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C51DA4EC-25C0-41D6-AF23-EB9BFD710F79}" xr6:coauthVersionLast="36" xr6:coauthVersionMax="47" xr10:uidLastSave="{00000000-0000-0000-0000-000000000000}"/>
  <bookViews>
    <workbookView xWindow="-120" yWindow="-120" windowWidth="20730" windowHeight="11160" tabRatio="917" xr2:uid="{00000000-000D-0000-FFFF-FFFF00000000}"/>
  </bookViews>
  <sheets>
    <sheet name="様式第３号" sheetId="4" r:id="rId1"/>
    <sheet name="別紙１－（1）" sheetId="17" r:id="rId2"/>
    <sheet name="別紙１－（2）" sheetId="18" r:id="rId3"/>
    <sheet name="別紙１－（3）" sheetId="19" r:id="rId4"/>
    <sheet name="別紙１－（4）" sheetId="20" r:id="rId5"/>
    <sheet name="別紙１－（5）" sheetId="11" r:id="rId6"/>
    <sheet name="別紙１－（6）" sheetId="16" r:id="rId7"/>
    <sheet name="別添１～３" sheetId="14" r:id="rId8"/>
    <sheet name="別紙１－(１)～(６) 【記入要領】" sheetId="6" r:id="rId9"/>
  </sheets>
  <definedNames>
    <definedName name="_xlnm._FilterDatabase" localSheetId="1" hidden="1">'別紙１－（1）'!$A$4:$R$9</definedName>
    <definedName name="_Key1" localSheetId="6" hidden="1">#REF!</definedName>
    <definedName name="_Key1" hidden="1">#REF!</definedName>
    <definedName name="_Key2" localSheetId="6" hidden="1">#REF!</definedName>
    <definedName name="_Key2" hidden="1">#REF!</definedName>
    <definedName name="_Order1" hidden="1">255</definedName>
    <definedName name="_Order2" hidden="1">255</definedName>
    <definedName name="_Sort" localSheetId="6" hidden="1">#REF!</definedName>
    <definedName name="_Sort" hidden="1">#REF!</definedName>
    <definedName name="_xlnm.Print_Area" localSheetId="1">'別紙１－（1）'!$A$1:$R$12</definedName>
    <definedName name="_xlnm.Print_Area" localSheetId="8">'別紙１－(１)～(６) 【記入要領】'!$A$1:$BX$48</definedName>
    <definedName name="_xlnm.Print_Area" localSheetId="2">'別紙１－（2）'!$A$1:$AC$12</definedName>
    <definedName name="_xlnm.Print_Area" localSheetId="3">'別紙１－（3）'!$A$1:$J$19</definedName>
    <definedName name="_xlnm.Print_Area" localSheetId="4">'別紙１－（4）'!$A$1:$V$19</definedName>
    <definedName name="_xlnm.Print_Area" localSheetId="5">'別紙１－（5）'!$A$1:$J$32</definedName>
    <definedName name="_xlnm.Print_Area" localSheetId="6">'別紙１－（6）'!$A$1:$AO$48</definedName>
    <definedName name="_xlnm.Print_Area" localSheetId="7">'別添１～３'!$A$1:$I$198</definedName>
    <definedName name="_xlnm.Print_Area" localSheetId="0">様式第３号!$A$1:$P$22</definedName>
    <definedName name="_xlnm.Print_Titles" localSheetId="1">'別紙１－（1）'!$A:$A,'別紙１－（1）'!$3:$8</definedName>
    <definedName name="_xlnm.Print_Titles" localSheetId="2">'別紙１－（2）'!$A:$A,'別紙１－（2）'!$3:$8</definedName>
    <definedName name="_xlnm.Print_Titles" localSheetId="3">'別紙１－（3）'!$A:$A,'別紙１－（3）'!$3:$8</definedName>
    <definedName name="_xlnm.Print_Titles" localSheetId="4">'別紙１－（4）'!$A:$A,'別紙１－（4）'!$3:$8</definedName>
    <definedName name="_xlnm.Print_Titles" localSheetId="0">様式第３号!$A:$A,様式第３号!$7:$12</definedName>
  </definedNames>
  <calcPr calcId="191029"/>
</workbook>
</file>

<file path=xl/calcChain.xml><?xml version="1.0" encoding="utf-8"?>
<calcChain xmlns="http://schemas.openxmlformats.org/spreadsheetml/2006/main">
  <c r="O13" i="4" l="1"/>
  <c r="N13" i="4"/>
  <c r="M13" i="4"/>
  <c r="E13" i="4"/>
  <c r="F9" i="17" l="1"/>
  <c r="G13" i="4" s="1"/>
  <c r="H13" i="4" l="1"/>
  <c r="L45" i="16"/>
  <c r="B13" i="4"/>
  <c r="C13" i="4"/>
  <c r="V9" i="20"/>
  <c r="AJ21" i="16"/>
  <c r="AJ22" i="16" s="1"/>
  <c r="AJ19" i="16"/>
  <c r="AG4" i="16" l="1"/>
  <c r="G4" i="11"/>
  <c r="A9" i="17" l="1"/>
  <c r="A9" i="18"/>
  <c r="J13" i="4" l="1"/>
  <c r="A9" i="20" l="1"/>
  <c r="A9" i="19"/>
  <c r="L13" i="4" l="1"/>
  <c r="P13" i="4" s="1"/>
  <c r="H9" i="11" l="1"/>
  <c r="G9" i="11"/>
  <c r="R10" i="20"/>
  <c r="R11" i="20"/>
  <c r="R12" i="20"/>
  <c r="R9" i="20"/>
  <c r="C10" i="20"/>
  <c r="D10" i="20"/>
  <c r="E10" i="20"/>
  <c r="O10" i="20"/>
  <c r="P10" i="20" s="1"/>
  <c r="B11" i="20"/>
  <c r="L11" i="20" s="1"/>
  <c r="T11" i="20" s="1"/>
  <c r="C11" i="20"/>
  <c r="D11" i="20"/>
  <c r="G11" i="20"/>
  <c r="H11" i="20" s="1"/>
  <c r="I11" i="20" s="1"/>
  <c r="K11" i="20" s="1"/>
  <c r="B12" i="20"/>
  <c r="L12" i="20" s="1"/>
  <c r="T12" i="20" s="1"/>
  <c r="D12" i="20"/>
  <c r="G12" i="20"/>
  <c r="H12" i="20"/>
  <c r="S12" i="20" s="1"/>
  <c r="O12" i="20"/>
  <c r="P12" i="20"/>
  <c r="A10" i="19"/>
  <c r="A11" i="19"/>
  <c r="A12" i="19"/>
  <c r="I10" i="19"/>
  <c r="I11" i="19"/>
  <c r="J11" i="19" s="1"/>
  <c r="B11" i="17" s="1"/>
  <c r="I12" i="19"/>
  <c r="E10" i="19"/>
  <c r="E11" i="19"/>
  <c r="E12" i="19"/>
  <c r="I9" i="19"/>
  <c r="E9" i="19"/>
  <c r="J9" i="19" s="1"/>
  <c r="B9" i="17" s="1"/>
  <c r="AA10" i="18"/>
  <c r="AA11" i="18"/>
  <c r="AA12" i="18"/>
  <c r="Y10" i="18"/>
  <c r="Y11" i="18"/>
  <c r="Y12" i="18"/>
  <c r="W10" i="18"/>
  <c r="W11" i="18"/>
  <c r="W12" i="18"/>
  <c r="W9" i="18"/>
  <c r="M10" i="18"/>
  <c r="M11" i="18"/>
  <c r="O11" i="20" s="1"/>
  <c r="P11" i="20" s="1"/>
  <c r="M12" i="18"/>
  <c r="M9" i="18"/>
  <c r="A10" i="18"/>
  <c r="A11" i="18"/>
  <c r="A12" i="18"/>
  <c r="N12" i="20" l="1"/>
  <c r="X10" i="18"/>
  <c r="M11" i="20"/>
  <c r="J10" i="19"/>
  <c r="B10" i="17" s="1"/>
  <c r="S11" i="20"/>
  <c r="N11" i="20" s="1"/>
  <c r="U11" i="20" s="1"/>
  <c r="V11" i="20" s="1"/>
  <c r="C11" i="17" s="1"/>
  <c r="D11" i="17" s="1"/>
  <c r="F11" i="17" s="1"/>
  <c r="H15" i="4" s="1"/>
  <c r="I12" i="20"/>
  <c r="K12" i="20" s="1"/>
  <c r="M12" i="20" s="1"/>
  <c r="J12" i="19"/>
  <c r="B12" i="17" s="1"/>
  <c r="U12" i="20"/>
  <c r="X12" i="18"/>
  <c r="X11" i="18"/>
  <c r="V12" i="20" l="1"/>
  <c r="C12" i="17" s="1"/>
  <c r="D12" i="17" s="1"/>
  <c r="F12" i="17" s="1"/>
  <c r="H16" i="4" s="1"/>
  <c r="J16" i="4" l="1"/>
  <c r="J15" i="4"/>
  <c r="J14" i="4"/>
  <c r="B14" i="4"/>
  <c r="B15" i="4"/>
  <c r="C15" i="4"/>
  <c r="B16" i="4"/>
  <c r="C16" i="4"/>
  <c r="A10" i="17"/>
  <c r="A11" i="17"/>
  <c r="A12" i="17"/>
  <c r="T25" i="16" l="1"/>
  <c r="T29" i="16"/>
  <c r="L19" i="16"/>
  <c r="T19" i="16"/>
  <c r="G10" i="20" l="1"/>
  <c r="O9" i="20"/>
  <c r="P9" i="20" s="1"/>
  <c r="H10" i="20" l="1"/>
  <c r="S10" i="20" s="1"/>
  <c r="N10" i="20" s="1"/>
  <c r="I10" i="20"/>
  <c r="K10" i="20" s="1"/>
  <c r="E21" i="11"/>
  <c r="F21" i="11" l="1"/>
  <c r="AA9" i="18" s="1"/>
  <c r="E9" i="20" l="1"/>
  <c r="B9" i="20"/>
  <c r="L9" i="20" s="1"/>
  <c r="L25" i="16"/>
  <c r="L11" i="16"/>
  <c r="T9" i="20" l="1"/>
  <c r="D30" i="11"/>
  <c r="D21" i="11" l="1"/>
  <c r="C21" i="11"/>
  <c r="Y9" i="18" s="1"/>
  <c r="X9" i="18" s="1"/>
  <c r="B21" i="11"/>
  <c r="H20" i="11"/>
  <c r="G20" i="11"/>
  <c r="H19" i="11"/>
  <c r="G19" i="11"/>
  <c r="H18" i="11"/>
  <c r="G18" i="11"/>
  <c r="H17" i="11"/>
  <c r="G17" i="11"/>
  <c r="H16" i="11"/>
  <c r="G16" i="11"/>
  <c r="H15" i="11"/>
  <c r="G15" i="11"/>
  <c r="H14" i="11"/>
  <c r="G14" i="11"/>
  <c r="H13" i="11"/>
  <c r="G13" i="11"/>
  <c r="H12" i="11"/>
  <c r="G12" i="11"/>
  <c r="H11" i="11"/>
  <c r="G11" i="11"/>
  <c r="H10" i="11"/>
  <c r="G10" i="11"/>
  <c r="G21" i="11" l="1"/>
  <c r="AE28" i="16" s="1"/>
  <c r="H21" i="11"/>
  <c r="AE34" i="16" s="1"/>
  <c r="T18" i="16"/>
  <c r="E11" i="20" l="1"/>
  <c r="F11" i="20" s="1"/>
  <c r="J11" i="20" s="1"/>
  <c r="E12" i="20"/>
  <c r="G9" i="20"/>
  <c r="T43" i="16"/>
  <c r="T45" i="16" s="1"/>
  <c r="L18" i="16"/>
  <c r="L29" i="16"/>
  <c r="L43" i="16" s="1"/>
  <c r="C14" i="4" l="1"/>
  <c r="H9" i="20"/>
  <c r="N9" i="20" l="1"/>
  <c r="U9" i="20" s="1"/>
  <c r="I9" i="20"/>
  <c r="K9" i="20" s="1"/>
  <c r="M9" i="20" s="1"/>
  <c r="Z26" i="11"/>
  <c r="Z21" i="11"/>
  <c r="Z16" i="11"/>
  <c r="C9" i="17" l="1"/>
  <c r="D9" i="17" s="1"/>
  <c r="T11" i="16" l="1"/>
  <c r="C9" i="20" l="1"/>
  <c r="B10" i="20"/>
  <c r="T14" i="16"/>
  <c r="L14" i="16"/>
  <c r="D9" i="20" l="1"/>
  <c r="F9" i="20" s="1"/>
  <c r="J9" i="20" s="1"/>
  <c r="C12" i="20"/>
  <c r="F12" i="20" s="1"/>
  <c r="J12" i="20" s="1"/>
  <c r="L10" i="20"/>
  <c r="F10" i="20"/>
  <c r="J10" i="20" s="1"/>
  <c r="T10" i="20" l="1"/>
  <c r="U10" i="20" s="1"/>
  <c r="M10" i="20"/>
  <c r="V10" i="20" s="1"/>
  <c r="C10" i="17" s="1"/>
  <c r="D10" i="17" s="1"/>
  <c r="F10" i="17" s="1"/>
  <c r="H1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5" authorId="0" shapeId="0" xr:uid="{00000000-0006-0000-0200-000001000000}">
      <text>
        <r>
          <rPr>
            <sz val="9"/>
            <color indexed="81"/>
            <rFont val="ＭＳ Ｐゴシック"/>
            <family val="3"/>
            <charset val="128"/>
          </rPr>
          <t>事務職やその他専門職種など</t>
        </r>
      </text>
    </comment>
    <comment ref="J6" authorId="0" shapeId="0" xr:uid="{00000000-0006-0000-0200-000002000000}">
      <text>
        <r>
          <rPr>
            <sz val="9"/>
            <color indexed="81"/>
            <rFont val="ＭＳ Ｐゴシック"/>
            <family val="3"/>
            <charset val="128"/>
          </rPr>
          <t>調理室</t>
        </r>
      </text>
    </comment>
  </commentList>
</comments>
</file>

<file path=xl/sharedStrings.xml><?xml version="1.0" encoding="utf-8"?>
<sst xmlns="http://schemas.openxmlformats.org/spreadsheetml/2006/main" count="494" uniqueCount="416">
  <si>
    <t>種別</t>
    <rPh sb="0" eb="2">
      <t>シュベツ</t>
    </rPh>
    <phoneticPr fontId="4"/>
  </si>
  <si>
    <t>総事業費</t>
    <rPh sb="0" eb="1">
      <t>ソウ</t>
    </rPh>
    <rPh sb="1" eb="4">
      <t>ジギョウヒ</t>
    </rPh>
    <phoneticPr fontId="4"/>
  </si>
  <si>
    <t>対象経費の支出予定額</t>
    <rPh sb="0" eb="2">
      <t>タイショウ</t>
    </rPh>
    <rPh sb="2" eb="4">
      <t>ケイヒ</t>
    </rPh>
    <rPh sb="5" eb="7">
      <t>シシュツ</t>
    </rPh>
    <rPh sb="7" eb="10">
      <t>ヨテイガク</t>
    </rPh>
    <phoneticPr fontId="4"/>
  </si>
  <si>
    <t>選定額</t>
    <rPh sb="0" eb="2">
      <t>センテイ</t>
    </rPh>
    <rPh sb="2" eb="3">
      <t>ガク</t>
    </rPh>
    <phoneticPr fontId="4"/>
  </si>
  <si>
    <t>基準額合計</t>
    <rPh sb="0" eb="3">
      <t>キジュンガク</t>
    </rPh>
    <rPh sb="3" eb="5">
      <t>ゴウケイ</t>
    </rPh>
    <phoneticPr fontId="4"/>
  </si>
  <si>
    <t>計</t>
    <rPh sb="0" eb="1">
      <t>ケイ</t>
    </rPh>
    <phoneticPr fontId="4"/>
  </si>
  <si>
    <t>A</t>
    <phoneticPr fontId="4"/>
  </si>
  <si>
    <t>B</t>
    <phoneticPr fontId="4"/>
  </si>
  <si>
    <t>小計</t>
    <rPh sb="0" eb="2">
      <t>ショウケイ</t>
    </rPh>
    <phoneticPr fontId="4"/>
  </si>
  <si>
    <t>C</t>
    <phoneticPr fontId="4"/>
  </si>
  <si>
    <t>D</t>
    <phoneticPr fontId="4"/>
  </si>
  <si>
    <t>保　育　時　間</t>
    <rPh sb="0" eb="1">
      <t>ホ</t>
    </rPh>
    <rPh sb="2" eb="3">
      <t>イク</t>
    </rPh>
    <rPh sb="4" eb="5">
      <t>トキ</t>
    </rPh>
    <rPh sb="6" eb="7">
      <t>アイダ</t>
    </rPh>
    <phoneticPr fontId="7"/>
  </si>
  <si>
    <t>開所時間
(　時間　分)</t>
    <rPh sb="0" eb="2">
      <t>カイショ</t>
    </rPh>
    <rPh sb="2" eb="4">
      <t>ジカン</t>
    </rPh>
    <rPh sb="7" eb="9">
      <t>ジカン</t>
    </rPh>
    <rPh sb="10" eb="11">
      <t>フン</t>
    </rPh>
    <phoneticPr fontId="7"/>
  </si>
  <si>
    <t>開所</t>
    <rPh sb="0" eb="2">
      <t>カイショ</t>
    </rPh>
    <phoneticPr fontId="7"/>
  </si>
  <si>
    <t>閉所</t>
    <rPh sb="0" eb="2">
      <t>ヘイショ</t>
    </rPh>
    <phoneticPr fontId="7"/>
  </si>
  <si>
    <t>e</t>
  </si>
  <si>
    <t>f</t>
  </si>
  <si>
    <t>g</t>
  </si>
  <si>
    <t>h</t>
  </si>
  <si>
    <t>i</t>
  </si>
  <si>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</si>
  <si>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</si>
  <si>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</si>
  <si>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</si>
  <si>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児童保育専従職員</t>
    <rPh sb="0" eb="2">
      <t>ジドウ</t>
    </rPh>
    <rPh sb="2" eb="4">
      <t>ホイク</t>
    </rPh>
    <rPh sb="4" eb="6">
      <t>センジュウ</t>
    </rPh>
    <rPh sb="6" eb="8">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</si>
  <si>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</si>
  <si>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</si>
  <si>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</si>
  <si>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</si>
  <si>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</si>
  <si>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</si>
  <si>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</si>
  <si>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</si>
  <si>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</si>
  <si>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</si>
  <si>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</si>
  <si>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</si>
  <si>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</si>
  <si>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</si>
  <si>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</si>
  <si>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</si>
  <si>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</si>
  <si>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</si>
  <si>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</si>
  <si>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年間平均</t>
    <rPh sb="0" eb="2">
      <t>ネンカン</t>
    </rPh>
    <rPh sb="2" eb="4">
      <t>ヘイキン</t>
    </rPh>
    <phoneticPr fontId="7"/>
  </si>
  <si>
    <t>（注意事項）</t>
    <rPh sb="1" eb="3">
      <t>チュウイ</t>
    </rPh>
    <rPh sb="3" eb="5">
      <t>ジコウ</t>
    </rPh>
    <phoneticPr fontId="7"/>
  </si>
  <si>
    <t>０歳</t>
    <rPh sb="1" eb="2">
      <t>サイ</t>
    </rPh>
    <phoneticPr fontId="7"/>
  </si>
  <si>
    <t>３歳未満</t>
    <rPh sb="1" eb="2">
      <t>サイ</t>
    </rPh>
    <rPh sb="2" eb="4">
      <t>ミマン</t>
    </rPh>
    <phoneticPr fontId="7"/>
  </si>
  <si>
    <t>３歳以上</t>
    <rPh sb="1" eb="2">
      <t>サイ</t>
    </rPh>
    <rPh sb="2" eb="4">
      <t>イジョウ</t>
    </rPh>
    <phoneticPr fontId="7"/>
  </si>
  <si>
    <t>(注)補助対象児童の人数を年齢別に記入すること（臨時保育児童は除く）。</t>
    <rPh sb="1" eb="2">
      <t>チュウ</t>
    </rPh>
    <rPh sb="3" eb="5">
      <t>ホジョ</t>
    </rPh>
    <rPh sb="5" eb="7">
      <t>タイショウ</t>
    </rPh>
    <rPh sb="7" eb="9">
      <t>ジドウ</t>
    </rPh>
    <rPh sb="10" eb="12">
      <t>ニンズウ</t>
    </rPh>
    <rPh sb="13" eb="15">
      <t>ネンレイ</t>
    </rPh>
    <rPh sb="15" eb="16">
      <t>ベツ</t>
    </rPh>
    <rPh sb="17" eb="19">
      <t>キニュウ</t>
    </rPh>
    <phoneticPr fontId="7"/>
  </si>
  <si>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4"/>
  </si>
  <si>
    <t>月（年）間開所日数×８ｈ</t>
    <rPh sb="0" eb="1">
      <t>ツキ</t>
    </rPh>
    <rPh sb="2" eb="3">
      <t>ネン</t>
    </rPh>
    <rPh sb="4" eb="5">
      <t>アイダ</t>
    </rPh>
    <rPh sb="5" eb="7">
      <t>カイショ</t>
    </rPh>
    <rPh sb="7" eb="9">
      <t>ニッスウ</t>
    </rPh>
    <phoneticPr fontId="4"/>
  </si>
  <si>
    <t>その他の収入</t>
    <rPh sb="2" eb="3">
      <t>タ</t>
    </rPh>
    <rPh sb="4" eb="6">
      <t>シュウニュウ</t>
    </rPh>
    <phoneticPr fontId="4"/>
  </si>
  <si>
    <t>職員諸手当</t>
    <rPh sb="0" eb="2">
      <t>ショクイン</t>
    </rPh>
    <rPh sb="2" eb="5">
      <t>ショテアテ</t>
    </rPh>
    <phoneticPr fontId="4"/>
  </si>
  <si>
    <t>保健衛生費</t>
    <rPh sb="0" eb="2">
      <t>ホケン</t>
    </rPh>
    <rPh sb="2" eb="5">
      <t>エイセイヒ</t>
    </rPh>
    <phoneticPr fontId="4"/>
  </si>
  <si>
    <t>炊具食器費</t>
    <rPh sb="0" eb="1">
      <t>スイ</t>
    </rPh>
    <rPh sb="1" eb="2">
      <t>グ</t>
    </rPh>
    <rPh sb="2" eb="4">
      <t>ショッキ</t>
    </rPh>
    <rPh sb="4" eb="5">
      <t>ヒ</t>
    </rPh>
    <phoneticPr fontId="4"/>
  </si>
  <si>
    <t>福利厚生費</t>
    <rPh sb="0" eb="2">
      <t>フクリ</t>
    </rPh>
    <rPh sb="2" eb="5">
      <t>コウセイヒ</t>
    </rPh>
    <phoneticPr fontId="4"/>
  </si>
  <si>
    <t>消耗品費</t>
    <rPh sb="0" eb="3">
      <t>ショウモウヒン</t>
    </rPh>
    <rPh sb="3" eb="4">
      <t>ヒ</t>
    </rPh>
    <phoneticPr fontId="4"/>
  </si>
  <si>
    <t>消耗器具備品費</t>
    <rPh sb="0" eb="2">
      <t>ショウモウ</t>
    </rPh>
    <rPh sb="2" eb="4">
      <t>キグ</t>
    </rPh>
    <rPh sb="4" eb="7">
      <t>ビヒンヒ</t>
    </rPh>
    <phoneticPr fontId="4"/>
  </si>
  <si>
    <t>借料損料</t>
    <rPh sb="0" eb="2">
      <t>シャクリョウ</t>
    </rPh>
    <rPh sb="2" eb="4">
      <t>ソンリョウ</t>
    </rPh>
    <phoneticPr fontId="4"/>
  </si>
  <si>
    <t>業務委託費</t>
    <rPh sb="0" eb="2">
      <t>ギョウム</t>
    </rPh>
    <rPh sb="2" eb="5">
      <t>イタクヒ</t>
    </rPh>
    <phoneticPr fontId="4"/>
  </si>
  <si>
    <t>その他の費用</t>
    <rPh sb="2" eb="3">
      <t>タ</t>
    </rPh>
    <rPh sb="4" eb="6">
      <t>ヒヨウ</t>
    </rPh>
    <phoneticPr fontId="4"/>
  </si>
  <si>
    <t>別添１</t>
    <rPh sb="0" eb="2">
      <t>ベッテン</t>
    </rPh>
    <phoneticPr fontId="4"/>
  </si>
  <si>
    <t xml:space="preserve">                        補助対象型別の保育児童数の算定例</t>
  </si>
  <si>
    <t xml:space="preserve">                                        </t>
  </si>
  <si>
    <t>　　</t>
  </si>
  <si>
    <t>　　各月において職員と保育所との間に受託契約をしており、かつ各月において１５日以上保育した職員の児童を、補助対象型別に定められた保育児童数として算定する。</t>
    <phoneticPr fontId="4"/>
  </si>
  <si>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4"/>
  </si>
  <si>
    <t>　・換算方法</t>
  </si>
  <si>
    <t>※（臨時に保育した児童の換算式）　</t>
  </si>
  <si>
    <t>（保育児童一人当たりの換算数）＝</t>
  </si>
  <si>
    <t>（各臨時に保育した児童の月間延保育日数）÷（実際の月間延開所日数）</t>
  </si>
  <si>
    <t xml:space="preserve">  例）その月において１日あたり８時間、１５日間開所した保育所において、</t>
  </si>
  <si>
    <t xml:space="preserve">     　 １５日間保育した児童数　  　　　　３人</t>
    <phoneticPr fontId="4"/>
  </si>
  <si>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</si>
  <si>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</si>
  <si>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</si>
  <si>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</si>
  <si>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</si>
  <si>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</si>
  <si>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</si>
  <si>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</si>
  <si>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 xml:space="preserve">                                                  →補助対象Ａ型</t>
  </si>
  <si>
    <t>　　　①４～１０月（７ヶ月）　保育児童数５人</t>
  </si>
  <si>
    <t>　　　　１１～３月（５ヶ月）　保育児童数３人　の場合　　　　　</t>
  </si>
  <si>
    <t xml:space="preserve">        ｛（５人×７ヶ月）＋（３人×５ヶ月）｝÷１２ヶ月＝４．１６人</t>
  </si>
  <si>
    <t>　　　　４人未満の月が５ヶ月間あるが、年間平均が４人以上の為→補助対象Ａ型</t>
  </si>
  <si>
    <t>　　　②４～１０月（７ヶ月）　保育児童数４人</t>
  </si>
  <si>
    <t>　　　　１１～３月（５ヶ月）　保育児童数３人　</t>
  </si>
  <si>
    <t xml:space="preserve">        ｛（４人×７ヶ月）＋（３人×５ヶ月）｝÷１２ヶ月＝３．５８人</t>
  </si>
  <si>
    <t>　　　　　　　　　　　　　　　　　　年間平均が４人未満の為→補助対象外</t>
  </si>
  <si>
    <t>　　　　１０～３月（６ヶ月）　保育児童数３人　　　　　　　　</t>
  </si>
  <si>
    <t xml:space="preserve">        ｛（５人×６ヶ月）＋（３人×６ヶ月）｝÷１２ヶ月＝４．０人</t>
  </si>
  <si>
    <t>　　　　　　　年間平均４人以上だが、３人の月が６ヶ月ある為→補助対象外</t>
  </si>
  <si>
    <t>区　分</t>
    <rPh sb="0" eb="1">
      <t>ク</t>
    </rPh>
    <rPh sb="2" eb="3">
      <t>ブン</t>
    </rPh>
    <phoneticPr fontId="4"/>
  </si>
  <si>
    <t>科　　　　目</t>
    <rPh sb="0" eb="1">
      <t>カ</t>
    </rPh>
    <rPh sb="5" eb="6">
      <t>メ</t>
    </rPh>
    <phoneticPr fontId="4"/>
  </si>
  <si>
    <t>説　　　　　　　　　明</t>
    <rPh sb="0" eb="1">
      <t>セツ</t>
    </rPh>
    <rPh sb="10" eb="11">
      <t>メイ</t>
    </rPh>
    <phoneticPr fontId="4"/>
  </si>
  <si>
    <t>保　育　料　収　入</t>
    <rPh sb="0" eb="1">
      <t>タモツ</t>
    </rPh>
    <rPh sb="2" eb="3">
      <t>イク</t>
    </rPh>
    <rPh sb="4" eb="5">
      <t>リョウ</t>
    </rPh>
    <rPh sb="6" eb="7">
      <t>オサム</t>
    </rPh>
    <rPh sb="8" eb="9">
      <t>イ</t>
    </rPh>
    <phoneticPr fontId="4"/>
  </si>
  <si>
    <t>保育に要する費用の保護者負担額。但し、この費用には給食費を含むが、おやつ代は含まない。</t>
    <phoneticPr fontId="4"/>
  </si>
  <si>
    <t>補　助　金　収　入</t>
    <rPh sb="0" eb="1">
      <t>ホ</t>
    </rPh>
    <rPh sb="2" eb="3">
      <t>スケ</t>
    </rPh>
    <rPh sb="4" eb="5">
      <t>キン</t>
    </rPh>
    <rPh sb="6" eb="7">
      <t>オサム</t>
    </rPh>
    <rPh sb="8" eb="9">
      <t>イ</t>
    </rPh>
    <phoneticPr fontId="4"/>
  </si>
  <si>
    <t>都　道　府　県</t>
    <rPh sb="0" eb="1">
      <t>ト</t>
    </rPh>
    <rPh sb="2" eb="3">
      <t>ミチ</t>
    </rPh>
    <rPh sb="4" eb="5">
      <t>フ</t>
    </rPh>
    <rPh sb="6" eb="7">
      <t>ケン</t>
    </rPh>
    <phoneticPr fontId="4"/>
  </si>
  <si>
    <t>市　町　村</t>
    <rPh sb="0" eb="1">
      <t>シ</t>
    </rPh>
    <rPh sb="2" eb="3">
      <t>マチ</t>
    </rPh>
    <rPh sb="4" eb="5">
      <t>ムラ</t>
    </rPh>
    <phoneticPr fontId="4"/>
  </si>
  <si>
    <t>設置者負担額</t>
    <rPh sb="0" eb="1">
      <t>セツ</t>
    </rPh>
    <rPh sb="1" eb="2">
      <t>オ</t>
    </rPh>
    <rPh sb="2" eb="3">
      <t>モノ</t>
    </rPh>
    <rPh sb="3" eb="4">
      <t>フ</t>
    </rPh>
    <rPh sb="4" eb="5">
      <t>タダシ</t>
    </rPh>
    <rPh sb="5" eb="6">
      <t>ガク</t>
    </rPh>
    <phoneticPr fontId="4"/>
  </si>
  <si>
    <t>お　や　つ　代</t>
    <rPh sb="6" eb="7">
      <t>ダイ</t>
    </rPh>
    <phoneticPr fontId="4"/>
  </si>
  <si>
    <t>保護者が負担するおやつ代</t>
    <phoneticPr fontId="4"/>
  </si>
  <si>
    <t>給　　与　　費</t>
    <rPh sb="0" eb="1">
      <t>キュウ</t>
    </rPh>
    <rPh sb="3" eb="4">
      <t>タスク</t>
    </rPh>
    <rPh sb="6" eb="7">
      <t>ヒ</t>
    </rPh>
    <phoneticPr fontId="4"/>
  </si>
  <si>
    <t>常勤職員給与</t>
    <phoneticPr fontId="4"/>
  </si>
  <si>
    <t>職 員 俸 給</t>
    <rPh sb="0" eb="1">
      <t>ショク</t>
    </rPh>
    <rPh sb="2" eb="3">
      <t>イン</t>
    </rPh>
    <rPh sb="4" eb="5">
      <t>ポウ</t>
    </rPh>
    <rPh sb="6" eb="7">
      <t>キュウ</t>
    </rPh>
    <phoneticPr fontId="4"/>
  </si>
  <si>
    <t>常勤職員に支払った俸給</t>
  </si>
  <si>
    <t>常勤職員に支払った諸手当</t>
  </si>
  <si>
    <t>法定福利費</t>
    <rPh sb="0" eb="2">
      <t>ホウテイ</t>
    </rPh>
    <rPh sb="2" eb="5">
      <t>フクリヒ</t>
    </rPh>
    <phoneticPr fontId="4"/>
  </si>
  <si>
    <t>職員に対する社会保険料等の事業主負担額</t>
  </si>
  <si>
    <t>非常勤職員給与</t>
    <rPh sb="0" eb="3">
      <t>ヒジョウキン</t>
    </rPh>
    <rPh sb="3" eb="5">
      <t>ショクイン</t>
    </rPh>
    <rPh sb="5" eb="7">
      <t>キュウヨ</t>
    </rPh>
    <phoneticPr fontId="4"/>
  </si>
  <si>
    <t>産休代替職員等の雇上保育士等(非常勤職員)に対する賃金(俸給)、報酬、諸手当、法定福利費</t>
    <phoneticPr fontId="4"/>
  </si>
  <si>
    <t>事　業　費　用</t>
    <rPh sb="0" eb="1">
      <t>コト</t>
    </rPh>
    <rPh sb="2" eb="3">
      <t>ギョウ</t>
    </rPh>
    <rPh sb="4" eb="5">
      <t>ヒ</t>
    </rPh>
    <rPh sb="6" eb="7">
      <t>ヨウ</t>
    </rPh>
    <phoneticPr fontId="4"/>
  </si>
  <si>
    <t>給　食　費</t>
    <rPh sb="0" eb="1">
      <t>キュウ</t>
    </rPh>
    <rPh sb="2" eb="3">
      <t>ショク</t>
    </rPh>
    <rPh sb="4" eb="5">
      <t>ヒ</t>
    </rPh>
    <phoneticPr fontId="4"/>
  </si>
  <si>
    <t>児童の主食費、副食費、間食費及び調味料等の費用</t>
  </si>
  <si>
    <t>給食等に必要な炊具、食器類の購入費用</t>
  </si>
  <si>
    <t>事　務　費　用</t>
    <rPh sb="0" eb="1">
      <t>コト</t>
    </rPh>
    <rPh sb="2" eb="3">
      <t>ツトム</t>
    </rPh>
    <rPh sb="4" eb="5">
      <t>ヒ</t>
    </rPh>
    <rPh sb="6" eb="7">
      <t>ヨウ</t>
    </rPh>
    <phoneticPr fontId="4"/>
  </si>
  <si>
    <t>職員の健康診断、福利厚生のための費用及び職員に貸与する被服等の購入費用等</t>
    <phoneticPr fontId="4"/>
  </si>
  <si>
    <t>旅　　費</t>
    <rPh sb="0" eb="1">
      <t>タビ</t>
    </rPh>
    <rPh sb="3" eb="4">
      <t>ヒ</t>
    </rPh>
    <phoneticPr fontId="4"/>
  </si>
  <si>
    <t>説　　　　　　　　明</t>
    <rPh sb="0" eb="1">
      <t>セツ</t>
    </rPh>
    <rPh sb="9" eb="10">
      <t>メイ</t>
    </rPh>
    <phoneticPr fontId="4"/>
  </si>
  <si>
    <t>事務用の計算機など減価償却を必要としないもので１年を超えて使用できるものであって炊具食器費に属さない費用</t>
    <phoneticPr fontId="4"/>
  </si>
  <si>
    <t>光熱水費</t>
    <rPh sb="0" eb="4">
      <t>コウネツスイヒ</t>
    </rPh>
    <phoneticPr fontId="4"/>
  </si>
  <si>
    <t>電気料、ガス料、水道料、重油、プロパン等の費用</t>
  </si>
  <si>
    <t>修　繕　費</t>
    <rPh sb="0" eb="1">
      <t>オサム</t>
    </rPh>
    <rPh sb="2" eb="3">
      <t>ゼン</t>
    </rPh>
    <rPh sb="4" eb="5">
      <t>ヒ</t>
    </rPh>
    <phoneticPr fontId="4"/>
  </si>
  <si>
    <t>役　務　費</t>
    <rPh sb="0" eb="1">
      <t>エキ</t>
    </rPh>
    <rPh sb="2" eb="3">
      <t>ツトム</t>
    </rPh>
    <rPh sb="4" eb="5">
      <t>ヒ</t>
    </rPh>
    <phoneticPr fontId="4"/>
  </si>
  <si>
    <t>事務用の郵便料金、電報料金、電話料金、諸物品の運搬料、近距離の乗船・乗車費用及び火災保険料等の各種損害保険料等</t>
    <phoneticPr fontId="4"/>
  </si>
  <si>
    <t>洗濯、清掃等施設業務の一部を他に委託するための費用</t>
    <phoneticPr fontId="4"/>
  </si>
  <si>
    <t>減価償却費</t>
    <rPh sb="0" eb="2">
      <t>ゲンカ</t>
    </rPh>
    <rPh sb="2" eb="5">
      <t>ショウキャクヒ</t>
    </rPh>
    <phoneticPr fontId="4"/>
  </si>
  <si>
    <t>固定資産の減価償却費</t>
  </si>
  <si>
    <t>そ　の　他</t>
    <rPh sb="4" eb="5">
      <t>タ</t>
    </rPh>
    <phoneticPr fontId="4"/>
  </si>
  <si>
    <t>以上のいずれにも属さないもので事務費として支出する費用</t>
    <rPh sb="25" eb="27">
      <t>ヒヨウ</t>
    </rPh>
    <phoneticPr fontId="4"/>
  </si>
  <si>
    <t>その他の費用。但し、１科目の金額が５万円を超える場合は独立の項目を設けること。</t>
    <phoneticPr fontId="4"/>
  </si>
  <si>
    <t>退職給与引当金繰入</t>
    <rPh sb="0" eb="2">
      <t>タイショク</t>
    </rPh>
    <rPh sb="2" eb="4">
      <t>キュウヨ</t>
    </rPh>
    <rPh sb="4" eb="7">
      <t>ヒキアテキン</t>
    </rPh>
    <rPh sb="7" eb="9">
      <t>クリイレ</t>
    </rPh>
    <phoneticPr fontId="4"/>
  </si>
  <si>
    <t>当該年度に支出する退職金及び退職金給与引当金繰入額</t>
    <phoneticPr fontId="4"/>
  </si>
  <si>
    <t>委　　託　　費</t>
    <rPh sb="0" eb="1">
      <t>イ</t>
    </rPh>
    <rPh sb="3" eb="4">
      <t>コトヅケ</t>
    </rPh>
    <rPh sb="6" eb="7">
      <t>ヒ</t>
    </rPh>
    <phoneticPr fontId="4"/>
  </si>
  <si>
    <t>運営を関係団体に委託している場合の委託料（保育士等の人件費、消耗品費、役務費等）</t>
    <phoneticPr fontId="4"/>
  </si>
  <si>
    <t>基準額</t>
    <rPh sb="0" eb="2">
      <t>キジュン</t>
    </rPh>
    <rPh sb="2" eb="3">
      <t>ガク</t>
    </rPh>
    <phoneticPr fontId="4"/>
  </si>
  <si>
    <t>２４時間保育</t>
    <phoneticPr fontId="2"/>
  </si>
  <si>
    <t>加算額</t>
    <rPh sb="0" eb="2">
      <t>カサン</t>
    </rPh>
    <rPh sb="2" eb="3">
      <t>ガク</t>
    </rPh>
    <phoneticPr fontId="2"/>
  </si>
  <si>
    <t>病児等保育</t>
    <phoneticPr fontId="2"/>
  </si>
  <si>
    <t>床</t>
    <rPh sb="0" eb="1">
      <t>ショウ</t>
    </rPh>
    <phoneticPr fontId="2"/>
  </si>
  <si>
    <t>㎡</t>
  </si>
  <si>
    <t>（算出方法　：　4月1日時点の保育乳幼児数+その時点の待機児童数）</t>
    <rPh sb="1" eb="3">
      <t>サンシュツ</t>
    </rPh>
    <rPh sb="3" eb="5">
      <t>ホウホウ</t>
    </rPh>
    <phoneticPr fontId="2"/>
  </si>
  <si>
    <t>計算過程</t>
    <rPh sb="0" eb="2">
      <t>ケイサン</t>
    </rPh>
    <rPh sb="2" eb="4">
      <t>カテイ</t>
    </rPh>
    <phoneticPr fontId="2"/>
  </si>
  <si>
    <t>児童数÷2.6</t>
    <rPh sb="0" eb="2">
      <t>ジドウ</t>
    </rPh>
    <rPh sb="2" eb="3">
      <t>スウ</t>
    </rPh>
    <phoneticPr fontId="2"/>
  </si>
  <si>
    <t>保育士等の数</t>
    <rPh sb="0" eb="2">
      <t>ホイク</t>
    </rPh>
    <rPh sb="2" eb="4">
      <t>シトウ</t>
    </rPh>
    <rPh sb="5" eb="6">
      <t>カズ</t>
    </rPh>
    <phoneticPr fontId="2"/>
  </si>
  <si>
    <t>その他の経費</t>
    <rPh sb="2" eb="3">
      <t>タ</t>
    </rPh>
    <rPh sb="4" eb="6">
      <t>ケイヒ</t>
    </rPh>
    <phoneticPr fontId="2"/>
  </si>
  <si>
    <t>左記×3,186千円</t>
    <rPh sb="0" eb="2">
      <t>サキ</t>
    </rPh>
    <rPh sb="8" eb="10">
      <t>センエン</t>
    </rPh>
    <phoneticPr fontId="2"/>
  </si>
  <si>
    <t>円</t>
    <rPh sb="0" eb="1">
      <t>エン</t>
    </rPh>
    <phoneticPr fontId="2"/>
  </si>
  <si>
    <t>E</t>
    <phoneticPr fontId="4"/>
  </si>
  <si>
    <t>所要額</t>
    <rPh sb="0" eb="2">
      <t>ショヨウ</t>
    </rPh>
    <rPh sb="2" eb="3">
      <t>ガク</t>
    </rPh>
    <phoneticPr fontId="4"/>
  </si>
  <si>
    <t>別添３</t>
    <rPh sb="0" eb="2">
      <t>ベッテン</t>
    </rPh>
    <phoneticPr fontId="4"/>
  </si>
  <si>
    <t>標準経費の算出方法</t>
    <rPh sb="0" eb="2">
      <t>ヒョウジュン</t>
    </rPh>
    <rPh sb="2" eb="4">
      <t>ケイヒ</t>
    </rPh>
    <rPh sb="5" eb="7">
      <t>サンシュツ</t>
    </rPh>
    <rPh sb="7" eb="9">
      <t>ホウホウ</t>
    </rPh>
    <phoneticPr fontId="2"/>
  </si>
  <si>
    <t>　年額　３，１８６，０００円</t>
    <phoneticPr fontId="2"/>
  </si>
  <si>
    <t>算出方法の語句の説明</t>
    <phoneticPr fontId="2"/>
  </si>
  <si>
    <t>保育士等の数　×　標準人件費　＋　その他の経費</t>
    <phoneticPr fontId="2"/>
  </si>
  <si>
    <t>保育士等の数</t>
    <rPh sb="0" eb="3">
      <t>ホイクシ</t>
    </rPh>
    <rPh sb="3" eb="4">
      <t>トウ</t>
    </rPh>
    <rPh sb="5" eb="6">
      <t>カズ</t>
    </rPh>
    <phoneticPr fontId="2"/>
  </si>
  <si>
    <t>標準人件費</t>
    <rPh sb="0" eb="2">
      <t>ヒョウジュン</t>
    </rPh>
    <rPh sb="2" eb="5">
      <t>ジンケンヒ</t>
    </rPh>
    <phoneticPr fontId="2"/>
  </si>
  <si>
    <t>その他の経費</t>
    <rPh sb="2" eb="3">
      <t>タ</t>
    </rPh>
    <rPh sb="4" eb="6">
      <t>ケイヒ</t>
    </rPh>
    <phoneticPr fontId="2"/>
  </si>
  <si>
    <t>区分</t>
    <rPh sb="0" eb="2">
      <t>クブン</t>
    </rPh>
    <phoneticPr fontId="2"/>
  </si>
  <si>
    <t>科目</t>
    <rPh sb="0" eb="2">
      <t>カモク</t>
    </rPh>
    <phoneticPr fontId="2"/>
  </si>
  <si>
    <t>年度</t>
    <rPh sb="0" eb="2">
      <t>ネンド</t>
    </rPh>
    <phoneticPr fontId="2"/>
  </si>
  <si>
    <t>備　　　　　　　　　　　　　考</t>
    <rPh sb="0" eb="1">
      <t>ビ</t>
    </rPh>
    <rPh sb="14" eb="15">
      <t>コウ</t>
    </rPh>
    <phoneticPr fontId="2"/>
  </si>
  <si>
    <t>　　決算額　　　Ａ</t>
    <rPh sb="2" eb="5">
      <t>ケッサンガク</t>
    </rPh>
    <phoneticPr fontId="2"/>
  </si>
  <si>
    <t>病院内保育施設運営収益</t>
    <rPh sb="0" eb="2">
      <t>ビョウイン</t>
    </rPh>
    <rPh sb="2" eb="3">
      <t>ナイ</t>
    </rPh>
    <rPh sb="3" eb="5">
      <t>ホイク</t>
    </rPh>
    <rPh sb="5" eb="7">
      <t>シセツ</t>
    </rPh>
    <rPh sb="7" eb="9">
      <t>ウンエイ</t>
    </rPh>
    <rPh sb="9" eb="11">
      <t>シュウエキ</t>
    </rPh>
    <phoneticPr fontId="2"/>
  </si>
  <si>
    <t>保育料収入</t>
    <rPh sb="0" eb="3">
      <t>ホイクリョウ</t>
    </rPh>
    <rPh sb="3" eb="5">
      <t>シュウニュウ</t>
    </rPh>
    <phoneticPr fontId="2"/>
  </si>
  <si>
    <t>a</t>
    <phoneticPr fontId="2"/>
  </si>
  <si>
    <t>補助金収入</t>
    <rPh sb="0" eb="3">
      <t>ホジョキン</t>
    </rPh>
    <rPh sb="3" eb="5">
      <t>シュウニュウ</t>
    </rPh>
    <phoneticPr fontId="2"/>
  </si>
  <si>
    <t>b</t>
    <phoneticPr fontId="2"/>
  </si>
  <si>
    <t>都道府県</t>
    <rPh sb="0" eb="4">
      <t>トドウフケン</t>
    </rPh>
    <phoneticPr fontId="2"/>
  </si>
  <si>
    <t>市町村</t>
    <rPh sb="0" eb="3">
      <t>シチョウソン</t>
    </rPh>
    <phoneticPr fontId="2"/>
  </si>
  <si>
    <t>設置者負担額</t>
    <rPh sb="0" eb="3">
      <t>セッチシャ</t>
    </rPh>
    <rPh sb="3" eb="5">
      <t>フタン</t>
    </rPh>
    <rPh sb="5" eb="6">
      <t>ガク</t>
    </rPh>
    <phoneticPr fontId="2"/>
  </si>
  <si>
    <t>c</t>
    <phoneticPr fontId="2"/>
  </si>
  <si>
    <t>おやつ代</t>
    <rPh sb="3" eb="4">
      <t>ダイ</t>
    </rPh>
    <phoneticPr fontId="2"/>
  </si>
  <si>
    <t>d</t>
    <phoneticPr fontId="2"/>
  </si>
  <si>
    <t>その他の収入</t>
    <rPh sb="2" eb="3">
      <t>タ</t>
    </rPh>
    <rPh sb="4" eb="6">
      <t>シュウニュウ</t>
    </rPh>
    <phoneticPr fontId="2"/>
  </si>
  <si>
    <t>e</t>
    <phoneticPr fontId="2"/>
  </si>
  <si>
    <t>計    f=(a～e)</t>
    <rPh sb="0" eb="1">
      <t>ケイ</t>
    </rPh>
    <phoneticPr fontId="2"/>
  </si>
  <si>
    <t>給与費</t>
    <rPh sb="0" eb="3">
      <t>キュウヨヒ</t>
    </rPh>
    <phoneticPr fontId="2"/>
  </si>
  <si>
    <t>g</t>
    <phoneticPr fontId="2"/>
  </si>
  <si>
    <t>保育士等常勤職員給与</t>
    <rPh sb="0" eb="2">
      <t>ホイク</t>
    </rPh>
    <rPh sb="2" eb="4">
      <t>シナド</t>
    </rPh>
    <rPh sb="4" eb="6">
      <t>ジョウキン</t>
    </rPh>
    <rPh sb="6" eb="8">
      <t>ショクイン</t>
    </rPh>
    <rPh sb="8" eb="10">
      <t>キュウヨ</t>
    </rPh>
    <phoneticPr fontId="2"/>
  </si>
  <si>
    <t>①</t>
    <phoneticPr fontId="2"/>
  </si>
  <si>
    <t>常勤職員数(③)</t>
    <rPh sb="0" eb="2">
      <t>ジョウキン</t>
    </rPh>
    <rPh sb="2" eb="4">
      <t>ショクイン</t>
    </rPh>
    <rPh sb="4" eb="5">
      <t>カズ</t>
    </rPh>
    <phoneticPr fontId="2"/>
  </si>
  <si>
    <t>人</t>
    <rPh sb="0" eb="1">
      <t>ヒト</t>
    </rPh>
    <phoneticPr fontId="2"/>
  </si>
  <si>
    <t>職員俸給</t>
    <rPh sb="0" eb="2">
      <t>ショクイン</t>
    </rPh>
    <rPh sb="2" eb="4">
      <t>ホウキュウ</t>
    </rPh>
    <phoneticPr fontId="2"/>
  </si>
  <si>
    <t>非常勤職員数</t>
    <rPh sb="0" eb="1">
      <t>ヒ</t>
    </rPh>
    <rPh sb="1" eb="3">
      <t>ジョウキン</t>
    </rPh>
    <rPh sb="3" eb="5">
      <t>ショクイン</t>
    </rPh>
    <rPh sb="5" eb="6">
      <t>カズ</t>
    </rPh>
    <phoneticPr fontId="2"/>
  </si>
  <si>
    <t>職員諸手当</t>
    <rPh sb="0" eb="2">
      <t>ショクイン</t>
    </rPh>
    <rPh sb="2" eb="5">
      <t>ショテアテ</t>
    </rPh>
    <phoneticPr fontId="2"/>
  </si>
  <si>
    <t>非常勤職員数(④)</t>
    <rPh sb="0" eb="1">
      <t>ヒ</t>
    </rPh>
    <rPh sb="1" eb="3">
      <t>ジョウキン</t>
    </rPh>
    <rPh sb="3" eb="5">
      <t>ショクイン</t>
    </rPh>
    <rPh sb="5" eb="6">
      <t>カズ</t>
    </rPh>
    <phoneticPr fontId="2"/>
  </si>
  <si>
    <t>法定福利費</t>
    <rPh sb="0" eb="2">
      <t>ホウテイ</t>
    </rPh>
    <rPh sb="2" eb="4">
      <t>フクリ</t>
    </rPh>
    <rPh sb="4" eb="5">
      <t>ヒ</t>
    </rPh>
    <phoneticPr fontId="2"/>
  </si>
  <si>
    <t>計⑤〔③+④〕＝</t>
    <rPh sb="0" eb="1">
      <t>ケイ</t>
    </rPh>
    <phoneticPr fontId="2"/>
  </si>
  <si>
    <t>保育士等非常勤職員給与</t>
    <rPh sb="0" eb="2">
      <t>ホイク</t>
    </rPh>
    <rPh sb="2" eb="4">
      <t>シナド</t>
    </rPh>
    <rPh sb="4" eb="5">
      <t>ヒ</t>
    </rPh>
    <rPh sb="5" eb="7">
      <t>ジョウキン</t>
    </rPh>
    <rPh sb="7" eb="9">
      <t>ショクイン</t>
    </rPh>
    <rPh sb="9" eb="11">
      <t>キュウヨ</t>
    </rPh>
    <phoneticPr fontId="2"/>
  </si>
  <si>
    <t>②</t>
    <phoneticPr fontId="2"/>
  </si>
  <si>
    <t>保育士等職員以外の給与</t>
    <rPh sb="0" eb="2">
      <t>ホイク</t>
    </rPh>
    <rPh sb="2" eb="4">
      <t>シナド</t>
    </rPh>
    <rPh sb="4" eb="6">
      <t>ショクイン</t>
    </rPh>
    <rPh sb="6" eb="8">
      <t>イガイ</t>
    </rPh>
    <rPh sb="9" eb="11">
      <t>キュウヨ</t>
    </rPh>
    <phoneticPr fontId="2"/>
  </si>
  <si>
    <t>（常勤職員１人あたり給与費）</t>
    <rPh sb="1" eb="3">
      <t>ジョウキン</t>
    </rPh>
    <rPh sb="3" eb="5">
      <t>ショクイン</t>
    </rPh>
    <rPh sb="6" eb="7">
      <t>ヒト</t>
    </rPh>
    <rPh sb="10" eb="13">
      <t>キュウヨヒ</t>
    </rPh>
    <phoneticPr fontId="2"/>
  </si>
  <si>
    <t>事業費用</t>
    <rPh sb="0" eb="2">
      <t>ジギョウ</t>
    </rPh>
    <rPh sb="2" eb="4">
      <t>ヒヨウ</t>
    </rPh>
    <phoneticPr fontId="2"/>
  </si>
  <si>
    <t>h</t>
    <phoneticPr fontId="2"/>
  </si>
  <si>
    <t>・常勤職員給与①</t>
    <rPh sb="1" eb="3">
      <t>ジョウキン</t>
    </rPh>
    <rPh sb="3" eb="5">
      <t>ショクイン</t>
    </rPh>
    <rPh sb="5" eb="7">
      <t>キュウヨ</t>
    </rPh>
    <phoneticPr fontId="2"/>
  </si>
  <si>
    <t>給食費</t>
    <rPh sb="0" eb="3">
      <t>キュウショクヒ</t>
    </rPh>
    <phoneticPr fontId="2"/>
  </si>
  <si>
    <t>保健衛生費</t>
    <rPh sb="0" eb="2">
      <t>ホケン</t>
    </rPh>
    <rPh sb="2" eb="5">
      <t>エイセイヒ</t>
    </rPh>
    <phoneticPr fontId="2"/>
  </si>
  <si>
    <t>（①÷③）</t>
    <phoneticPr fontId="2"/>
  </si>
  <si>
    <t>炊具食器費</t>
    <rPh sb="0" eb="1">
      <t>スイ</t>
    </rPh>
    <rPh sb="1" eb="2">
      <t>グ</t>
    </rPh>
    <rPh sb="2" eb="4">
      <t>ショッキ</t>
    </rPh>
    <rPh sb="4" eb="5">
      <t>ヒ</t>
    </rPh>
    <phoneticPr fontId="2"/>
  </si>
  <si>
    <t>事務費用</t>
    <rPh sb="0" eb="2">
      <t>ジム</t>
    </rPh>
    <rPh sb="2" eb="4">
      <t>ヒヨウ</t>
    </rPh>
    <phoneticPr fontId="2"/>
  </si>
  <si>
    <t>ｉ</t>
    <phoneticPr fontId="2"/>
  </si>
  <si>
    <t>福利厚生費</t>
    <rPh sb="0" eb="2">
      <t>フクリ</t>
    </rPh>
    <rPh sb="2" eb="5">
      <t>コウセイヒ</t>
    </rPh>
    <phoneticPr fontId="2"/>
  </si>
  <si>
    <t>（非常勤職員１人あたり給与費）</t>
    <rPh sb="1" eb="2">
      <t>ヒ</t>
    </rPh>
    <rPh sb="2" eb="4">
      <t>ジョウキン</t>
    </rPh>
    <rPh sb="4" eb="6">
      <t>ショクイン</t>
    </rPh>
    <rPh sb="7" eb="8">
      <t>ヒト</t>
    </rPh>
    <rPh sb="11" eb="14">
      <t>キュウヨヒ</t>
    </rPh>
    <phoneticPr fontId="2"/>
  </si>
  <si>
    <t>旅費</t>
    <rPh sb="0" eb="2">
      <t>リョヒ</t>
    </rPh>
    <phoneticPr fontId="2"/>
  </si>
  <si>
    <t>・非常勤職員給与②</t>
    <rPh sb="1" eb="2">
      <t>ヒ</t>
    </rPh>
    <rPh sb="2" eb="4">
      <t>ジョウキン</t>
    </rPh>
    <rPh sb="4" eb="6">
      <t>ショクイン</t>
    </rPh>
    <rPh sb="6" eb="8">
      <t>キュウヨ</t>
    </rPh>
    <phoneticPr fontId="2"/>
  </si>
  <si>
    <t>消耗品費</t>
    <rPh sb="0" eb="3">
      <t>ショウモウヒン</t>
    </rPh>
    <rPh sb="3" eb="4">
      <t>ヒ</t>
    </rPh>
    <phoneticPr fontId="2"/>
  </si>
  <si>
    <t>消耗器具備品費</t>
    <rPh sb="0" eb="2">
      <t>ショウモウ</t>
    </rPh>
    <rPh sb="2" eb="4">
      <t>キグ</t>
    </rPh>
    <rPh sb="4" eb="7">
      <t>ビヒンヒ</t>
    </rPh>
    <phoneticPr fontId="2"/>
  </si>
  <si>
    <t>（②÷④）</t>
    <phoneticPr fontId="2"/>
  </si>
  <si>
    <t>光熱水費</t>
    <rPh sb="0" eb="2">
      <t>コウネツ</t>
    </rPh>
    <rPh sb="2" eb="3">
      <t>ミズ</t>
    </rPh>
    <rPh sb="3" eb="4">
      <t>ヒ</t>
    </rPh>
    <phoneticPr fontId="2"/>
  </si>
  <si>
    <t>修繕費</t>
    <rPh sb="0" eb="3">
      <t>シュウゼンヒ</t>
    </rPh>
    <phoneticPr fontId="2"/>
  </si>
  <si>
    <t>役務費</t>
    <rPh sb="0" eb="2">
      <t>エキム</t>
    </rPh>
    <rPh sb="2" eb="3">
      <t>ヒ</t>
    </rPh>
    <phoneticPr fontId="2"/>
  </si>
  <si>
    <t>借料損料</t>
    <rPh sb="0" eb="2">
      <t>シャクリョウ</t>
    </rPh>
    <rPh sb="2" eb="4">
      <t>ソンリョウ</t>
    </rPh>
    <phoneticPr fontId="2"/>
  </si>
  <si>
    <t>業務委託費</t>
    <rPh sb="0" eb="2">
      <t>ギョウム</t>
    </rPh>
    <rPh sb="2" eb="5">
      <t>イタクヒ</t>
    </rPh>
    <phoneticPr fontId="2"/>
  </si>
  <si>
    <t>減価償却費</t>
    <rPh sb="0" eb="2">
      <t>ゲンカ</t>
    </rPh>
    <rPh sb="2" eb="5">
      <t>ショウキャクヒ</t>
    </rPh>
    <phoneticPr fontId="2"/>
  </si>
  <si>
    <t>その他</t>
    <rPh sb="2" eb="3">
      <t>タ</t>
    </rPh>
    <phoneticPr fontId="2"/>
  </si>
  <si>
    <t>＊1　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2"/>
  </si>
  <si>
    <t>その他の費用</t>
    <rPh sb="2" eb="3">
      <t>タ</t>
    </rPh>
    <rPh sb="4" eb="6">
      <t>ヒヨウ</t>
    </rPh>
    <phoneticPr fontId="2"/>
  </si>
  <si>
    <t>j</t>
    <phoneticPr fontId="2"/>
  </si>
  <si>
    <t>退職給与引当金繰入(*1)</t>
    <rPh sb="0" eb="2">
      <t>タイショク</t>
    </rPh>
    <rPh sb="2" eb="4">
      <t>キュウヨ</t>
    </rPh>
    <rPh sb="4" eb="6">
      <t>ヒキアテ</t>
    </rPh>
    <rPh sb="6" eb="7">
      <t>キン</t>
    </rPh>
    <rPh sb="7" eb="9">
      <t>クリイレ</t>
    </rPh>
    <phoneticPr fontId="2"/>
  </si>
  <si>
    <t>k</t>
    <phoneticPr fontId="2"/>
  </si>
  <si>
    <t>常勤職員の平均年齢</t>
    <rPh sb="0" eb="2">
      <t>ジョウキン</t>
    </rPh>
    <rPh sb="2" eb="4">
      <t>ショクイン</t>
    </rPh>
    <rPh sb="5" eb="7">
      <t>ヘイキン</t>
    </rPh>
    <rPh sb="7" eb="9">
      <t>ネンレイ</t>
    </rPh>
    <phoneticPr fontId="2"/>
  </si>
  <si>
    <t>歳</t>
    <rPh sb="0" eb="1">
      <t>サイ</t>
    </rPh>
    <phoneticPr fontId="2"/>
  </si>
  <si>
    <t>小計l=(h～k)</t>
    <rPh sb="0" eb="2">
      <t>ショウケイ</t>
    </rPh>
    <phoneticPr fontId="2"/>
  </si>
  <si>
    <t>非常勤職員の平均年齢</t>
    <rPh sb="0" eb="1">
      <t>ヒ</t>
    </rPh>
    <rPh sb="1" eb="3">
      <t>ジョウキン</t>
    </rPh>
    <rPh sb="3" eb="5">
      <t>ショクイン</t>
    </rPh>
    <rPh sb="6" eb="8">
      <t>ヘイキン</t>
    </rPh>
    <rPh sb="8" eb="10">
      <t>ネンレイ</t>
    </rPh>
    <phoneticPr fontId="2"/>
  </si>
  <si>
    <t>委託費</t>
    <rPh sb="0" eb="3">
      <t>イタクヒ</t>
    </rPh>
    <phoneticPr fontId="2"/>
  </si>
  <si>
    <t>m</t>
    <phoneticPr fontId="2"/>
  </si>
  <si>
    <t>全体の平均年齢</t>
    <rPh sb="0" eb="2">
      <t>ゼンタイ</t>
    </rPh>
    <rPh sb="3" eb="5">
      <t>ヘイキン</t>
    </rPh>
    <rPh sb="5" eb="7">
      <t>ネンレイ</t>
    </rPh>
    <phoneticPr fontId="2"/>
  </si>
  <si>
    <t>計    n=g+l+m</t>
    <rPh sb="0" eb="1">
      <t>ケイ</t>
    </rPh>
    <phoneticPr fontId="2"/>
  </si>
  <si>
    <t>　　＊(参考データ)</t>
    <rPh sb="4" eb="6">
      <t>サンコウ</t>
    </rPh>
    <phoneticPr fontId="2"/>
  </si>
  <si>
    <t>　　　係る費用及び保育士等職員の給食費、支払利息等の保育外費用を除く。</t>
    <rPh sb="13" eb="15">
      <t>ショクイン</t>
    </rPh>
    <rPh sb="16" eb="19">
      <t>キュウショクヒ</t>
    </rPh>
    <rPh sb="20" eb="22">
      <t>シハライ</t>
    </rPh>
    <rPh sb="22" eb="25">
      <t>リソクナド</t>
    </rPh>
    <rPh sb="26" eb="28">
      <t>ホイク</t>
    </rPh>
    <rPh sb="28" eb="29">
      <t>ガイ</t>
    </rPh>
    <rPh sb="29" eb="31">
      <t>ヒヨウ</t>
    </rPh>
    <rPh sb="32" eb="33">
      <t>ノゾ</t>
    </rPh>
    <phoneticPr fontId="2"/>
  </si>
  <si>
    <t>種別</t>
    <rPh sb="0" eb="2">
      <t>シュベツ</t>
    </rPh>
    <phoneticPr fontId="2"/>
  </si>
  <si>
    <t>負担能力指数による調整率</t>
    <rPh sb="0" eb="2">
      <t>フタン</t>
    </rPh>
    <rPh sb="2" eb="4">
      <t>ノウリョク</t>
    </rPh>
    <rPh sb="4" eb="6">
      <t>シスウ</t>
    </rPh>
    <rPh sb="9" eb="12">
      <t>チョウセイリツ</t>
    </rPh>
    <phoneticPr fontId="2"/>
  </si>
  <si>
    <t>委託</t>
    <rPh sb="0" eb="2">
      <t>イタク</t>
    </rPh>
    <phoneticPr fontId="2"/>
  </si>
  <si>
    <t>使用許可病床数</t>
    <rPh sb="0" eb="2">
      <t>シヨウ</t>
    </rPh>
    <rPh sb="2" eb="4">
      <t>キョカ</t>
    </rPh>
    <rPh sb="4" eb="7">
      <t>ビョウショウスウ</t>
    </rPh>
    <phoneticPr fontId="2"/>
  </si>
  <si>
    <t>給食の状況</t>
    <rPh sb="0" eb="2">
      <t>キュウショク</t>
    </rPh>
    <rPh sb="3" eb="5">
      <t>ジョウキョウ</t>
    </rPh>
    <phoneticPr fontId="2"/>
  </si>
  <si>
    <t>保育室の延床面積</t>
    <rPh sb="0" eb="3">
      <t>ホイクシツ</t>
    </rPh>
    <rPh sb="4" eb="5">
      <t>ノ</t>
    </rPh>
    <rPh sb="5" eb="6">
      <t>ユカ</t>
    </rPh>
    <rPh sb="6" eb="8">
      <t>メンセキ</t>
    </rPh>
    <phoneticPr fontId="2"/>
  </si>
  <si>
    <t>安静室の延床面積</t>
    <rPh sb="0" eb="2">
      <t>アンセイ</t>
    </rPh>
    <rPh sb="2" eb="3">
      <t>シツ</t>
    </rPh>
    <rPh sb="4" eb="5">
      <t>ノ</t>
    </rPh>
    <rPh sb="5" eb="6">
      <t>ユカ</t>
    </rPh>
    <rPh sb="6" eb="8">
      <t>メンセキ</t>
    </rPh>
    <phoneticPr fontId="2"/>
  </si>
  <si>
    <t>児童保育の為の床面積</t>
    <rPh sb="0" eb="2">
      <t>ジドウ</t>
    </rPh>
    <rPh sb="2" eb="4">
      <t>ホイク</t>
    </rPh>
    <rPh sb="5" eb="6">
      <t>タメ</t>
    </rPh>
    <rPh sb="7" eb="10">
      <t>ユカメンセキ</t>
    </rPh>
    <phoneticPr fontId="2"/>
  </si>
  <si>
    <t>月額保育料</t>
    <rPh sb="0" eb="2">
      <t>ゲツガク</t>
    </rPh>
    <rPh sb="2" eb="5">
      <t>ホイクリョウ</t>
    </rPh>
    <phoneticPr fontId="2"/>
  </si>
  <si>
    <t>備考</t>
    <rPh sb="0" eb="2">
      <t>ビコウ</t>
    </rPh>
    <phoneticPr fontId="2"/>
  </si>
  <si>
    <t>運営が委託の場合</t>
    <rPh sb="0" eb="2">
      <t>ウンエイ</t>
    </rPh>
    <rPh sb="3" eb="5">
      <t>イタク</t>
    </rPh>
    <rPh sb="6" eb="8">
      <t>バアイ</t>
    </rPh>
    <phoneticPr fontId="2"/>
  </si>
  <si>
    <t>児童福祉施設最低基準</t>
    <rPh sb="0" eb="2">
      <t>ジドウ</t>
    </rPh>
    <rPh sb="2" eb="4">
      <t>フクシ</t>
    </rPh>
    <rPh sb="4" eb="6">
      <t>シセツ</t>
    </rPh>
    <rPh sb="6" eb="8">
      <t>サイテイ</t>
    </rPh>
    <rPh sb="8" eb="10">
      <t>キジュン</t>
    </rPh>
    <phoneticPr fontId="2"/>
  </si>
  <si>
    <t>保育乳幼児数（４月１日現在）</t>
    <rPh sb="0" eb="2">
      <t>ホイク</t>
    </rPh>
    <rPh sb="2" eb="5">
      <t>ニュウヨウジ</t>
    </rPh>
    <rPh sb="5" eb="6">
      <t>スウ</t>
    </rPh>
    <rPh sb="8" eb="9">
      <t>ガツ</t>
    </rPh>
    <rPh sb="10" eb="11">
      <t>ニチ</t>
    </rPh>
    <rPh sb="11" eb="13">
      <t>ゲンザイ</t>
    </rPh>
    <phoneticPr fontId="2"/>
  </si>
  <si>
    <t>保育希望乳幼児数</t>
    <rPh sb="0" eb="2">
      <t>ホイク</t>
    </rPh>
    <rPh sb="2" eb="4">
      <t>キボウ</t>
    </rPh>
    <rPh sb="4" eb="7">
      <t>ニュウヨウジ</t>
    </rPh>
    <rPh sb="7" eb="8">
      <t>スウ</t>
    </rPh>
    <phoneticPr fontId="2"/>
  </si>
  <si>
    <t>利用職種</t>
    <rPh sb="0" eb="2">
      <t>リヨウ</t>
    </rPh>
    <rPh sb="2" eb="4">
      <t>ショクシュ</t>
    </rPh>
    <phoneticPr fontId="2"/>
  </si>
  <si>
    <t>保育士等数</t>
    <rPh sb="0" eb="3">
      <t>ホイクシ</t>
    </rPh>
    <rPh sb="3" eb="4">
      <t>トウ</t>
    </rPh>
    <rPh sb="4" eb="5">
      <t>スウ</t>
    </rPh>
    <phoneticPr fontId="2"/>
  </si>
  <si>
    <t>負担能力指数</t>
    <rPh sb="0" eb="2">
      <t>フタン</t>
    </rPh>
    <rPh sb="2" eb="4">
      <t>ノウリョク</t>
    </rPh>
    <rPh sb="4" eb="6">
      <t>シスウ</t>
    </rPh>
    <phoneticPr fontId="2"/>
  </si>
  <si>
    <t>設置後３年以内</t>
    <rPh sb="0" eb="2">
      <t>セッチ</t>
    </rPh>
    <rPh sb="2" eb="3">
      <t>ゴ</t>
    </rPh>
    <rPh sb="4" eb="5">
      <t>ネン</t>
    </rPh>
    <rPh sb="5" eb="7">
      <t>イナイ</t>
    </rPh>
    <phoneticPr fontId="2"/>
  </si>
  <si>
    <t>調整率</t>
    <rPh sb="0" eb="3">
      <t>チョウセイリツ</t>
    </rPh>
    <phoneticPr fontId="2"/>
  </si>
  <si>
    <t>開設年月日</t>
    <rPh sb="0" eb="2">
      <t>カイセツ</t>
    </rPh>
    <rPh sb="2" eb="5">
      <t>ネンガッピ</t>
    </rPh>
    <phoneticPr fontId="2"/>
  </si>
  <si>
    <t>委託団体等名称</t>
    <rPh sb="0" eb="2">
      <t>イタク</t>
    </rPh>
    <rPh sb="2" eb="4">
      <t>ダンタイ</t>
    </rPh>
    <rPh sb="4" eb="5">
      <t>トウ</t>
    </rPh>
    <rPh sb="5" eb="7">
      <t>メイショウ</t>
    </rPh>
    <phoneticPr fontId="2"/>
  </si>
  <si>
    <t>代表者名</t>
    <rPh sb="0" eb="3">
      <t>ダイヒョウシャ</t>
    </rPh>
    <rPh sb="3" eb="4">
      <t>メイ</t>
    </rPh>
    <phoneticPr fontId="2"/>
  </si>
  <si>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2"/>
  </si>
  <si>
    <t>乳児</t>
    <rPh sb="0" eb="2">
      <t>ニュウジ</t>
    </rPh>
    <phoneticPr fontId="2"/>
  </si>
  <si>
    <t>1,2歳児</t>
    <rPh sb="3" eb="5">
      <t>サイジ</t>
    </rPh>
    <phoneticPr fontId="2"/>
  </si>
  <si>
    <t>3歳児</t>
    <rPh sb="1" eb="3">
      <t>サイジ</t>
    </rPh>
    <phoneticPr fontId="2"/>
  </si>
  <si>
    <t>4歳児以上</t>
    <rPh sb="1" eb="3">
      <t>サイジ</t>
    </rPh>
    <rPh sb="3" eb="5">
      <t>イジョウ</t>
    </rPh>
    <phoneticPr fontId="2"/>
  </si>
  <si>
    <t>医師</t>
    <rPh sb="0" eb="2">
      <t>イシ</t>
    </rPh>
    <phoneticPr fontId="2"/>
  </si>
  <si>
    <t>看護職員</t>
    <rPh sb="0" eb="2">
      <t>カンゴ</t>
    </rPh>
    <rPh sb="2" eb="4">
      <t>ショクイン</t>
    </rPh>
    <phoneticPr fontId="2"/>
  </si>
  <si>
    <t>計</t>
    <rPh sb="0" eb="1">
      <t>ケイ</t>
    </rPh>
    <phoneticPr fontId="2"/>
  </si>
  <si>
    <t>保育士数</t>
    <rPh sb="0" eb="3">
      <t>ホイクシ</t>
    </rPh>
    <rPh sb="3" eb="4">
      <t>スウ</t>
    </rPh>
    <phoneticPr fontId="2"/>
  </si>
  <si>
    <t>看護師数</t>
    <rPh sb="0" eb="3">
      <t>カンゴシ</t>
    </rPh>
    <rPh sb="3" eb="4">
      <t>スウ</t>
    </rPh>
    <phoneticPr fontId="2"/>
  </si>
  <si>
    <t>収　　　　　　　　　　益</t>
    <phoneticPr fontId="2"/>
  </si>
  <si>
    <t>費　　　　　　　　　　用</t>
    <phoneticPr fontId="2"/>
  </si>
  <si>
    <t>収　　　　　　　　益</t>
    <rPh sb="0" eb="1">
      <t>オサム</t>
    </rPh>
    <rPh sb="9" eb="10">
      <t>エキ</t>
    </rPh>
    <phoneticPr fontId="2"/>
  </si>
  <si>
    <t>費　　　　　　　　用</t>
    <rPh sb="0" eb="1">
      <t>ヒ</t>
    </rPh>
    <rPh sb="9" eb="10">
      <t>ヨウ</t>
    </rPh>
    <phoneticPr fontId="2"/>
  </si>
  <si>
    <t>差引増減額
a－b</t>
    <phoneticPr fontId="2"/>
  </si>
  <si>
    <t>職員の人数</t>
    <rPh sb="0" eb="2">
      <t>ショクイン</t>
    </rPh>
    <rPh sb="3" eb="5">
      <t>ニンズウ</t>
    </rPh>
    <phoneticPr fontId="2"/>
  </si>
  <si>
    <t>職員の資格</t>
    <rPh sb="0" eb="2">
      <t>ショクイン</t>
    </rPh>
    <rPh sb="3" eb="5">
      <t>シカク</t>
    </rPh>
    <phoneticPr fontId="2"/>
  </si>
  <si>
    <t>面積基準</t>
    <rPh sb="0" eb="2">
      <t>メンセキ</t>
    </rPh>
    <rPh sb="2" eb="4">
      <t>キジュン</t>
    </rPh>
    <phoneticPr fontId="2"/>
  </si>
  <si>
    <t>給食室の設置</t>
    <rPh sb="0" eb="3">
      <t>キュウショクシツ</t>
    </rPh>
    <rPh sb="4" eb="6">
      <t>セッチ</t>
    </rPh>
    <phoneticPr fontId="2"/>
  </si>
  <si>
    <t>その他の設備の設置</t>
    <rPh sb="2" eb="3">
      <t>タ</t>
    </rPh>
    <rPh sb="4" eb="6">
      <t>セツビ</t>
    </rPh>
    <rPh sb="7" eb="9">
      <t>セッチ</t>
    </rPh>
    <phoneticPr fontId="2"/>
  </si>
  <si>
    <t>保育・開所時間</t>
    <rPh sb="0" eb="2">
      <t>ホイク</t>
    </rPh>
    <rPh sb="3" eb="5">
      <t>カイショ</t>
    </rPh>
    <rPh sb="5" eb="7">
      <t>ジカン</t>
    </rPh>
    <phoneticPr fontId="2"/>
  </si>
  <si>
    <t>内女性医師</t>
    <rPh sb="0" eb="1">
      <t>ウチ</t>
    </rPh>
    <rPh sb="1" eb="3">
      <t>ジョセイ</t>
    </rPh>
    <rPh sb="3" eb="5">
      <t>イシ</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</si>
  <si>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</si>
  <si>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</si>
  <si>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</si>
  <si>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計（a）</t>
    <rPh sb="0" eb="1">
      <t>ケイ</t>
    </rPh>
    <phoneticPr fontId="2"/>
  </si>
  <si>
    <t>医業費用</t>
    <rPh sb="0" eb="2">
      <t>イギョウ</t>
    </rPh>
    <rPh sb="2" eb="4">
      <t>ヒヨウ</t>
    </rPh>
    <phoneticPr fontId="2"/>
  </si>
  <si>
    <t>医業外費用</t>
    <rPh sb="0" eb="2">
      <t>イギョウ</t>
    </rPh>
    <rPh sb="2" eb="3">
      <t>ガイ</t>
    </rPh>
    <rPh sb="3" eb="5">
      <t>ヒヨウ</t>
    </rPh>
    <phoneticPr fontId="2"/>
  </si>
  <si>
    <t>特別損失</t>
    <rPh sb="0" eb="2">
      <t>トクベツ</t>
    </rPh>
    <rPh sb="2" eb="4">
      <t>ソンシツ</t>
    </rPh>
    <phoneticPr fontId="2"/>
  </si>
  <si>
    <t>計（b）</t>
    <rPh sb="0" eb="1">
      <t>ケイ</t>
    </rPh>
    <phoneticPr fontId="2"/>
  </si>
  <si>
    <t>病院負担額</t>
    <rPh sb="0" eb="2">
      <t>ビョウイン</t>
    </rPh>
    <rPh sb="2" eb="5">
      <t>フタンガク</t>
    </rPh>
    <phoneticPr fontId="2"/>
  </si>
  <si>
    <t>保育料等収入（d)</t>
    <rPh sb="0" eb="3">
      <t>ホイクリョウ</t>
    </rPh>
    <rPh sb="3" eb="4">
      <t>トウ</t>
    </rPh>
    <rPh sb="4" eb="6">
      <t>シュウニュウ</t>
    </rPh>
    <phoneticPr fontId="2"/>
  </si>
  <si>
    <t>差引設置者負担見込額c-d=e</t>
    <rPh sb="0" eb="2">
      <t>サシヒキ</t>
    </rPh>
    <rPh sb="2" eb="4">
      <t>セッチ</t>
    </rPh>
    <rPh sb="4" eb="5">
      <t>シャ</t>
    </rPh>
    <rPh sb="5" eb="7">
      <t>フタン</t>
    </rPh>
    <rPh sb="7" eb="10">
      <t>ミコミガク</t>
    </rPh>
    <phoneticPr fontId="2"/>
  </si>
  <si>
    <t>保育料等収入（g）=d</t>
    <rPh sb="0" eb="3">
      <t>ホイクリョウ</t>
    </rPh>
    <rPh sb="3" eb="4">
      <t>トウ</t>
    </rPh>
    <rPh sb="4" eb="6">
      <t>シュウニュウ</t>
    </rPh>
    <phoneticPr fontId="2"/>
  </si>
  <si>
    <t>差引設置者負担見込額f-g=h</t>
    <rPh sb="0" eb="2">
      <t>サシヒキ</t>
    </rPh>
    <rPh sb="2" eb="5">
      <t>セッチシャ</t>
    </rPh>
    <rPh sb="5" eb="7">
      <t>フタン</t>
    </rPh>
    <rPh sb="7" eb="10">
      <t>ミコミガク</t>
    </rPh>
    <phoneticPr fontId="2"/>
  </si>
  <si>
    <t>(千円)</t>
    <rPh sb="1" eb="3">
      <t>センエン</t>
    </rPh>
    <phoneticPr fontId="2"/>
  </si>
  <si>
    <t>a</t>
    <phoneticPr fontId="2"/>
  </si>
  <si>
    <t>b</t>
    <phoneticPr fontId="2"/>
  </si>
  <si>
    <t>a/b</t>
    <phoneticPr fontId="2"/>
  </si>
  <si>
    <t>ｃ</t>
    <phoneticPr fontId="2"/>
  </si>
  <si>
    <t>d</t>
    <phoneticPr fontId="2"/>
  </si>
  <si>
    <t>j</t>
    <phoneticPr fontId="2"/>
  </si>
  <si>
    <t>k</t>
    <phoneticPr fontId="2"/>
  </si>
  <si>
    <t>l</t>
    <phoneticPr fontId="2"/>
  </si>
  <si>
    <t>m</t>
    <phoneticPr fontId="2"/>
  </si>
  <si>
    <t>n</t>
    <phoneticPr fontId="2"/>
  </si>
  <si>
    <t>人</t>
    <rPh sb="0" eb="1">
      <t>ニン</t>
    </rPh>
    <phoneticPr fontId="2"/>
  </si>
  <si>
    <t>千円</t>
    <rPh sb="0" eb="2">
      <t>センエン</t>
    </rPh>
    <phoneticPr fontId="2"/>
  </si>
  <si>
    <t>円</t>
    <phoneticPr fontId="2"/>
  </si>
  <si>
    <t>１　事業の内容及び補助所要額</t>
    <rPh sb="2" eb="4">
      <t>ジギョウ</t>
    </rPh>
    <rPh sb="5" eb="7">
      <t>ナイヨウ</t>
    </rPh>
    <rPh sb="7" eb="8">
      <t>オヨ</t>
    </rPh>
    <rPh sb="9" eb="11">
      <t>ホジョ</t>
    </rPh>
    <rPh sb="11" eb="13">
      <t>ショヨウ</t>
    </rPh>
    <rPh sb="13" eb="14">
      <t>ガク</t>
    </rPh>
    <phoneticPr fontId="2"/>
  </si>
  <si>
    <t>(１)　事業の内容</t>
    <rPh sb="4" eb="6">
      <t>ジギョウ</t>
    </rPh>
    <rPh sb="7" eb="9">
      <t>ナイヨウ</t>
    </rPh>
    <phoneticPr fontId="2"/>
  </si>
  <si>
    <t>(２)　補助所要額</t>
    <rPh sb="4" eb="6">
      <t>ホジョ</t>
    </rPh>
    <rPh sb="6" eb="8">
      <t>ショヨウ</t>
    </rPh>
    <rPh sb="8" eb="9">
      <t>ガク</t>
    </rPh>
    <phoneticPr fontId="2"/>
  </si>
  <si>
    <t>２　事業完了（予定）年月日</t>
    <rPh sb="2" eb="4">
      <t>ジギョウ</t>
    </rPh>
    <rPh sb="4" eb="6">
      <t>カンリョウ</t>
    </rPh>
    <rPh sb="7" eb="9">
      <t>ヨテイ</t>
    </rPh>
    <rPh sb="10" eb="13">
      <t>ネンガッピ</t>
    </rPh>
    <phoneticPr fontId="2"/>
  </si>
  <si>
    <t>２　保育士等職員数の非常勤職員欄には、常勤換算後の数値を記入すること。</t>
    <rPh sb="2" eb="5">
      <t>ホイクシ</t>
    </rPh>
    <rPh sb="5" eb="6">
      <t>トウ</t>
    </rPh>
    <rPh sb="6" eb="8">
      <t>ショクイン</t>
    </rPh>
    <rPh sb="8" eb="9">
      <t>スウ</t>
    </rPh>
    <rPh sb="10" eb="13">
      <t>ヒジョウキン</t>
    </rPh>
    <rPh sb="13" eb="15">
      <t>ショクイン</t>
    </rPh>
    <rPh sb="15" eb="16">
      <t>ラン</t>
    </rPh>
    <rPh sb="19" eb="21">
      <t>ジョウキン</t>
    </rPh>
    <rPh sb="21" eb="23">
      <t>カンサン</t>
    </rPh>
    <rPh sb="23" eb="24">
      <t>ゴ</t>
    </rPh>
    <rPh sb="25" eb="27">
      <t>スウチ</t>
    </rPh>
    <rPh sb="28" eb="30">
      <t>キニュウ</t>
    </rPh>
    <phoneticPr fontId="7"/>
  </si>
  <si>
    <t>３　保育士等職員数のその他の職員には、保育士助手を記入すること。</t>
    <rPh sb="2" eb="5">
      <t>ホイクシ</t>
    </rPh>
    <rPh sb="5" eb="6">
      <t>トウ</t>
    </rPh>
    <rPh sb="6" eb="8">
      <t>ショクイン</t>
    </rPh>
    <rPh sb="8" eb="9">
      <t>スウ</t>
    </rPh>
    <rPh sb="12" eb="13">
      <t>タ</t>
    </rPh>
    <rPh sb="14" eb="16">
      <t>ショクイン</t>
    </rPh>
    <rPh sb="19" eb="22">
      <t>ホイクシ</t>
    </rPh>
    <rPh sb="22" eb="24">
      <t>ジョシュ</t>
    </rPh>
    <rPh sb="25" eb="26">
      <t>キ</t>
    </rPh>
    <rPh sb="26" eb="27">
      <t>イ</t>
    </rPh>
    <phoneticPr fontId="7"/>
  </si>
  <si>
    <t>４　看護職員欄には、「病児等保育」を実施している施設について、病児等保育を専門で担当している看護職員の
　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3" eb="55">
      <t>ニンズウ</t>
    </rPh>
    <rPh sb="56" eb="58">
      <t>キニュウ</t>
    </rPh>
    <phoneticPr fontId="7"/>
  </si>
  <si>
    <t>～</t>
    <phoneticPr fontId="10"/>
  </si>
  <si>
    <t>令和</t>
    <rPh sb="0" eb="2">
      <t>レイワ</t>
    </rPh>
    <phoneticPr fontId="10"/>
  </si>
  <si>
    <t>　　　</t>
    <phoneticPr fontId="4"/>
  </si>
  <si>
    <t>１．計算によって生じた端数については、すべて小数第２位を四捨五入し、小数第１位まで記入すること。</t>
  </si>
  <si>
    <t>２．「保育士等職員数」欄は、次により記入すること。</t>
    <phoneticPr fontId="2"/>
  </si>
  <si>
    <t>(１)　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4"/>
  </si>
  <si>
    <t>(２)　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4"/>
  </si>
  <si>
    <t>別紙１－（２）記入要領</t>
    <rPh sb="0" eb="2">
      <t>ベッシ</t>
    </rPh>
    <rPh sb="7" eb="9">
      <t>キニュウ</t>
    </rPh>
    <rPh sb="9" eb="11">
      <t>ヨウリョウ</t>
    </rPh>
    <phoneticPr fontId="4"/>
  </si>
  <si>
    <t>別紙１－（４）記入要領</t>
    <rPh sb="0" eb="2">
      <t>ベッシ</t>
    </rPh>
    <rPh sb="7" eb="9">
      <t>キニュウ</t>
    </rPh>
    <rPh sb="9" eb="11">
      <t>ヨウリョウ</t>
    </rPh>
    <phoneticPr fontId="4"/>
  </si>
  <si>
    <t>別紙１－（５）記入要領</t>
    <rPh sb="0" eb="2">
      <t>ベッシ</t>
    </rPh>
    <rPh sb="7" eb="9">
      <t>キニュウ</t>
    </rPh>
    <rPh sb="9" eb="11">
      <t>ヨウリョウ</t>
    </rPh>
    <phoneticPr fontId="4"/>
  </si>
  <si>
    <t>別紙１-（６）記入要領</t>
    <rPh sb="0" eb="2">
      <t>ベッシ</t>
    </rPh>
    <rPh sb="7" eb="9">
      <t>キニュウ</t>
    </rPh>
    <rPh sb="9" eb="11">
      <t>ヨウリョウ</t>
    </rPh>
    <phoneticPr fontId="2"/>
  </si>
  <si>
    <t>２．「保育料収入相当額」欄は、24,000円×12月に別紙１－（５）の４月１日時点での保育児童数を乗じた金額とすること。ただし、Ａ型特例は1人、Ａ型は4人、Ｂ型は10人、Ｂ型特例は18人を上限とする。</t>
    <rPh sb="3" eb="6">
      <t>ホイクリョウ</t>
    </rPh>
    <rPh sb="6" eb="8">
      <t>シュウニュウ</t>
    </rPh>
    <rPh sb="8" eb="11">
      <t>ソウトウガク</t>
    </rPh>
    <rPh sb="12" eb="13">
      <t>ラン</t>
    </rPh>
    <rPh sb="21" eb="22">
      <t>エン</t>
    </rPh>
    <rPh sb="25" eb="26">
      <t>ツキ</t>
    </rPh>
    <rPh sb="27" eb="29">
      <t>ベッシ</t>
    </rPh>
    <rPh sb="36" eb="37">
      <t>ガツ</t>
    </rPh>
    <rPh sb="38" eb="39">
      <t>ニチ</t>
    </rPh>
    <rPh sb="39" eb="41">
      <t>ジテン</t>
    </rPh>
    <rPh sb="43" eb="45">
      <t>ホイク</t>
    </rPh>
    <rPh sb="45" eb="48">
      <t>ジドウスウ</t>
    </rPh>
    <rPh sb="49" eb="50">
      <t>ジョウ</t>
    </rPh>
    <rPh sb="52" eb="54">
      <t>キンガク</t>
    </rPh>
    <rPh sb="65" eb="66">
      <t>カタ</t>
    </rPh>
    <rPh sb="66" eb="68">
      <t>トクレイ</t>
    </rPh>
    <rPh sb="70" eb="71">
      <t>ニン</t>
    </rPh>
    <rPh sb="73" eb="74">
      <t>カタ</t>
    </rPh>
    <rPh sb="76" eb="77">
      <t>ニン</t>
    </rPh>
    <rPh sb="79" eb="80">
      <t>カタ</t>
    </rPh>
    <rPh sb="83" eb="84">
      <t>ニン</t>
    </rPh>
    <phoneticPr fontId="4"/>
  </si>
  <si>
    <t>５．　「保育士等数」については、保育士の有資格者、看護師、その他の者（事務職等の保育に従事しない者は除く）について、補助対象年度の平均保育士等数を記入すること。（別紙１－（５）と一致する。）</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4"/>
  </si>
  <si>
    <t>特Ａ</t>
    <rPh sb="0" eb="1">
      <t>トク</t>
    </rPh>
    <phoneticPr fontId="2"/>
  </si>
  <si>
    <t>Ａ</t>
    <phoneticPr fontId="2"/>
  </si>
  <si>
    <t>Ｂ</t>
    <phoneticPr fontId="2"/>
  </si>
  <si>
    <t>特Ｂ</t>
    <rPh sb="0" eb="1">
      <t>トク</t>
    </rPh>
    <phoneticPr fontId="2"/>
  </si>
  <si>
    <t>第３号様式　記入要領</t>
    <rPh sb="0" eb="1">
      <t>ダイ</t>
    </rPh>
    <rPh sb="2" eb="3">
      <t>ゴウ</t>
    </rPh>
    <rPh sb="3" eb="5">
      <t>ヨウシキ</t>
    </rPh>
    <rPh sb="6" eb="8">
      <t>キニュウ</t>
    </rPh>
    <rPh sb="8" eb="10">
      <t>ヨウリョウ</t>
    </rPh>
    <phoneticPr fontId="4"/>
  </si>
  <si>
    <t>別紙１－（１）　記入要領</t>
    <phoneticPr fontId="2"/>
  </si>
  <si>
    <t>４．「給食の状況」欄は、保育所で実施している場合にはアを、利用者が持参している場合にはイを、その他の場合にはウ及び（　）書きで状況を記入すること。</t>
    <rPh sb="3" eb="5">
      <t>キュウショク</t>
    </rPh>
    <rPh sb="6" eb="8">
      <t>ジョウキョウ</t>
    </rPh>
    <rPh sb="9" eb="10">
      <t>ラン</t>
    </rPh>
    <rPh sb="12" eb="15">
      <t>ホイクショ</t>
    </rPh>
    <rPh sb="16" eb="18">
      <t>ジッシ</t>
    </rPh>
    <rPh sb="22" eb="24">
      <t>バアイ</t>
    </rPh>
    <rPh sb="29" eb="32">
      <t>リヨウシャ</t>
    </rPh>
    <rPh sb="33" eb="35">
      <t>ジサン</t>
    </rPh>
    <rPh sb="39" eb="41">
      <t>バアイ</t>
    </rPh>
    <rPh sb="48" eb="49">
      <t>タ</t>
    </rPh>
    <rPh sb="50" eb="52">
      <t>バアイ</t>
    </rPh>
    <rPh sb="55" eb="56">
      <t>オヨ</t>
    </rPh>
    <rPh sb="60" eb="61">
      <t>ガ</t>
    </rPh>
    <rPh sb="63" eb="65">
      <t>ジョウキョウ</t>
    </rPh>
    <rPh sb="66" eb="68">
      <t>キニュウ</t>
    </rPh>
    <phoneticPr fontId="4"/>
  </si>
  <si>
    <t>２．　「保育乳幼児数」については、補助対象となる保育乳幼児数を記入すること。臨時保育の児童は含めない。</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rPh sb="38" eb="40">
      <t>リンジ</t>
    </rPh>
    <rPh sb="40" eb="42">
      <t>ホイク</t>
    </rPh>
    <rPh sb="43" eb="45">
      <t>ジドウ</t>
    </rPh>
    <rPh sb="46" eb="47">
      <t>フク</t>
    </rPh>
    <phoneticPr fontId="4"/>
  </si>
  <si>
    <t>６．　「保育施設での一般の乳幼児等の保育状況」については、地域住民、他施設等の乳幼児を保育している場合に、その乳幼児数の年間平均数を記入すること。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4" eb="35">
      <t>タ</t>
    </rPh>
    <rPh sb="35" eb="37">
      <t>シセツ</t>
    </rPh>
    <rPh sb="37" eb="38">
      <t>トウ</t>
    </rPh>
    <rPh sb="39" eb="42">
      <t>ニュウヨウジ</t>
    </rPh>
    <rPh sb="43" eb="45">
      <t>ホイク</t>
    </rPh>
    <rPh sb="49" eb="51">
      <t>バアイ</t>
    </rPh>
    <rPh sb="55" eb="58">
      <t>ニュウヨウジ</t>
    </rPh>
    <rPh sb="58" eb="59">
      <t>スウ</t>
    </rPh>
    <rPh sb="60" eb="62">
      <t>ネンカン</t>
    </rPh>
    <rPh sb="62" eb="64">
      <t>ヘイキン</t>
    </rPh>
    <rPh sb="64" eb="65">
      <t>スウ</t>
    </rPh>
    <rPh sb="66" eb="68">
      <t>キニュウ</t>
    </rPh>
    <phoneticPr fontId="4"/>
  </si>
  <si>
    <t>病院内保育所運営事業計画書（事業実績報告書）</t>
    <rPh sb="0" eb="1">
      <t>ビョウ</t>
    </rPh>
    <rPh sb="1" eb="3">
      <t>インナイ</t>
    </rPh>
    <rPh sb="3" eb="5">
      <t>ホイク</t>
    </rPh>
    <rPh sb="5" eb="6">
      <t>ショ</t>
    </rPh>
    <rPh sb="6" eb="8">
      <t>ウンエイ</t>
    </rPh>
    <rPh sb="8" eb="10">
      <t>ジギョウ</t>
    </rPh>
    <rPh sb="10" eb="12">
      <t>ケイカク</t>
    </rPh>
    <rPh sb="12" eb="13">
      <t>ショ</t>
    </rPh>
    <rPh sb="14" eb="16">
      <t>ジギョウ</t>
    </rPh>
    <rPh sb="16" eb="18">
      <t>ジッセキ</t>
    </rPh>
    <rPh sb="18" eb="21">
      <t>ホウコクショ</t>
    </rPh>
    <phoneticPr fontId="2"/>
  </si>
  <si>
    <t>病院内保育所運営事業計画書（事業実績報告書）</t>
    <rPh sb="0" eb="1">
      <t>ビョウ</t>
    </rPh>
    <rPh sb="1" eb="3">
      <t>インナイ</t>
    </rPh>
    <rPh sb="3" eb="5">
      <t>ホイク</t>
    </rPh>
    <rPh sb="5" eb="6">
      <t>ショ</t>
    </rPh>
    <rPh sb="6" eb="8">
      <t>ウンエイ</t>
    </rPh>
    <rPh sb="8" eb="10">
      <t>ジギョウ</t>
    </rPh>
    <rPh sb="10" eb="12">
      <t>ケイカク</t>
    </rPh>
    <rPh sb="12" eb="13">
      <t>ショ</t>
    </rPh>
    <phoneticPr fontId="7"/>
  </si>
  <si>
    <t>病院内保育所運営事業計画書（事業実績報告書）</t>
    <rPh sb="0" eb="1">
      <t>ビョウ</t>
    </rPh>
    <rPh sb="1" eb="3">
      <t>インナイ</t>
    </rPh>
    <rPh sb="3" eb="5">
      <t>ホイク</t>
    </rPh>
    <rPh sb="5" eb="6">
      <t>ショ</t>
    </rPh>
    <rPh sb="6" eb="8">
      <t>ウンエイ</t>
    </rPh>
    <rPh sb="8" eb="10">
      <t>ジギョウ</t>
    </rPh>
    <rPh sb="10" eb="12">
      <t>ケイカク</t>
    </rPh>
    <rPh sb="12" eb="13">
      <t>ショ</t>
    </rPh>
    <phoneticPr fontId="2"/>
  </si>
  <si>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4"/>
  </si>
  <si>
    <t>病院内保育施設選定額</t>
    <rPh sb="0" eb="1">
      <t>ビョウ</t>
    </rPh>
    <rPh sb="1" eb="3">
      <t>インナイ</t>
    </rPh>
    <rPh sb="2" eb="3">
      <t>ナイ</t>
    </rPh>
    <rPh sb="3" eb="5">
      <t>ホイク</t>
    </rPh>
    <rPh sb="5" eb="7">
      <t>シセツ</t>
    </rPh>
    <rPh sb="7" eb="9">
      <t>センテイ</t>
    </rPh>
    <rPh sb="9" eb="10">
      <t>ガク</t>
    </rPh>
    <phoneticPr fontId="2"/>
  </si>
  <si>
    <t>4/1 現在の児童数</t>
    <rPh sb="4" eb="6">
      <t>ゲンザイ</t>
    </rPh>
    <rPh sb="7" eb="9">
      <t>ジドウ</t>
    </rPh>
    <rPh sb="9" eb="10">
      <t>スウ</t>
    </rPh>
    <phoneticPr fontId="2"/>
  </si>
  <si>
    <t>　補助対象型別に定められた保育児童数に係る基準の算定については、以下の各１～３の例を参考にされたい。</t>
    <rPh sb="24" eb="25">
      <t>サン</t>
    </rPh>
    <phoneticPr fontId="4"/>
  </si>
  <si>
    <t>１　児童数の算定方法</t>
    <phoneticPr fontId="2"/>
  </si>
  <si>
    <t>２　臨時に保育した児童数の算定について</t>
    <phoneticPr fontId="2"/>
  </si>
  <si>
    <t>３　補助対象施設の種別</t>
    <phoneticPr fontId="2"/>
  </si>
  <si>
    <t>※　ただし、年間の平均を算出する際の端数処理については、小数点第２位を四捨五入する。</t>
    <phoneticPr fontId="2"/>
  </si>
  <si>
    <t>　　　③４～９月（６ヶ月）　保育児童数５人</t>
    <phoneticPr fontId="2"/>
  </si>
  <si>
    <t>※ 「２　臨時に保育した児童数の算定について」の考え方</t>
    <phoneticPr fontId="2"/>
  </si>
  <si>
    <t>有形固定資産に損傷、磨滅、汚損などが生じた場合の現状回復に要した通常の修繕のための費用</t>
    <rPh sb="21" eb="23">
      <t>バアイ</t>
    </rPh>
    <phoneticPr fontId="4"/>
  </si>
  <si>
    <t>３．「２４時間保育運営日数」欄は、年度における実施日数を記入すること。</t>
    <rPh sb="9" eb="11">
      <t>ウンエイ</t>
    </rPh>
    <rPh sb="14" eb="15">
      <t>ラン</t>
    </rPh>
    <phoneticPr fontId="4"/>
  </si>
  <si>
    <t>４．「病児保育運営月数」欄は、年度における実施月数を記入すること。</t>
    <rPh sb="7" eb="9">
      <t>ウンエイ</t>
    </rPh>
    <rPh sb="12" eb="13">
      <t>ラン</t>
    </rPh>
    <phoneticPr fontId="4"/>
  </si>
  <si>
    <t>１．　「児童福祉施設最低基準」については、児童福祉施設最低基準第３２～３４条に掲げる設備・職員の配置の基準を満たしていない要素に○を記入すること。</t>
    <rPh sb="4" eb="6">
      <t>ジドウ</t>
    </rPh>
    <rPh sb="6" eb="8">
      <t>フクシ</t>
    </rPh>
    <rPh sb="8" eb="10">
      <t>シセツ</t>
    </rPh>
    <rPh sb="10" eb="12">
      <t>サイテイ</t>
    </rPh>
    <rPh sb="12" eb="14">
      <t>キジュン</t>
    </rPh>
    <phoneticPr fontId="4"/>
  </si>
  <si>
    <t>要素に一つでも○がある場合は「否」となる。</t>
    <phoneticPr fontId="2"/>
  </si>
  <si>
    <t>４．　「利用職種」については、保育所との保育契約をしている者を職種別に計上すること。</t>
    <rPh sb="4" eb="6">
      <t>リヨウ</t>
    </rPh>
    <rPh sb="6" eb="8">
      <t>ショクシュ</t>
    </rPh>
    <rPh sb="15" eb="18">
      <t>ホイクショ</t>
    </rPh>
    <rPh sb="20" eb="22">
      <t>ホイク</t>
    </rPh>
    <rPh sb="22" eb="24">
      <t>ケイヤク</t>
    </rPh>
    <rPh sb="29" eb="30">
      <t>モノ</t>
    </rPh>
    <rPh sb="31" eb="33">
      <t>ショクシュ</t>
    </rPh>
    <rPh sb="33" eb="34">
      <t>ベツ</t>
    </rPh>
    <rPh sb="35" eb="37">
      <t>ケイジョウ</t>
    </rPh>
    <phoneticPr fontId="4"/>
  </si>
  <si>
    <t>年間平均数については、別添１に定められた児童数の算定方法に準じること。</t>
    <rPh sb="0" eb="2">
      <t>ネンカン</t>
    </rPh>
    <rPh sb="2" eb="4">
      <t>ヘイキン</t>
    </rPh>
    <rPh sb="4" eb="5">
      <t>スウ</t>
    </rPh>
    <rPh sb="11" eb="13">
      <t>ベッテン</t>
    </rPh>
    <rPh sb="15" eb="16">
      <t>サダ</t>
    </rPh>
    <rPh sb="20" eb="23">
      <t>ジドウスウ</t>
    </rPh>
    <rPh sb="24" eb="26">
      <t>サンテイ</t>
    </rPh>
    <rPh sb="26" eb="28">
      <t>ホウホウ</t>
    </rPh>
    <rPh sb="29" eb="30">
      <t>ジュン</t>
    </rPh>
    <phoneticPr fontId="4"/>
  </si>
  <si>
    <t>１．計画時（交付申請時）には、補助を受けようとする前々年度の病院決算額及び補助を受けようとする年度の予算額記入すること。</t>
    <rPh sb="53" eb="55">
      <t>キニュウ</t>
    </rPh>
    <phoneticPr fontId="2"/>
  </si>
  <si>
    <t>２．実績報告時には補助を受けようとする年度の予算額及び決算額（精算額）を記入すること。</t>
    <rPh sb="9" eb="11">
      <t>ホジョ</t>
    </rPh>
    <rPh sb="12" eb="13">
      <t>ウ</t>
    </rPh>
    <rPh sb="19" eb="21">
      <t>ネンド</t>
    </rPh>
    <rPh sb="22" eb="25">
      <t>ヨサンガク</t>
    </rPh>
    <rPh sb="25" eb="26">
      <t>オヨ</t>
    </rPh>
    <rPh sb="27" eb="29">
      <t>ケッサン</t>
    </rPh>
    <rPh sb="29" eb="30">
      <t>ガク</t>
    </rPh>
    <rPh sb="31" eb="34">
      <t>セイサンガク</t>
    </rPh>
    <rPh sb="36" eb="38">
      <t>キニュウ</t>
    </rPh>
    <phoneticPr fontId="2"/>
  </si>
  <si>
    <t>１．種別の選択にあたっての児童数の算定については、別添１「補助対象型別の保育児童数の算定例」を参考にすること。</t>
    <rPh sb="2" eb="4">
      <t>シュベツ</t>
    </rPh>
    <rPh sb="5" eb="7">
      <t>センタク</t>
    </rPh>
    <phoneticPr fontId="4"/>
  </si>
  <si>
    <t>第３号様式（第６、第11関係）</t>
    <rPh sb="0" eb="1">
      <t>ダイ</t>
    </rPh>
    <rPh sb="2" eb="3">
      <t>ゴウ</t>
    </rPh>
    <rPh sb="3" eb="5">
      <t>ヨウシキ</t>
    </rPh>
    <rPh sb="6" eb="7">
      <t>ダイ</t>
    </rPh>
    <rPh sb="9" eb="10">
      <t>ダイ</t>
    </rPh>
    <rPh sb="12" eb="14">
      <t>カンケイ</t>
    </rPh>
    <phoneticPr fontId="2"/>
  </si>
  <si>
    <t>保育料
収入相当額
Ｙ</t>
    <rPh sb="0" eb="3">
      <t>ホイクリョウ</t>
    </rPh>
    <rPh sb="4" eb="6">
      <t>シュウニュウ</t>
    </rPh>
    <rPh sb="6" eb="9">
      <t>ソウトウガク</t>
    </rPh>
    <phoneticPr fontId="4"/>
  </si>
  <si>
    <t>運営
日数</t>
    <rPh sb="0" eb="2">
      <t>ウンエイ</t>
    </rPh>
    <rPh sb="3" eb="5">
      <t>ニッスウ</t>
    </rPh>
    <phoneticPr fontId="4"/>
  </si>
  <si>
    <t>保育所開所時間帯
(２４時間表記)</t>
    <rPh sb="0" eb="2">
      <t>ホイク</t>
    </rPh>
    <rPh sb="2" eb="3">
      <t>ショ</t>
    </rPh>
    <rPh sb="3" eb="5">
      <t>カイショ</t>
    </rPh>
    <rPh sb="5" eb="8">
      <t>ジカンタイ</t>
    </rPh>
    <rPh sb="12" eb="14">
      <t>ジカン</t>
    </rPh>
    <rPh sb="14" eb="16">
      <t>ヒョウキ</t>
    </rPh>
    <phoneticPr fontId="7"/>
  </si>
  <si>
    <t>保育所</t>
    <rPh sb="0" eb="2">
      <t>ホイク</t>
    </rPh>
    <rPh sb="2" eb="3">
      <t>ショ</t>
    </rPh>
    <phoneticPr fontId="2"/>
  </si>
  <si>
    <t>保育所名</t>
    <rPh sb="0" eb="2">
      <t>ホイク</t>
    </rPh>
    <rPh sb="2" eb="3">
      <t>ジョ</t>
    </rPh>
    <rPh sb="3" eb="4">
      <t>メイ</t>
    </rPh>
    <phoneticPr fontId="2"/>
  </si>
  <si>
    <t>保育所での一般の乳幼児等の保育状況</t>
    <rPh sb="0" eb="2">
      <t>ホイク</t>
    </rPh>
    <rPh sb="2" eb="3">
      <t>ショ</t>
    </rPh>
    <rPh sb="5" eb="7">
      <t>イッパン</t>
    </rPh>
    <rPh sb="8" eb="11">
      <t>ニュウヨウジ</t>
    </rPh>
    <rPh sb="11" eb="12">
      <t>トウ</t>
    </rPh>
    <rPh sb="13" eb="15">
      <t>ホイク</t>
    </rPh>
    <rPh sb="15" eb="17">
      <t>ジョウキョウ</t>
    </rPh>
    <phoneticPr fontId="2"/>
  </si>
  <si>
    <t>病院内保育所運営費に係る
設置者負担見込額（千円）</t>
    <rPh sb="0" eb="1">
      <t>ビョウ</t>
    </rPh>
    <rPh sb="1" eb="3">
      <t>インナイ</t>
    </rPh>
    <rPh sb="2" eb="3">
      <t>ナイ</t>
    </rPh>
    <rPh sb="3" eb="5">
      <t>ホイク</t>
    </rPh>
    <rPh sb="5" eb="6">
      <t>ショ</t>
    </rPh>
    <rPh sb="6" eb="8">
      <t>ウンエイ</t>
    </rPh>
    <rPh sb="8" eb="9">
      <t>ヒ</t>
    </rPh>
    <rPh sb="10" eb="11">
      <t>カカ</t>
    </rPh>
    <rPh sb="13" eb="16">
      <t>セッチシャ</t>
    </rPh>
    <rPh sb="16" eb="18">
      <t>フタン</t>
    </rPh>
    <rPh sb="18" eb="21">
      <t>ミコミガク</t>
    </rPh>
    <rPh sb="22" eb="24">
      <t>センエン</t>
    </rPh>
    <phoneticPr fontId="2"/>
  </si>
  <si>
    <t>病院内保育所運営費見込額（c）</t>
    <rPh sb="0" eb="1">
      <t>ビョウ</t>
    </rPh>
    <rPh sb="1" eb="3">
      <t>インナイ</t>
    </rPh>
    <rPh sb="2" eb="3">
      <t>ナイ</t>
    </rPh>
    <rPh sb="3" eb="5">
      <t>ホイク</t>
    </rPh>
    <rPh sb="5" eb="6">
      <t>ショ</t>
    </rPh>
    <rPh sb="6" eb="9">
      <t>ウンエイヒ</t>
    </rPh>
    <rPh sb="9" eb="11">
      <t>ミコミ</t>
    </rPh>
    <rPh sb="11" eb="12">
      <t>ガク</t>
    </rPh>
    <phoneticPr fontId="2"/>
  </si>
  <si>
    <t>病院内保育所運営標準経費額（f)</t>
    <rPh sb="0" eb="1">
      <t>ビョウ</t>
    </rPh>
    <rPh sb="1" eb="3">
      <t>インナイ</t>
    </rPh>
    <rPh sb="2" eb="3">
      <t>ナイ</t>
    </rPh>
    <rPh sb="3" eb="5">
      <t>ホイク</t>
    </rPh>
    <rPh sb="5" eb="6">
      <t>ショ</t>
    </rPh>
    <rPh sb="6" eb="8">
      <t>ウンエイ</t>
    </rPh>
    <rPh sb="8" eb="10">
      <t>ヒョウジュン</t>
    </rPh>
    <rPh sb="10" eb="12">
      <t>ケイヒ</t>
    </rPh>
    <rPh sb="12" eb="13">
      <t>ガク</t>
    </rPh>
    <phoneticPr fontId="2"/>
  </si>
  <si>
    <t>病院内保育所運営標準経費額による設置者負担見込額（千円）</t>
    <rPh sb="0" eb="1">
      <t>ビョウ</t>
    </rPh>
    <rPh sb="1" eb="3">
      <t>インナイ</t>
    </rPh>
    <rPh sb="2" eb="3">
      <t>ナイ</t>
    </rPh>
    <rPh sb="3" eb="5">
      <t>ホイク</t>
    </rPh>
    <rPh sb="5" eb="6">
      <t>ショ</t>
    </rPh>
    <rPh sb="6" eb="8">
      <t>ウンエイ</t>
    </rPh>
    <rPh sb="8" eb="10">
      <t>ヒョウジュン</t>
    </rPh>
    <rPh sb="10" eb="12">
      <t>ケイヒ</t>
    </rPh>
    <rPh sb="12" eb="13">
      <t>ガク</t>
    </rPh>
    <rPh sb="16" eb="19">
      <t>セッチシャ</t>
    </rPh>
    <rPh sb="19" eb="21">
      <t>フタン</t>
    </rPh>
    <rPh sb="21" eb="24">
      <t>ミコミガク</t>
    </rPh>
    <phoneticPr fontId="2"/>
  </si>
  <si>
    <t>病院内保育所選定額（千円）</t>
    <rPh sb="0" eb="1">
      <t>ビョウ</t>
    </rPh>
    <rPh sb="1" eb="3">
      <t>インナイ</t>
    </rPh>
    <rPh sb="2" eb="3">
      <t>ナイ</t>
    </rPh>
    <rPh sb="3" eb="5">
      <t>ホイク</t>
    </rPh>
    <rPh sb="5" eb="6">
      <t>ショ</t>
    </rPh>
    <rPh sb="6" eb="8">
      <t>センテイ</t>
    </rPh>
    <rPh sb="8" eb="9">
      <t>ガク</t>
    </rPh>
    <phoneticPr fontId="2"/>
  </si>
  <si>
    <t>　病院内保育所運営費用　</t>
    <rPh sb="1" eb="3">
      <t>ビョウイン</t>
    </rPh>
    <rPh sb="3" eb="4">
      <t>ナイ</t>
    </rPh>
    <rPh sb="4" eb="6">
      <t>ホイク</t>
    </rPh>
    <rPh sb="6" eb="7">
      <t>ショ</t>
    </rPh>
    <rPh sb="7" eb="10">
      <t>ウンエイヒ</t>
    </rPh>
    <rPh sb="10" eb="11">
      <t>ヨウ</t>
    </rPh>
    <phoneticPr fontId="2"/>
  </si>
  <si>
    <t>　　　２．上記使用科目については、別添２「病院内保育所運営に係る科目の説明」を参照すること。</t>
    <rPh sb="5" eb="7">
      <t>ジョウキ</t>
    </rPh>
    <rPh sb="7" eb="9">
      <t>シヨウ</t>
    </rPh>
    <rPh sb="9" eb="11">
      <t>カモク</t>
    </rPh>
    <rPh sb="17" eb="19">
      <t>ベッテン</t>
    </rPh>
    <rPh sb="21" eb="22">
      <t>ビョウ</t>
    </rPh>
    <rPh sb="22" eb="24">
      <t>インナイ</t>
    </rPh>
    <rPh sb="23" eb="24">
      <t>ナイ</t>
    </rPh>
    <rPh sb="24" eb="26">
      <t>ホイク</t>
    </rPh>
    <rPh sb="26" eb="27">
      <t>ショ</t>
    </rPh>
    <rPh sb="27" eb="29">
      <t>ウンエイ</t>
    </rPh>
    <rPh sb="30" eb="31">
      <t>カカ</t>
    </rPh>
    <rPh sb="32" eb="34">
      <t>カモク</t>
    </rPh>
    <rPh sb="35" eb="37">
      <t>セツメイ</t>
    </rPh>
    <rPh sb="39" eb="41">
      <t>サンショウ</t>
    </rPh>
    <phoneticPr fontId="2"/>
  </si>
  <si>
    <t>（注）１．病院内保育所運営費用には借入元金（支払利息は除く。）の返済、土地購入費等の資本取引に</t>
    <rPh sb="5" eb="6">
      <t>ビョウ</t>
    </rPh>
    <rPh sb="6" eb="8">
      <t>インナイ</t>
    </rPh>
    <rPh sb="7" eb="8">
      <t>ナイ</t>
    </rPh>
    <rPh sb="8" eb="10">
      <t>ホイク</t>
    </rPh>
    <rPh sb="10" eb="11">
      <t>ショ</t>
    </rPh>
    <rPh sb="11" eb="13">
      <t>ウンエイ</t>
    </rPh>
    <rPh sb="13" eb="15">
      <t>ヒヨウ</t>
    </rPh>
    <rPh sb="17" eb="18">
      <t>カ</t>
    </rPh>
    <rPh sb="18" eb="19">
      <t>イ</t>
    </rPh>
    <rPh sb="19" eb="21">
      <t>ガンキン</t>
    </rPh>
    <rPh sb="22" eb="24">
      <t>シハライ</t>
    </rPh>
    <rPh sb="24" eb="26">
      <t>リソク</t>
    </rPh>
    <rPh sb="27" eb="28">
      <t>ノゾ</t>
    </rPh>
    <rPh sb="32" eb="34">
      <t>ヘンサイ</t>
    </rPh>
    <rPh sb="35" eb="37">
      <t>トチ</t>
    </rPh>
    <rPh sb="37" eb="39">
      <t>コウニュウ</t>
    </rPh>
    <rPh sb="39" eb="40">
      <t>ヒ</t>
    </rPh>
    <rPh sb="40" eb="41">
      <t>トウ</t>
    </rPh>
    <rPh sb="42" eb="44">
      <t>シホン</t>
    </rPh>
    <rPh sb="44" eb="46">
      <t>トリヒキ</t>
    </rPh>
    <phoneticPr fontId="2"/>
  </si>
  <si>
    <t>別添２　病院内保育所運営に係る科目の説明</t>
    <rPh sb="0" eb="2">
      <t>ベッテン</t>
    </rPh>
    <rPh sb="4" eb="6">
      <t>ビョウイン</t>
    </rPh>
    <rPh sb="6" eb="7">
      <t>ナイ</t>
    </rPh>
    <rPh sb="7" eb="9">
      <t>ホイク</t>
    </rPh>
    <rPh sb="9" eb="10">
      <t>ショ</t>
    </rPh>
    <rPh sb="10" eb="12">
      <t>ウンエイ</t>
    </rPh>
    <rPh sb="13" eb="14">
      <t>カカ</t>
    </rPh>
    <rPh sb="15" eb="17">
      <t>カモク</t>
    </rPh>
    <rPh sb="18" eb="20">
      <t>セツメイ</t>
    </rPh>
    <phoneticPr fontId="4"/>
  </si>
  <si>
    <t>病院内保育所運営収益</t>
    <rPh sb="0" eb="1">
      <t>ビョウ</t>
    </rPh>
    <rPh sb="1" eb="3">
      <t>インナイ</t>
    </rPh>
    <rPh sb="3" eb="5">
      <t>ホイク</t>
    </rPh>
    <rPh sb="5" eb="6">
      <t>ショ</t>
    </rPh>
    <rPh sb="6" eb="8">
      <t>ウンエイ</t>
    </rPh>
    <rPh sb="8" eb="10">
      <t>シュウエキ</t>
    </rPh>
    <phoneticPr fontId="4"/>
  </si>
  <si>
    <t>病院内保育所運営費に対する県補助金収入</t>
    <rPh sb="5" eb="6">
      <t>ショ</t>
    </rPh>
    <phoneticPr fontId="2"/>
  </si>
  <si>
    <t>病院内保育所運営費に対する市町村補助金収入</t>
    <rPh sb="5" eb="6">
      <t>ショ</t>
    </rPh>
    <phoneticPr fontId="2"/>
  </si>
  <si>
    <t>病院内保育所運営費に係る設置者負担額</t>
    <rPh sb="5" eb="6">
      <t>ショ</t>
    </rPh>
    <phoneticPr fontId="4"/>
  </si>
  <si>
    <t>病院内保育所運営費に係るその他の収入。但し、１科目の金額が５万円を超える場合は独立の項目を設けること。</t>
    <rPh sb="5" eb="6">
      <t>ショ</t>
    </rPh>
    <phoneticPr fontId="4"/>
  </si>
  <si>
    <t>病院内保育所運営費用</t>
    <rPh sb="0" eb="1">
      <t>ビョウ</t>
    </rPh>
    <rPh sb="1" eb="3">
      <t>インナイ</t>
    </rPh>
    <rPh sb="3" eb="5">
      <t>ホイク</t>
    </rPh>
    <rPh sb="5" eb="6">
      <t>ショ</t>
    </rPh>
    <rPh sb="6" eb="8">
      <t>ウンエイ</t>
    </rPh>
    <rPh sb="8" eb="10">
      <t>ヒヨウ</t>
    </rPh>
    <phoneticPr fontId="4"/>
  </si>
  <si>
    <t>保育所内医療に要する薬品、医療器具、衛生材料の購入費及び児童の健康診断の実施、施設内の消毒等に要する費用</t>
    <rPh sb="0" eb="2">
      <t>ホイク</t>
    </rPh>
    <rPh sb="2" eb="3">
      <t>ショ</t>
    </rPh>
    <phoneticPr fontId="4"/>
  </si>
  <si>
    <t>保育所業務のための職員の出張旅費及び各種職員研修への出席旅費</t>
    <rPh sb="0" eb="2">
      <t>ホイク</t>
    </rPh>
    <rPh sb="2" eb="3">
      <t>ショ</t>
    </rPh>
    <phoneticPr fontId="4"/>
  </si>
  <si>
    <t>保育所運営に必要な消耗品（用紙、文房具、雑誌等）であって、給食費に属さない費用</t>
    <rPh sb="0" eb="2">
      <t>ホイク</t>
    </rPh>
    <rPh sb="2" eb="3">
      <t>ショ</t>
    </rPh>
    <phoneticPr fontId="4"/>
  </si>
  <si>
    <t>保育所運営に必要な機械器具の借損料、会場借料、物品使用料、車両借上料及び駐車料等の費用</t>
    <rPh sb="0" eb="2">
      <t>ホイク</t>
    </rPh>
    <rPh sb="2" eb="3">
      <t>ショ</t>
    </rPh>
    <phoneticPr fontId="4"/>
  </si>
  <si>
    <t xml:space="preserve">                        病院内保育所に係る標準経費の算出方法</t>
    <rPh sb="24" eb="25">
      <t>ビョウ</t>
    </rPh>
    <rPh sb="29" eb="30">
      <t>ショ</t>
    </rPh>
    <phoneticPr fontId="2"/>
  </si>
  <si>
    <t xml:space="preserve">　病院内保育所運営費支出予定額から保育士等の職員の人件費を除いた経費のうちの県が認めた額とする。
　ただし、借入金の返済、土地購入費等の資本取引に係る経費及び保育士等の職員の給食費等病院内保育所の運営費以外の費用は認めないものとする。
</t>
    <rPh sb="1" eb="2">
      <t>ビョウ</t>
    </rPh>
    <rPh sb="6" eb="7">
      <t>ショ</t>
    </rPh>
    <rPh sb="91" eb="92">
      <t>ビョウ</t>
    </rPh>
    <rPh sb="96" eb="97">
      <t>ショ</t>
    </rPh>
    <phoneticPr fontId="2"/>
  </si>
  <si>
    <t>１．病院内保育所の設置が、設置後3年以内の場合は設置後3年以内の欄に○印を付すること。</t>
    <rPh sb="7" eb="8">
      <t>ショ</t>
    </rPh>
    <rPh sb="13" eb="15">
      <t>セッチ</t>
    </rPh>
    <rPh sb="15" eb="16">
      <t>ゴ</t>
    </rPh>
    <rPh sb="17" eb="18">
      <t>ネン</t>
    </rPh>
    <rPh sb="18" eb="20">
      <t>イナイ</t>
    </rPh>
    <rPh sb="21" eb="23">
      <t>バアイ</t>
    </rPh>
    <rPh sb="24" eb="26">
      <t>セッチ</t>
    </rPh>
    <rPh sb="26" eb="27">
      <t>ゴ</t>
    </rPh>
    <rPh sb="28" eb="29">
      <t>ネン</t>
    </rPh>
    <rPh sb="29" eb="31">
      <t>イナイ</t>
    </rPh>
    <rPh sb="32" eb="33">
      <t>ラン</t>
    </rPh>
    <rPh sb="35" eb="36">
      <t>シルシ</t>
    </rPh>
    <rPh sb="37" eb="38">
      <t>フ</t>
    </rPh>
    <phoneticPr fontId="4"/>
  </si>
  <si>
    <t>２．委託をしている病院内保育所については、「委託」欄に○印を付すること。</t>
    <rPh sb="2" eb="4">
      <t>イタク</t>
    </rPh>
    <rPh sb="9" eb="12">
      <t>ビョウインナイ</t>
    </rPh>
    <rPh sb="12" eb="14">
      <t>ホイク</t>
    </rPh>
    <rPh sb="14" eb="15">
      <t>ショ</t>
    </rPh>
    <rPh sb="22" eb="24">
      <t>イタク</t>
    </rPh>
    <rPh sb="25" eb="26">
      <t>ラン</t>
    </rPh>
    <rPh sb="28" eb="29">
      <t>ジルシ</t>
    </rPh>
    <rPh sb="30" eb="31">
      <t>フ</t>
    </rPh>
    <phoneticPr fontId="4"/>
  </si>
  <si>
    <t>３．病院内保育所運営標準経費額による設置者負担見込額の「病院内保育所運営標準経費額（f）」欄については、別添３「病院内保育所に係る標準経費の算出方法」により算出するものとする。</t>
    <rPh sb="2" eb="4">
      <t>ビョウイン</t>
    </rPh>
    <rPh sb="4" eb="5">
      <t>ナイ</t>
    </rPh>
    <rPh sb="5" eb="7">
      <t>ホイク</t>
    </rPh>
    <rPh sb="7" eb="8">
      <t>ショ</t>
    </rPh>
    <rPh sb="8" eb="9">
      <t>ウン</t>
    </rPh>
    <rPh sb="9" eb="10">
      <t>エイ</t>
    </rPh>
    <rPh sb="10" eb="12">
      <t>ヒョウジュン</t>
    </rPh>
    <rPh sb="12" eb="14">
      <t>ケイヒ</t>
    </rPh>
    <rPh sb="14" eb="15">
      <t>ガク</t>
    </rPh>
    <rPh sb="18" eb="21">
      <t>セッチシャ</t>
    </rPh>
    <rPh sb="21" eb="23">
      <t>フタン</t>
    </rPh>
    <rPh sb="23" eb="25">
      <t>ミコミ</t>
    </rPh>
    <rPh sb="25" eb="26">
      <t>ガク</t>
    </rPh>
    <rPh sb="28" eb="30">
      <t>ビョウイン</t>
    </rPh>
    <rPh sb="30" eb="31">
      <t>ナイ</t>
    </rPh>
    <rPh sb="31" eb="33">
      <t>ホイク</t>
    </rPh>
    <rPh sb="33" eb="34">
      <t>ショ</t>
    </rPh>
    <rPh sb="34" eb="36">
      <t>ウンエイ</t>
    </rPh>
    <rPh sb="36" eb="38">
      <t>ヒョウジュン</t>
    </rPh>
    <rPh sb="38" eb="40">
      <t>ケイヒ</t>
    </rPh>
    <rPh sb="40" eb="41">
      <t>ガク</t>
    </rPh>
    <rPh sb="45" eb="46">
      <t>ラン</t>
    </rPh>
    <rPh sb="52" eb="54">
      <t>ベッテン</t>
    </rPh>
    <rPh sb="56" eb="57">
      <t>ビョウ</t>
    </rPh>
    <rPh sb="57" eb="59">
      <t>インナイ</t>
    </rPh>
    <rPh sb="59" eb="61">
      <t>ホイク</t>
    </rPh>
    <rPh sb="61" eb="62">
      <t>ショ</t>
    </rPh>
    <rPh sb="63" eb="64">
      <t>カカ</t>
    </rPh>
    <rPh sb="65" eb="67">
      <t>ヒョウジュン</t>
    </rPh>
    <rPh sb="67" eb="69">
      <t>ケイヒ</t>
    </rPh>
    <rPh sb="70" eb="72">
      <t>サンシュツ</t>
    </rPh>
    <rPh sb="72" eb="74">
      <t>ホウホウ</t>
    </rPh>
    <rPh sb="78" eb="80">
      <t>サンシュツ</t>
    </rPh>
    <phoneticPr fontId="4"/>
  </si>
  <si>
    <t>２．保育料等収入欄（d、g欄）は、保育料（おやつ代も含める）、補助金（都道府県の病院内保育所運営事業に係る補助金を除く。）及び寄付金とし、病院内保育所の運営に対する設置者負担額を除いた額とする。</t>
    <rPh sb="2" eb="5">
      <t>ホイクリョウ</t>
    </rPh>
    <rPh sb="5" eb="6">
      <t>トウ</t>
    </rPh>
    <rPh sb="6" eb="8">
      <t>シュウニュウ</t>
    </rPh>
    <rPh sb="8" eb="9">
      <t>ラン</t>
    </rPh>
    <rPh sb="13" eb="14">
      <t>ラン</t>
    </rPh>
    <rPh sb="17" eb="20">
      <t>ホイクリョウ</t>
    </rPh>
    <rPh sb="24" eb="25">
      <t>ダイ</t>
    </rPh>
    <rPh sb="26" eb="27">
      <t>フク</t>
    </rPh>
    <rPh sb="31" eb="34">
      <t>ホジョキン</t>
    </rPh>
    <rPh sb="35" eb="39">
      <t>トドウフケン</t>
    </rPh>
    <rPh sb="40" eb="42">
      <t>ビョウイン</t>
    </rPh>
    <rPh sb="42" eb="43">
      <t>ナイ</t>
    </rPh>
    <rPh sb="43" eb="46">
      <t>ホイクショ</t>
    </rPh>
    <rPh sb="46" eb="48">
      <t>ウンエイ</t>
    </rPh>
    <rPh sb="48" eb="50">
      <t>ジギョウ</t>
    </rPh>
    <rPh sb="51" eb="52">
      <t>カカ</t>
    </rPh>
    <rPh sb="53" eb="56">
      <t>ホジョキン</t>
    </rPh>
    <rPh sb="57" eb="58">
      <t>ノゾ</t>
    </rPh>
    <rPh sb="61" eb="62">
      <t>オヨ</t>
    </rPh>
    <rPh sb="63" eb="66">
      <t>キフキン</t>
    </rPh>
    <rPh sb="74" eb="75">
      <t>ショ</t>
    </rPh>
    <phoneticPr fontId="4"/>
  </si>
  <si>
    <t>４．「病院内保育所選定額」欄はeとhを比較して少ない方の額とする。</t>
    <rPh sb="3" eb="5">
      <t>ビョウイン</t>
    </rPh>
    <rPh sb="5" eb="6">
      <t>ナイ</t>
    </rPh>
    <rPh sb="6" eb="8">
      <t>ホイク</t>
    </rPh>
    <rPh sb="8" eb="9">
      <t>ショ</t>
    </rPh>
    <rPh sb="9" eb="11">
      <t>センテイ</t>
    </rPh>
    <rPh sb="11" eb="12">
      <t>ガク</t>
    </rPh>
    <rPh sb="13" eb="14">
      <t>ラン</t>
    </rPh>
    <rPh sb="19" eb="21">
      <t>ヒカク</t>
    </rPh>
    <rPh sb="23" eb="24">
      <t>スク</t>
    </rPh>
    <rPh sb="26" eb="27">
      <t>ホウ</t>
    </rPh>
    <rPh sb="28" eb="29">
      <t>ガク</t>
    </rPh>
    <phoneticPr fontId="4"/>
  </si>
  <si>
    <r>
      <t xml:space="preserve">運営
</t>
    </r>
    <r>
      <rPr>
        <u/>
        <sz val="9"/>
        <rFont val="ＭＳ Ｐゴシック"/>
        <family val="3"/>
        <charset val="128"/>
      </rPr>
      <t>月数</t>
    </r>
    <rPh sb="0" eb="2">
      <t>ウンエイ</t>
    </rPh>
    <rPh sb="3" eb="5">
      <t>ツキスウ</t>
    </rPh>
    <phoneticPr fontId="4"/>
  </si>
  <si>
    <r>
      <t>（１）　保育士等職員は、「保育士」と「その他の職員」とし、「保育士」とは有資格者の保育士をいい、「その他の職員」とは、有資格者の保育士以外の者で直接保育に従事している者（</t>
    </r>
    <r>
      <rPr>
        <b/>
        <u/>
        <sz val="12"/>
        <rFont val="ＭＳ Ｐゴシック"/>
        <family val="3"/>
        <charset val="128"/>
      </rPr>
      <t>事務、給食職員等を除く</t>
    </r>
    <r>
      <rPr>
        <sz val="12"/>
        <rFont val="ＭＳ Ｐゴシック"/>
        <family val="3"/>
        <charset val="128"/>
      </rPr>
      <t>）をいう。</t>
    </r>
    <rPh sb="4" eb="7">
      <t>ホイクシ</t>
    </rPh>
    <rPh sb="7" eb="8">
      <t>トウ</t>
    </rPh>
    <rPh sb="8" eb="10">
      <t>ショクイン</t>
    </rPh>
    <rPh sb="13" eb="15">
      <t>ホイク</t>
    </rPh>
    <rPh sb="15" eb="16">
      <t>シ</t>
    </rPh>
    <rPh sb="21" eb="22">
      <t>タ</t>
    </rPh>
    <rPh sb="23" eb="25">
      <t>ショクイン</t>
    </rPh>
    <rPh sb="30" eb="33">
      <t>ホイクシ</t>
    </rPh>
    <rPh sb="36" eb="37">
      <t>ユウ</t>
    </rPh>
    <rPh sb="37" eb="39">
      <t>シカク</t>
    </rPh>
    <rPh sb="39" eb="40">
      <t>シャ</t>
    </rPh>
    <rPh sb="41" eb="44">
      <t>ホイクシ</t>
    </rPh>
    <rPh sb="51" eb="52">
      <t>タ</t>
    </rPh>
    <rPh sb="53" eb="55">
      <t>ショクイン</t>
    </rPh>
    <rPh sb="59" eb="63">
      <t>ユウシカクシャ</t>
    </rPh>
    <rPh sb="64" eb="67">
      <t>ホイクシ</t>
    </rPh>
    <rPh sb="67" eb="69">
      <t>イガイ</t>
    </rPh>
    <rPh sb="70" eb="71">
      <t>モノ</t>
    </rPh>
    <rPh sb="72" eb="74">
      <t>チョクセツ</t>
    </rPh>
    <rPh sb="74" eb="76">
      <t>ホイク</t>
    </rPh>
    <rPh sb="77" eb="79">
      <t>ジュウジ</t>
    </rPh>
    <rPh sb="83" eb="84">
      <t>モノ</t>
    </rPh>
    <rPh sb="85" eb="87">
      <t>ジム</t>
    </rPh>
    <rPh sb="88" eb="90">
      <t>キュウショク</t>
    </rPh>
    <rPh sb="90" eb="92">
      <t>ショクイン</t>
    </rPh>
    <rPh sb="92" eb="93">
      <t>トウ</t>
    </rPh>
    <rPh sb="94" eb="95">
      <t>ノゾ</t>
    </rPh>
    <phoneticPr fontId="4"/>
  </si>
  <si>
    <r>
      <t>（２）　</t>
    </r>
    <r>
      <rPr>
        <u/>
        <sz val="12"/>
        <rFont val="ＭＳ Ｐゴシック"/>
        <family val="3"/>
        <charset val="128"/>
      </rPr>
      <t>「常勤職員」とは、年間を通じて平日は毎日８時間以上勤務するものをいい、「非常勤職員」とは、常勤職員以外のものをいう。</t>
    </r>
    <rPh sb="5" eb="7">
      <t>ジョウキン</t>
    </rPh>
    <rPh sb="7" eb="9">
      <t>ショクイン</t>
    </rPh>
    <rPh sb="13" eb="15">
      <t>ネンカン</t>
    </rPh>
    <rPh sb="16" eb="17">
      <t>ツウ</t>
    </rPh>
    <rPh sb="19" eb="21">
      <t>ヘイジツ</t>
    </rPh>
    <rPh sb="22" eb="24">
      <t>マイニチ</t>
    </rPh>
    <rPh sb="25" eb="27">
      <t>ジカン</t>
    </rPh>
    <rPh sb="27" eb="29">
      <t>イジョウ</t>
    </rPh>
    <rPh sb="29" eb="31">
      <t>キンム</t>
    </rPh>
    <rPh sb="40" eb="43">
      <t>ヒジョウキン</t>
    </rPh>
    <rPh sb="43" eb="45">
      <t>ショクイン</t>
    </rPh>
    <rPh sb="49" eb="51">
      <t>ジョウキン</t>
    </rPh>
    <rPh sb="51" eb="53">
      <t>ショクイン</t>
    </rPh>
    <rPh sb="53" eb="55">
      <t>イガイ</t>
    </rPh>
    <phoneticPr fontId="4"/>
  </si>
  <si>
    <r>
      <t>（３）　非常勤職員については、次式により算出した数（</t>
    </r>
    <r>
      <rPr>
        <u/>
        <sz val="12"/>
        <rFont val="ＭＳ Ｐゴシック"/>
        <family val="3"/>
        <charset val="128"/>
      </rPr>
      <t>保育士等常勤職員換算数</t>
    </r>
    <r>
      <rPr>
        <sz val="12"/>
        <rFont val="ＭＳ Ｐゴシック"/>
        <family val="3"/>
        <charset val="128"/>
      </rPr>
      <t>）を保育士等職員数に算入することとする。</t>
    </r>
    <rPh sb="4" eb="5">
      <t>ヒ</t>
    </rPh>
    <rPh sb="5" eb="7">
      <t>ジョウキン</t>
    </rPh>
    <rPh sb="7" eb="9">
      <t>ショクイン</t>
    </rPh>
    <rPh sb="15" eb="17">
      <t>ジシキ</t>
    </rPh>
    <rPh sb="20" eb="22">
      <t>サンシュツ</t>
    </rPh>
    <rPh sb="24" eb="25">
      <t>カズ</t>
    </rPh>
    <rPh sb="26" eb="29">
      <t>ホイクシ</t>
    </rPh>
    <rPh sb="29" eb="30">
      <t>トウ</t>
    </rPh>
    <rPh sb="30" eb="32">
      <t>ジョウキン</t>
    </rPh>
    <rPh sb="32" eb="34">
      <t>ショクイン</t>
    </rPh>
    <rPh sb="34" eb="36">
      <t>カンザン</t>
    </rPh>
    <rPh sb="36" eb="37">
      <t>スウ</t>
    </rPh>
    <rPh sb="39" eb="42">
      <t>ホイクシ</t>
    </rPh>
    <rPh sb="42" eb="43">
      <t>トウ</t>
    </rPh>
    <rPh sb="43" eb="45">
      <t>ショクイン</t>
    </rPh>
    <rPh sb="45" eb="46">
      <t>スウ</t>
    </rPh>
    <rPh sb="47" eb="49">
      <t>サンニュウ</t>
    </rPh>
    <phoneticPr fontId="4"/>
  </si>
  <si>
    <t>補助事業者名：</t>
    <rPh sb="0" eb="2">
      <t>ホジョ</t>
    </rPh>
    <rPh sb="2" eb="4">
      <t>ジギョウ</t>
    </rPh>
    <rPh sb="4" eb="5">
      <t>シャ</t>
    </rPh>
    <rPh sb="5" eb="6">
      <t>メイ</t>
    </rPh>
    <phoneticPr fontId="2"/>
  </si>
  <si>
    <t>　　令和　　年　　月　　日</t>
    <rPh sb="2" eb="4">
      <t>レイワ</t>
    </rPh>
    <rPh sb="6" eb="7">
      <t>ネン</t>
    </rPh>
    <rPh sb="9" eb="10">
      <t>ツキ</t>
    </rPh>
    <rPh sb="12" eb="13">
      <t>ニチ</t>
    </rPh>
    <phoneticPr fontId="2"/>
  </si>
  <si>
    <t>調整率
Ｚ</t>
    <rPh sb="0" eb="2">
      <t>チョウセイ</t>
    </rPh>
    <rPh sb="2" eb="3">
      <t>リツ</t>
    </rPh>
    <phoneticPr fontId="2"/>
  </si>
  <si>
    <t>保育士等人員</t>
    <rPh sb="0" eb="3">
      <t>ホイクシ</t>
    </rPh>
    <rPh sb="3" eb="4">
      <t>トウ</t>
    </rPh>
    <rPh sb="4" eb="6">
      <t>ジンイン</t>
    </rPh>
    <phoneticPr fontId="4"/>
  </si>
  <si>
    <t>基本額
X</t>
    <phoneticPr fontId="2"/>
  </si>
  <si>
    <t>単価（円）</t>
    <phoneticPr fontId="2"/>
  </si>
  <si>
    <t>３．「設置病院令和5年度剰余金」及び「病院内保育所選定額」は、それぞれ別紙１－（３）・（４）と一致すること。</t>
    <rPh sb="7" eb="9">
      <t>レイワ</t>
    </rPh>
    <rPh sb="24" eb="25">
      <t>ショ</t>
    </rPh>
    <phoneticPr fontId="4"/>
  </si>
  <si>
    <t>５．「月額保育料」欄は、児童1人当たりの保育料月額(令和７年４月）を記入すること。</t>
    <rPh sb="5" eb="8">
      <t>ホイクリョウ</t>
    </rPh>
    <rPh sb="26" eb="28">
      <t>レイワ</t>
    </rPh>
    <phoneticPr fontId="4"/>
  </si>
  <si>
    <t>合計人数は、別紙１－（５）下部の病院内保育所利用児童数（令和７年４月１日現在）と一致する。</t>
    <rPh sb="0" eb="2">
      <t>ゴウケイ</t>
    </rPh>
    <rPh sb="2" eb="4">
      <t>ニンズウ</t>
    </rPh>
    <rPh sb="6" eb="8">
      <t>ベッシ</t>
    </rPh>
    <rPh sb="13" eb="15">
      <t>カブ</t>
    </rPh>
    <rPh sb="21" eb="22">
      <t>ショ</t>
    </rPh>
    <rPh sb="28" eb="30">
      <t>レイワ</t>
    </rPh>
    <rPh sb="31" eb="32">
      <t>ネン</t>
    </rPh>
    <rPh sb="40" eb="42">
      <t>イッチ</t>
    </rPh>
    <phoneticPr fontId="2"/>
  </si>
  <si>
    <t>３．　「保育希望乳幼児数」は、令和７年４月１日現在の保育希望乳幼児数のうち、補助対象となる者のみを記入すること。</t>
    <rPh sb="4" eb="6">
      <t>ホイク</t>
    </rPh>
    <rPh sb="6" eb="8">
      <t>キボウ</t>
    </rPh>
    <rPh sb="8" eb="11">
      <t>ニュウヨウジ</t>
    </rPh>
    <rPh sb="11" eb="12">
      <t>スウ</t>
    </rPh>
    <rPh sb="15" eb="17">
      <t>レイワ</t>
    </rPh>
    <rPh sb="18" eb="19">
      <t>ネン</t>
    </rPh>
    <rPh sb="20" eb="21">
      <t>ガツ</t>
    </rPh>
    <rPh sb="22" eb="23">
      <t>ニチ</t>
    </rPh>
    <rPh sb="23" eb="25">
      <t>ゲンザイ</t>
    </rPh>
    <rPh sb="26" eb="28">
      <t>ホイク</t>
    </rPh>
    <rPh sb="28" eb="30">
      <t>キボウ</t>
    </rPh>
    <rPh sb="30" eb="33">
      <t>ニュウヨウジ</t>
    </rPh>
    <rPh sb="33" eb="34">
      <t>スウ</t>
    </rPh>
    <rPh sb="38" eb="40">
      <t>ホジョ</t>
    </rPh>
    <rPh sb="40" eb="42">
      <t>タイショウ</t>
    </rPh>
    <rPh sb="45" eb="46">
      <t>モノ</t>
    </rPh>
    <rPh sb="49" eb="51">
      <t>キニュウ</t>
    </rPh>
    <phoneticPr fontId="4"/>
  </si>
  <si>
    <t>１．本票は、別紙１－（６）による令和７年度予算額を精査のうえ作成すること。</t>
    <rPh sb="2" eb="3">
      <t>ホン</t>
    </rPh>
    <rPh sb="3" eb="4">
      <t>ヒョウ</t>
    </rPh>
    <rPh sb="6" eb="8">
      <t>ベッシ</t>
    </rPh>
    <rPh sb="16" eb="18">
      <t>レイワ</t>
    </rPh>
    <rPh sb="19" eb="21">
      <t>ネンド</t>
    </rPh>
    <rPh sb="20" eb="21">
      <t>ド</t>
    </rPh>
    <rPh sb="21" eb="24">
      <t>ヨサンガク</t>
    </rPh>
    <rPh sb="25" eb="27">
      <t>セイサ</t>
    </rPh>
    <rPh sb="30" eb="32">
      <t>サクセイ</t>
    </rPh>
    <phoneticPr fontId="4"/>
  </si>
  <si>
    <t>予算額／
決算見込額　Ｂ</t>
    <rPh sb="0" eb="3">
      <t>ヨサンガク</t>
    </rPh>
    <rPh sb="5" eb="7">
      <t>ケッサン</t>
    </rPh>
    <rPh sb="7" eb="9">
      <t>ミコ</t>
    </rPh>
    <rPh sb="9" eb="10">
      <t>ガク</t>
    </rPh>
    <phoneticPr fontId="2"/>
  </si>
  <si>
    <t>　令和７年度保育士等職員数</t>
    <rPh sb="1" eb="3">
      <t>レイワ</t>
    </rPh>
    <rPh sb="4" eb="6">
      <t>ネンド</t>
    </rPh>
    <rPh sb="6" eb="7">
      <t>タモツ</t>
    </rPh>
    <rPh sb="7" eb="8">
      <t>イク</t>
    </rPh>
    <rPh sb="8" eb="9">
      <t>シ</t>
    </rPh>
    <rPh sb="9" eb="10">
      <t>トウ</t>
    </rPh>
    <rPh sb="10" eb="11">
      <t>ショク</t>
    </rPh>
    <rPh sb="11" eb="12">
      <t>イン</t>
    </rPh>
    <rPh sb="12" eb="13">
      <t>カズ</t>
    </rPh>
    <phoneticPr fontId="2"/>
  </si>
  <si>
    <t>１　保育人員の保育児童数欄は、令和７年度各月１日現在の保育予定の補助対象児童数を記入すること。
　なお、補助対象児童数の算定については、別添１「補助対象型別の保育児童数の算定例」を参考にすること。</t>
    <rPh sb="2" eb="4">
      <t>ホイク</t>
    </rPh>
    <rPh sb="4" eb="6">
      <t>ジンイン</t>
    </rPh>
    <rPh sb="7" eb="9">
      <t>ホイク</t>
    </rPh>
    <rPh sb="9" eb="11">
      <t>ジドウ</t>
    </rPh>
    <rPh sb="11" eb="12">
      <t>スウ</t>
    </rPh>
    <rPh sb="12" eb="13">
      <t>ラン</t>
    </rPh>
    <rPh sb="15" eb="17">
      <t>レイワ</t>
    </rPh>
    <rPh sb="18" eb="20">
      <t>ネンド</t>
    </rPh>
    <rPh sb="19" eb="20">
      <t>ド</t>
    </rPh>
    <rPh sb="20" eb="22">
      <t>カクツキ</t>
    </rPh>
    <rPh sb="23" eb="26">
      <t>ニチゲンザイ</t>
    </rPh>
    <rPh sb="27" eb="29">
      <t>ホイク</t>
    </rPh>
    <rPh sb="29" eb="31">
      <t>ヨテイ</t>
    </rPh>
    <rPh sb="32" eb="34">
      <t>ホジョ</t>
    </rPh>
    <rPh sb="34" eb="36">
      <t>タイショウ</t>
    </rPh>
    <rPh sb="36" eb="38">
      <t>ジドウ</t>
    </rPh>
    <rPh sb="38" eb="39">
      <t>スウ</t>
    </rPh>
    <rPh sb="40" eb="42">
      <t>キニュウ</t>
    </rPh>
    <rPh sb="52" eb="54">
      <t>ホジョ</t>
    </rPh>
    <rPh sb="54" eb="56">
      <t>タイショウ</t>
    </rPh>
    <phoneticPr fontId="7"/>
  </si>
  <si>
    <r>
      <t>病院内保育所利用児童数</t>
    </r>
    <r>
      <rPr>
        <sz val="10"/>
        <rFont val="ＭＳ Ｐゴシック"/>
        <family val="3"/>
        <charset val="128"/>
        <scheme val="major"/>
      </rPr>
      <t>（令和７年４月１日現在）</t>
    </r>
    <rPh sb="0" eb="1">
      <t>ビョウ</t>
    </rPh>
    <rPh sb="1" eb="3">
      <t>インナイ</t>
    </rPh>
    <rPh sb="2" eb="3">
      <t>ナイ</t>
    </rPh>
    <rPh sb="3" eb="5">
      <t>ホイク</t>
    </rPh>
    <rPh sb="5" eb="6">
      <t>ショ</t>
    </rPh>
    <rPh sb="6" eb="8">
      <t>リヨウ</t>
    </rPh>
    <rPh sb="8" eb="10">
      <t>ジドウ</t>
    </rPh>
    <rPh sb="10" eb="11">
      <t>スウ</t>
    </rPh>
    <rPh sb="12" eb="14">
      <t>レイワ</t>
    </rPh>
    <rPh sb="15" eb="16">
      <t>ネン</t>
    </rPh>
    <rPh sb="17" eb="18">
      <t>ガツ</t>
    </rPh>
    <phoneticPr fontId="7"/>
  </si>
  <si>
    <t>令和７年度　病院内保育所予算内容　(別紙１－（６）から転記）</t>
    <rPh sb="0" eb="2">
      <t>レイワ</t>
    </rPh>
    <rPh sb="3" eb="5">
      <t>ネンド</t>
    </rPh>
    <rPh sb="6" eb="7">
      <t>ビョウ</t>
    </rPh>
    <rPh sb="11" eb="12">
      <t>ショ</t>
    </rPh>
    <phoneticPr fontId="2"/>
  </si>
  <si>
    <t>令和５年度　病院内保育所設置病院決算状況調査票</t>
    <rPh sb="0" eb="2">
      <t>レイワ</t>
    </rPh>
    <rPh sb="3" eb="5">
      <t>ネンド</t>
    </rPh>
    <rPh sb="4" eb="5">
      <t>ド</t>
    </rPh>
    <rPh sb="6" eb="7">
      <t>ビョウ</t>
    </rPh>
    <rPh sb="7" eb="9">
      <t>インナイ</t>
    </rPh>
    <rPh sb="8" eb="9">
      <t>ナイ</t>
    </rPh>
    <rPh sb="9" eb="11">
      <t>ホイク</t>
    </rPh>
    <rPh sb="11" eb="12">
      <t>ショ</t>
    </rPh>
    <rPh sb="12" eb="14">
      <t>セッチ</t>
    </rPh>
    <rPh sb="14" eb="16">
      <t>ビョウイン</t>
    </rPh>
    <rPh sb="16" eb="18">
      <t>ケッサン</t>
    </rPh>
    <rPh sb="18" eb="20">
      <t>ジョウキョウ</t>
    </rPh>
    <rPh sb="20" eb="22">
      <t>チョウサ</t>
    </rPh>
    <rPh sb="22" eb="23">
      <t>ヒョウ</t>
    </rPh>
    <phoneticPr fontId="2"/>
  </si>
  <si>
    <r>
      <t>設置病院
令和５</t>
    </r>
    <r>
      <rPr>
        <sz val="9"/>
        <rFont val="ＭＳ Ｐゴシック"/>
        <family val="3"/>
        <charset val="128"/>
      </rPr>
      <t>年度剰余金　a-b</t>
    </r>
    <rPh sb="0" eb="2">
      <t>セッチ</t>
    </rPh>
    <rPh sb="2" eb="4">
      <t>ビョウイン</t>
    </rPh>
    <rPh sb="5" eb="7">
      <t>レイワ</t>
    </rPh>
    <rPh sb="8" eb="10">
      <t>ネンド</t>
    </rPh>
    <rPh sb="9" eb="10">
      <t>ド</t>
    </rPh>
    <rPh sb="10" eb="13">
      <t>ジョウヨキン</t>
    </rPh>
    <phoneticPr fontId="2"/>
  </si>
  <si>
    <t>設置病院令和５年度剰余金</t>
    <rPh sb="0" eb="2">
      <t>セッチ</t>
    </rPh>
    <rPh sb="2" eb="4">
      <t>ビョウイン</t>
    </rPh>
    <rPh sb="4" eb="6">
      <t>レイワ</t>
    </rPh>
    <rPh sb="7" eb="9">
      <t>ネンド</t>
    </rPh>
    <rPh sb="8" eb="9">
      <t>ド</t>
    </rPh>
    <rPh sb="9" eb="12">
      <t>ジョウヨキン</t>
    </rPh>
    <phoneticPr fontId="2"/>
  </si>
  <si>
    <t>　　　別紙１-（１）～（６）のとおり</t>
    <rPh sb="3" eb="5">
      <t>ベッシ</t>
    </rPh>
    <phoneticPr fontId="2"/>
  </si>
  <si>
    <t>計
(Ｘ－Ｙ)×Ｚ</t>
    <rPh sb="0" eb="1">
      <t>ケイ</t>
    </rPh>
    <phoneticPr fontId="4"/>
  </si>
  <si>
    <t xml:space="preserve">　当該年度の4月1日（土曜日又は休日の場合は直後の平日とする。）現在の院内保育所利用職員の児童数を、２．６人で除して得た数値（小数点第２位を四捨五入し小数点第１位までとする。）とする。
　ただし、算出された保育士等の数がＡ型特例にあっては2人、Ａ型にあっては２人、Ｂ型にあっては４人、Ｂ型特例にあっては１０人を下回る場合は、当該病院内保育所の保育士等の数は、Ａ型特例２人、Ａ型２人、Ｂ型４人、Ｂ型特例１０人とする。
</t>
    <rPh sb="39" eb="40">
      <t>ショ</t>
    </rPh>
    <rPh sb="164" eb="165">
      <t>ビョウ</t>
    </rPh>
    <rPh sb="169" eb="17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</si>
</sst>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0_);[Red]\(#,##0.0\)"/>
    <numFmt numFmtId="178" formatCode="h:mm;@"/>
    <numFmt numFmtId="179" formatCode="#,##0;&quot;▲ &quot;#,##0"/>
    <numFmt numFmtId="180" formatCode="0.0;&quot;▲ &quot;0.0"/>
    <numFmt numFmtId="181" formatCode="0_ ;[Red]\-0\ "/>
    <numFmt numFmtId="182" formatCode="#,##0_ "/>
    <numFmt numFmtId="183" formatCode="#,##0.0_ "/>
    <numFmt numFmtId="184" formatCode="#,##0_ ;[Red]\-#,##0\ "/>
    <numFmt numFmtId="185" formatCode="[$-411]ge\.m\.d;@"/>
    <numFmt numFmtId="186" formatCode="0.0_);[Red]\(0.0\)"/>
    <numFmt numFmtId="187" formatCode="0_);[Red]\(0\)"/>
    <numFmt numFmtId="188" formatCode="&quot;@&quot;#,###"/>
    <numFmt numFmtId="189" formatCode="0.0_ "/>
  </numFmts>
  <fonts count="4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明朝"/>
      <family val="3"/>
      <charset val="128"/>
    </font>
    <font>
      <sz val="14"/>
      <name val="ＭＳ 明朝"/>
      <family val="1"/>
      <charset val="128"/>
    </font>
    <font>
      <sz val="6"/>
      <name val="ＭＳ Ｐ明朝"/>
      <family val="1"/>
      <charset val="128"/>
    </font>
    <font>
      <sz val="11"/>
      <name val="ＭＳ Ｐ明朝"/>
      <family val="1"/>
      <charset val="128"/>
    </font>
    <font>
      <sz val="9"/>
      <color indexed="81"/>
      <name val="ＭＳ Ｐゴシック"/>
      <family val="3"/>
      <charset val="128"/>
    </font>
    <font>
      <sz val="6"/>
      <name val="ＭＳ Ｐゴシック"/>
      <family val="3"/>
      <charset val="128"/>
      <scheme val="minor"/>
    </font>
    <font>
      <sz val="9.6"/>
      <name val="明朝体"/>
      <family val="3"/>
      <charset val="128"/>
    </font>
    <font>
      <sz val="11"/>
      <name val="ＭＳ Ｐゴシック"/>
      <family val="3"/>
      <charset val="128"/>
      <scheme val="minor"/>
    </font>
    <font>
      <b/>
      <sz val="18"/>
      <name val="ＭＳ Ｐゴシック"/>
      <family val="3"/>
      <charset val="128"/>
      <scheme val="minor"/>
    </font>
    <font>
      <b/>
      <sz val="16"/>
      <name val="ＭＳ Ｐゴシック"/>
      <family val="3"/>
      <charset val="128"/>
      <scheme val="minor"/>
    </font>
    <font>
      <sz val="12"/>
      <name val="ＭＳ Ｐゴシック"/>
      <family val="3"/>
      <charset val="128"/>
    </font>
    <font>
      <b/>
      <sz val="12"/>
      <name val="ＭＳ Ｐゴシック"/>
      <family val="3"/>
      <charset val="128"/>
    </font>
    <font>
      <u/>
      <sz val="12"/>
      <name val="ＭＳ Ｐゴシック"/>
      <family val="3"/>
      <charset val="128"/>
      <scheme val="minor"/>
    </font>
    <font>
      <sz val="12"/>
      <name val="ＭＳ Ｐゴシック"/>
      <family val="3"/>
      <charset val="128"/>
      <scheme val="minor"/>
    </font>
    <font>
      <sz val="9"/>
      <name val="ＭＳ Ｐゴシック"/>
      <family val="3"/>
      <charset val="128"/>
      <scheme val="minor"/>
    </font>
    <font>
      <u/>
      <sz val="9"/>
      <name val="ＭＳ Ｐゴシック"/>
      <family val="3"/>
      <charset val="128"/>
    </font>
    <font>
      <b/>
      <sz val="12"/>
      <name val="ＭＳ Ｐゴシック"/>
      <family val="3"/>
      <charset val="128"/>
      <scheme val="minor"/>
    </font>
    <font>
      <sz val="11"/>
      <name val="ＭＳ 明朝"/>
      <family val="1"/>
      <charset val="128"/>
    </font>
    <font>
      <sz val="10"/>
      <name val="ＭＳ Ｐゴシック"/>
      <family val="3"/>
      <charset val="128"/>
      <scheme val="minor"/>
    </font>
    <font>
      <b/>
      <sz val="11"/>
      <name val="ＭＳ Ｐゴシック"/>
      <family val="3"/>
      <charset val="128"/>
      <scheme val="minor"/>
    </font>
    <font>
      <sz val="10"/>
      <name val="ＭＳ Ｐゴシック"/>
      <family val="3"/>
      <charset val="128"/>
    </font>
    <font>
      <b/>
      <u/>
      <sz val="12"/>
      <name val="ＭＳ Ｐゴシック"/>
      <family val="3"/>
      <charset val="128"/>
    </font>
    <font>
      <u/>
      <sz val="12"/>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scheme val="major"/>
    </font>
    <font>
      <sz val="12"/>
      <name val="ＭＳ Ｐゴシック"/>
      <family val="3"/>
      <charset val="128"/>
      <scheme val="major"/>
    </font>
    <font>
      <sz val="16"/>
      <name val="ＭＳ Ｐゴシック"/>
      <family val="3"/>
      <charset val="128"/>
      <scheme val="major"/>
    </font>
    <font>
      <sz val="11"/>
      <name val="ＭＳ Ｐゴシック"/>
      <family val="3"/>
      <charset val="128"/>
      <scheme val="major"/>
    </font>
    <font>
      <sz val="10"/>
      <name val="ＭＳ Ｐゴシック"/>
      <family val="3"/>
      <charset val="128"/>
      <scheme val="major"/>
    </font>
    <font>
      <sz val="8"/>
      <name val="ＭＳ Ｐゴシック"/>
      <family val="3"/>
      <charset val="128"/>
      <scheme val="minor"/>
    </font>
    <font>
      <b/>
      <u/>
      <sz val="9"/>
      <name val="ＭＳ Ｐゴシック"/>
      <family val="3"/>
      <charset val="128"/>
    </font>
    <font>
      <sz val="16"/>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59999389629810485"/>
        <bgColor indexed="64"/>
      </patternFill>
    </fill>
  </fills>
  <borders count="11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ck">
        <color indexed="64"/>
      </right>
      <top/>
      <bottom/>
      <diagonal/>
    </border>
    <border>
      <left/>
      <right/>
      <top style="thin">
        <color indexed="64"/>
      </top>
      <bottom style="thin">
        <color indexed="64"/>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dashed">
        <color indexed="64"/>
      </top>
      <bottom/>
      <diagonal/>
    </border>
    <border>
      <left style="hair">
        <color indexed="64"/>
      </left>
      <right style="hair">
        <color indexed="64"/>
      </right>
      <top/>
      <bottom style="medium">
        <color indexed="64"/>
      </bottom>
      <diagonal/>
    </border>
    <border>
      <left style="hair">
        <color indexed="64"/>
      </left>
      <right style="thin">
        <color indexed="64"/>
      </right>
      <top style="dashed">
        <color indexed="64"/>
      </top>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medium">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medium">
        <color indexed="64"/>
      </bottom>
      <diagonal/>
    </border>
    <border>
      <left style="thick">
        <color indexed="64"/>
      </left>
      <right/>
      <top/>
      <bottom/>
      <diagonal/>
    </border>
    <border>
      <left/>
      <right style="thick">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17">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3" fillId="0" borderId="0">
      <alignment vertical="center"/>
    </xf>
    <xf numFmtId="0" fontId="8" fillId="0" borderId="0"/>
    <xf numFmtId="0" fontId="5" fillId="0" borderId="0"/>
    <xf numFmtId="1"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8" fillId="0" borderId="0" applyFont="0" applyFill="0" applyBorder="0" applyAlignment="0" applyProtection="0"/>
    <xf numFmtId="0" fontId="8" fillId="0" borderId="0"/>
    <xf numFmtId="0" fontId="1" fillId="0" borderId="0">
      <alignment vertical="center"/>
    </xf>
    <xf numFmtId="0" fontId="11" fillId="0" borderId="0"/>
    <xf numFmtId="38" fontId="39" fillId="0" borderId="0" applyFont="0" applyFill="0" applyBorder="0" applyAlignment="0" applyProtection="0">
      <alignment vertical="center"/>
    </xf>
  </cellStyleXfs>
  <cellXfs count="759">
    <xf numFmtId="0" fontId="0" fillId="0" borderId="0" xfId="0">
      <alignment vertical="center"/>
    </xf>
    <xf numFmtId="0" fontId="12" fillId="0" borderId="0" xfId="3" applyFont="1" applyAlignment="1">
      <alignment horizontal="center" vertical="center" shrinkToFit="1"/>
    </xf>
    <xf numFmtId="176" fontId="12" fillId="0" borderId="0" xfId="3" applyNumberFormat="1" applyFont="1" applyAlignment="1">
      <alignment vertical="center" shrinkToFit="1"/>
    </xf>
    <xf numFmtId="0" fontId="12" fillId="0" borderId="0" xfId="3" applyFont="1" applyAlignment="1">
      <alignment vertical="center" shrinkToFit="1"/>
    </xf>
    <xf numFmtId="0" fontId="12" fillId="0" borderId="0" xfId="3" applyFont="1">
      <alignment vertical="center"/>
    </xf>
    <xf numFmtId="0" fontId="14" fillId="0" borderId="0" xfId="3" applyFont="1" applyAlignment="1">
      <alignment vertical="center"/>
    </xf>
    <xf numFmtId="0" fontId="16" fillId="0" borderId="0" xfId="3" applyFont="1" applyBorder="1" applyAlignment="1">
      <alignment vertical="center" wrapText="1"/>
    </xf>
    <xf numFmtId="0" fontId="16" fillId="0" borderId="0" xfId="3" applyFont="1" applyAlignment="1">
      <alignment vertical="center"/>
    </xf>
    <xf numFmtId="0" fontId="15" fillId="0" borderId="0" xfId="3" applyFont="1" applyAlignment="1">
      <alignment vertical="center"/>
    </xf>
    <xf numFmtId="176" fontId="15" fillId="0" borderId="0" xfId="3" applyNumberFormat="1" applyFont="1" applyAlignment="1">
      <alignment vertical="center" shrinkToFit="1"/>
    </xf>
    <xf numFmtId="0" fontId="15" fillId="0" borderId="0" xfId="3" applyFont="1" applyAlignment="1">
      <alignment horizontal="center" vertical="center" shrinkToFit="1"/>
    </xf>
    <xf numFmtId="0" fontId="15" fillId="0" borderId="0" xfId="3" applyFont="1" applyAlignment="1">
      <alignment vertical="center" shrinkToFit="1"/>
    </xf>
    <xf numFmtId="176" fontId="17" fillId="0" borderId="1" xfId="3" applyNumberFormat="1" applyFont="1" applyBorder="1" applyAlignment="1">
      <alignment vertical="center" shrinkToFit="1"/>
    </xf>
    <xf numFmtId="176" fontId="18" fillId="0" borderId="0" xfId="3" applyNumberFormat="1" applyFont="1" applyBorder="1" applyAlignment="1">
      <alignment vertical="center" shrinkToFit="1"/>
    </xf>
    <xf numFmtId="176" fontId="19" fillId="4" borderId="0" xfId="3" applyNumberFormat="1" applyFont="1" applyFill="1" applyBorder="1" applyAlignment="1">
      <alignment vertical="center" shrinkToFit="1"/>
    </xf>
    <xf numFmtId="0" fontId="19" fillId="0" borderId="0" xfId="3" applyFont="1">
      <alignment vertical="center"/>
    </xf>
    <xf numFmtId="188" fontId="19" fillId="0" borderId="51" xfId="3" applyNumberFormat="1" applyFont="1" applyBorder="1" applyAlignment="1">
      <alignment vertical="center" shrinkToFit="1"/>
    </xf>
    <xf numFmtId="176" fontId="19" fillId="0" borderId="3" xfId="3" applyNumberFormat="1" applyFont="1" applyBorder="1" applyAlignment="1">
      <alignment horizontal="right" vertical="center" shrinkToFit="1"/>
    </xf>
    <xf numFmtId="176" fontId="19" fillId="0" borderId="48" xfId="3" applyNumberFormat="1" applyFont="1" applyBorder="1" applyAlignment="1">
      <alignment horizontal="right" vertical="center" shrinkToFit="1"/>
    </xf>
    <xf numFmtId="176" fontId="19" fillId="4" borderId="0" xfId="3" applyNumberFormat="1" applyFont="1" applyFill="1" applyBorder="1" applyAlignment="1">
      <alignment horizontal="right" vertical="center" shrinkToFit="1"/>
    </xf>
    <xf numFmtId="176" fontId="19" fillId="0" borderId="55" xfId="3" applyNumberFormat="1" applyFont="1" applyBorder="1" applyAlignment="1">
      <alignment horizontal="center" vertical="center" shrinkToFit="1"/>
    </xf>
    <xf numFmtId="176" fontId="19" fillId="0" borderId="37" xfId="3" applyNumberFormat="1" applyFont="1" applyFill="1" applyBorder="1" applyAlignment="1">
      <alignment horizontal="center" vertical="center" shrinkToFit="1"/>
    </xf>
    <xf numFmtId="176" fontId="19" fillId="0" borderId="38" xfId="3" applyNumberFormat="1" applyFont="1" applyFill="1" applyBorder="1" applyAlignment="1">
      <alignment horizontal="center" vertical="center" shrinkToFit="1"/>
    </xf>
    <xf numFmtId="0" fontId="19" fillId="5" borderId="109" xfId="3" applyFont="1" applyFill="1" applyBorder="1" applyAlignment="1">
      <alignment horizontal="center" vertical="center" shrinkToFit="1"/>
    </xf>
    <xf numFmtId="176" fontId="19" fillId="0" borderId="110" xfId="3" applyNumberFormat="1" applyFont="1" applyFill="1" applyBorder="1" applyAlignment="1">
      <alignment vertical="center" shrinkToFit="1"/>
    </xf>
    <xf numFmtId="176" fontId="19" fillId="0" borderId="111" xfId="3" applyNumberFormat="1" applyFont="1" applyFill="1" applyBorder="1" applyAlignment="1">
      <alignment vertical="center" shrinkToFit="1"/>
    </xf>
    <xf numFmtId="176" fontId="19" fillId="5" borderId="112" xfId="3" applyNumberFormat="1" applyFont="1" applyFill="1" applyBorder="1" applyAlignment="1">
      <alignment vertical="center" shrinkToFit="1"/>
    </xf>
    <xf numFmtId="176" fontId="19" fillId="0" borderId="113" xfId="3" applyNumberFormat="1" applyFont="1" applyFill="1" applyBorder="1" applyAlignment="1">
      <alignment vertical="center" shrinkToFit="1"/>
    </xf>
    <xf numFmtId="176" fontId="19" fillId="0" borderId="110" xfId="3" applyNumberFormat="1" applyFont="1" applyBorder="1" applyAlignment="1">
      <alignment vertical="center" shrinkToFit="1"/>
    </xf>
    <xf numFmtId="176" fontId="19" fillId="0" borderId="114" xfId="3" applyNumberFormat="1" applyFont="1" applyBorder="1" applyAlignment="1">
      <alignment vertical="center" shrinkToFit="1"/>
    </xf>
    <xf numFmtId="0" fontId="19" fillId="5" borderId="58" xfId="3" applyFont="1" applyFill="1" applyBorder="1" applyAlignment="1">
      <alignment horizontal="center" vertical="center" shrinkToFit="1"/>
    </xf>
    <xf numFmtId="176" fontId="19" fillId="0" borderId="4" xfId="3" applyNumberFormat="1" applyFont="1" applyBorder="1" applyAlignment="1">
      <alignment vertical="center" shrinkToFit="1"/>
    </xf>
    <xf numFmtId="0" fontId="19" fillId="5" borderId="66" xfId="3" applyFont="1" applyFill="1" applyBorder="1" applyAlignment="1">
      <alignment horizontal="center" vertical="center" shrinkToFit="1"/>
    </xf>
    <xf numFmtId="176" fontId="19" fillId="5" borderId="66" xfId="3" applyNumberFormat="1" applyFont="1" applyFill="1" applyBorder="1" applyAlignment="1">
      <alignment vertical="center" shrinkToFit="1"/>
    </xf>
    <xf numFmtId="176" fontId="19" fillId="0" borderId="66" xfId="3" applyNumberFormat="1" applyFont="1" applyFill="1" applyBorder="1" applyAlignment="1">
      <alignment vertical="center" shrinkToFit="1"/>
    </xf>
    <xf numFmtId="176" fontId="19" fillId="0" borderId="107" xfId="3" applyNumberFormat="1" applyFont="1" applyFill="1" applyBorder="1" applyAlignment="1">
      <alignment vertical="center" shrinkToFit="1"/>
    </xf>
    <xf numFmtId="176" fontId="19" fillId="0" borderId="108" xfId="3" applyNumberFormat="1" applyFont="1" applyFill="1" applyBorder="1" applyAlignment="1">
      <alignment vertical="center" shrinkToFit="1"/>
    </xf>
    <xf numFmtId="176" fontId="19" fillId="0" borderId="49" xfId="3" applyNumberFormat="1" applyFont="1" applyBorder="1" applyAlignment="1">
      <alignment vertical="center" shrinkToFit="1"/>
    </xf>
    <xf numFmtId="0" fontId="19" fillId="0" borderId="0" xfId="3" applyFont="1" applyAlignment="1">
      <alignment horizontal="center" vertical="center" shrinkToFit="1"/>
    </xf>
    <xf numFmtId="0" fontId="19" fillId="5" borderId="12" xfId="3" applyFont="1" applyFill="1" applyBorder="1" applyAlignment="1">
      <alignment horizontal="center" vertical="center" shrinkToFit="1"/>
    </xf>
    <xf numFmtId="176" fontId="19" fillId="0" borderId="5" xfId="3" applyNumberFormat="1" applyFont="1" applyBorder="1" applyAlignment="1">
      <alignment vertical="center" shrinkToFit="1"/>
    </xf>
    <xf numFmtId="0" fontId="19" fillId="5" borderId="5" xfId="3" applyFont="1" applyFill="1" applyBorder="1" applyAlignment="1">
      <alignment horizontal="center" vertical="center" shrinkToFit="1"/>
    </xf>
    <xf numFmtId="176" fontId="19" fillId="5" borderId="5" xfId="3" applyNumberFormat="1" applyFont="1" applyFill="1" applyBorder="1" applyAlignment="1">
      <alignment vertical="center" shrinkToFit="1"/>
    </xf>
    <xf numFmtId="176" fontId="19" fillId="0" borderId="16" xfId="3" applyNumberFormat="1" applyFont="1" applyFill="1" applyBorder="1" applyAlignment="1">
      <alignment vertical="center" shrinkToFit="1"/>
    </xf>
    <xf numFmtId="176" fontId="19" fillId="0" borderId="105" xfId="3" applyNumberFormat="1" applyFont="1" applyFill="1" applyBorder="1" applyAlignment="1">
      <alignment vertical="center" shrinkToFit="1"/>
    </xf>
    <xf numFmtId="176" fontId="19" fillId="0" borderId="51" xfId="3" applyNumberFormat="1" applyFont="1" applyFill="1" applyBorder="1" applyAlignment="1">
      <alignment vertical="center" shrinkToFit="1"/>
    </xf>
    <xf numFmtId="176" fontId="19" fillId="0" borderId="13" xfId="3" applyNumberFormat="1" applyFont="1" applyBorder="1" applyAlignment="1">
      <alignment vertical="center" shrinkToFit="1"/>
    </xf>
    <xf numFmtId="0" fontId="19" fillId="5" borderId="14" xfId="3" applyFont="1" applyFill="1" applyBorder="1" applyAlignment="1">
      <alignment horizontal="center" vertical="center" shrinkToFit="1"/>
    </xf>
    <xf numFmtId="176" fontId="19" fillId="0" borderId="7" xfId="3" applyNumberFormat="1" applyFont="1" applyBorder="1" applyAlignment="1">
      <alignment vertical="center" shrinkToFit="1"/>
    </xf>
    <xf numFmtId="0" fontId="19" fillId="5" borderId="8" xfId="3" applyFont="1" applyFill="1" applyBorder="1" applyAlignment="1">
      <alignment horizontal="center" vertical="center" shrinkToFit="1"/>
    </xf>
    <xf numFmtId="176" fontId="19" fillId="5" borderId="8" xfId="3" applyNumberFormat="1" applyFont="1" applyFill="1" applyBorder="1" applyAlignment="1">
      <alignment vertical="center" shrinkToFit="1"/>
    </xf>
    <xf numFmtId="176" fontId="19" fillId="0" borderId="8" xfId="3" applyNumberFormat="1" applyFont="1" applyFill="1" applyBorder="1" applyAlignment="1">
      <alignment vertical="center" shrinkToFit="1"/>
    </xf>
    <xf numFmtId="176" fontId="19" fillId="0" borderId="106" xfId="3" applyNumberFormat="1" applyFont="1" applyFill="1" applyBorder="1" applyAlignment="1">
      <alignment vertical="center" shrinkToFit="1"/>
    </xf>
    <xf numFmtId="176" fontId="19" fillId="0" borderId="53" xfId="3" applyNumberFormat="1" applyFont="1" applyFill="1" applyBorder="1" applyAlignment="1">
      <alignment vertical="center" shrinkToFit="1"/>
    </xf>
    <xf numFmtId="176" fontId="19" fillId="0" borderId="17" xfId="3" applyNumberFormat="1" applyFont="1" applyBorder="1" applyAlignment="1">
      <alignment vertical="center" shrinkToFit="1"/>
    </xf>
    <xf numFmtId="0" fontId="19" fillId="0" borderId="0" xfId="3" applyFont="1" applyBorder="1" applyAlignment="1">
      <alignment horizontal="center" vertical="center" shrinkToFit="1"/>
    </xf>
    <xf numFmtId="176" fontId="19" fillId="0" borderId="0" xfId="3" applyNumberFormat="1" applyFont="1" applyBorder="1" applyAlignment="1">
      <alignment vertical="center" shrinkToFit="1"/>
    </xf>
    <xf numFmtId="0" fontId="19" fillId="0" borderId="0" xfId="3" applyFont="1" applyFill="1" applyBorder="1" applyAlignment="1">
      <alignment horizontal="center" vertical="center" shrinkToFit="1"/>
    </xf>
    <xf numFmtId="176" fontId="19" fillId="0" borderId="0" xfId="3" applyNumberFormat="1" applyFont="1" applyFill="1" applyBorder="1" applyAlignment="1">
      <alignment vertical="center" shrinkToFit="1"/>
    </xf>
    <xf numFmtId="176" fontId="19" fillId="0" borderId="0" xfId="3" applyNumberFormat="1" applyFont="1" applyAlignment="1">
      <alignment vertical="center" shrinkToFit="1"/>
    </xf>
    <xf numFmtId="0" fontId="19" fillId="0" borderId="0" xfId="3" applyFont="1" applyAlignment="1">
      <alignment vertical="center" shrinkToFit="1"/>
    </xf>
    <xf numFmtId="176" fontId="18" fillId="0" borderId="0" xfId="2" applyNumberFormat="1" applyFont="1" applyAlignment="1">
      <alignment vertical="center"/>
    </xf>
    <xf numFmtId="0" fontId="18" fillId="0" borderId="0" xfId="2" applyFont="1" applyAlignment="1">
      <alignment vertical="center"/>
    </xf>
    <xf numFmtId="0" fontId="21" fillId="0" borderId="0" xfId="2" applyFont="1"/>
    <xf numFmtId="0" fontId="18" fillId="0" borderId="0" xfId="2" applyFont="1"/>
    <xf numFmtId="0" fontId="22" fillId="0" borderId="0" xfId="2" applyFont="1" applyAlignment="1">
      <alignment horizontal="left" vertical="center"/>
    </xf>
    <xf numFmtId="0" fontId="23" fillId="0" borderId="0" xfId="2" applyFont="1" applyAlignment="1">
      <alignment vertical="center"/>
    </xf>
    <xf numFmtId="176" fontId="18" fillId="0" borderId="0" xfId="2" applyNumberFormat="1" applyFont="1" applyAlignment="1">
      <alignment vertical="center" shrinkToFit="1"/>
    </xf>
    <xf numFmtId="0" fontId="24" fillId="0" borderId="0" xfId="3" applyFont="1">
      <alignment vertical="center"/>
    </xf>
    <xf numFmtId="0" fontId="15" fillId="0" borderId="0" xfId="2" applyFont="1" applyAlignment="1">
      <alignment vertical="center"/>
    </xf>
    <xf numFmtId="0" fontId="3" fillId="0" borderId="0" xfId="2" applyFont="1" applyAlignment="1">
      <alignment vertical="top"/>
    </xf>
    <xf numFmtId="0" fontId="3" fillId="0" borderId="0" xfId="2" applyFont="1"/>
    <xf numFmtId="0" fontId="15" fillId="0" borderId="0" xfId="2" applyFont="1" applyBorder="1" applyAlignment="1">
      <alignment vertical="center"/>
    </xf>
    <xf numFmtId="0" fontId="15" fillId="0" borderId="0" xfId="2" applyFont="1"/>
    <xf numFmtId="0" fontId="15" fillId="0" borderId="0" xfId="2" applyFont="1" applyBorder="1" applyAlignment="1">
      <alignment vertical="center" shrinkToFit="1"/>
    </xf>
    <xf numFmtId="0" fontId="15" fillId="0" borderId="0" xfId="2" applyFont="1" applyFill="1" applyBorder="1" applyAlignment="1">
      <alignment vertical="center"/>
    </xf>
    <xf numFmtId="0" fontId="15" fillId="0" borderId="0" xfId="2" applyFont="1" applyBorder="1" applyAlignment="1">
      <alignment horizontal="center" vertical="center" shrinkToFit="1"/>
    </xf>
    <xf numFmtId="0" fontId="25" fillId="0" borderId="0" xfId="2" applyFont="1" applyAlignment="1">
      <alignment vertical="center"/>
    </xf>
    <xf numFmtId="0" fontId="25" fillId="0" borderId="0" xfId="2" applyFont="1"/>
    <xf numFmtId="0" fontId="15" fillId="0" borderId="0" xfId="2" applyFont="1" applyFill="1" applyAlignment="1">
      <alignment vertical="center"/>
    </xf>
    <xf numFmtId="0" fontId="15" fillId="0" borderId="0" xfId="2" applyFont="1" applyFill="1" applyBorder="1" applyAlignment="1">
      <alignment vertical="center" shrinkToFit="1"/>
    </xf>
    <xf numFmtId="0" fontId="18" fillId="0" borderId="0" xfId="4" applyFont="1">
      <alignment vertical="center"/>
    </xf>
    <xf numFmtId="0" fontId="15" fillId="0" borderId="0" xfId="4" applyFont="1">
      <alignment vertical="center"/>
    </xf>
    <xf numFmtId="0" fontId="15" fillId="0" borderId="0" xfId="2" applyFont="1" applyAlignment="1">
      <alignment vertical="top" wrapText="1"/>
    </xf>
    <xf numFmtId="0" fontId="3" fillId="0" borderId="0" xfId="2" applyFont="1" applyAlignment="1">
      <alignment wrapText="1"/>
    </xf>
    <xf numFmtId="0" fontId="18" fillId="0" borderId="0" xfId="0" applyFont="1">
      <alignment vertical="center"/>
    </xf>
    <xf numFmtId="0" fontId="3" fillId="0" borderId="0" xfId="2" applyFont="1" applyAlignment="1">
      <alignment vertical="top" wrapText="1"/>
    </xf>
    <xf numFmtId="0" fontId="3" fillId="0" borderId="0" xfId="2" applyFont="1" applyBorder="1"/>
    <xf numFmtId="0" fontId="3" fillId="0" borderId="30" xfId="2" applyFont="1" applyBorder="1"/>
    <xf numFmtId="0" fontId="3" fillId="0" borderId="6" xfId="2" applyFont="1" applyBorder="1"/>
    <xf numFmtId="0" fontId="3" fillId="0" borderId="0" xfId="2" applyFont="1" applyBorder="1" applyAlignment="1">
      <alignment vertical="top" wrapText="1"/>
    </xf>
    <xf numFmtId="0" fontId="3" fillId="0" borderId="6" xfId="2" applyFont="1" applyBorder="1" applyAlignment="1">
      <alignment vertical="center"/>
    </xf>
    <xf numFmtId="0" fontId="3" fillId="0" borderId="31" xfId="2" applyFont="1" applyBorder="1"/>
    <xf numFmtId="0" fontId="3" fillId="0" borderId="32" xfId="2" applyFont="1" applyBorder="1" applyAlignment="1">
      <alignment vertical="center"/>
    </xf>
    <xf numFmtId="0" fontId="3" fillId="0" borderId="33" xfId="2" applyFont="1" applyBorder="1" applyAlignment="1">
      <alignment vertical="center"/>
    </xf>
    <xf numFmtId="0" fontId="3" fillId="0" borderId="32" xfId="2" applyFont="1" applyBorder="1" applyAlignment="1">
      <alignment horizontal="left" vertical="top" wrapText="1"/>
    </xf>
    <xf numFmtId="0" fontId="3" fillId="0" borderId="33" xfId="2" applyFont="1" applyBorder="1" applyAlignment="1">
      <alignment horizontal="left" vertical="top" wrapText="1"/>
    </xf>
    <xf numFmtId="0" fontId="3" fillId="0" borderId="6" xfId="2" applyFont="1" applyBorder="1" applyAlignment="1">
      <alignment vertical="top" wrapText="1"/>
    </xf>
    <xf numFmtId="0" fontId="3" fillId="0" borderId="34" xfId="2" applyFont="1" applyBorder="1"/>
    <xf numFmtId="0" fontId="3" fillId="0" borderId="1" xfId="2" applyFont="1" applyBorder="1"/>
    <xf numFmtId="0" fontId="3" fillId="0" borderId="35" xfId="2" applyFont="1" applyBorder="1"/>
    <xf numFmtId="0" fontId="3" fillId="0" borderId="36" xfId="2" applyFont="1" applyBorder="1" applyAlignment="1">
      <alignment horizontal="center" vertical="center"/>
    </xf>
    <xf numFmtId="0" fontId="3" fillId="0" borderId="15" xfId="2" applyFont="1" applyBorder="1"/>
    <xf numFmtId="0" fontId="3" fillId="0" borderId="0" xfId="2" applyFont="1" applyBorder="1" applyAlignment="1">
      <alignment horizontal="center" vertical="center"/>
    </xf>
    <xf numFmtId="0" fontId="3" fillId="0" borderId="0" xfId="2" applyFont="1" applyAlignment="1">
      <alignment vertical="center"/>
    </xf>
    <xf numFmtId="0" fontId="28" fillId="0" borderId="0" xfId="2" applyFont="1" applyAlignment="1">
      <alignment vertical="center"/>
    </xf>
    <xf numFmtId="0" fontId="28" fillId="0" borderId="0" xfId="2" applyFont="1" applyBorder="1" applyAlignment="1">
      <alignment horizontal="center" vertical="center"/>
    </xf>
    <xf numFmtId="0" fontId="25" fillId="0" borderId="18" xfId="2" applyFont="1" applyBorder="1" applyAlignment="1">
      <alignment vertical="center"/>
    </xf>
    <xf numFmtId="0" fontId="25" fillId="0" borderId="0" xfId="2" applyFont="1" applyBorder="1" applyAlignment="1">
      <alignment vertical="center"/>
    </xf>
    <xf numFmtId="0" fontId="25" fillId="0" borderId="19" xfId="2" applyFont="1" applyBorder="1" applyAlignment="1">
      <alignment vertical="center"/>
    </xf>
    <xf numFmtId="0" fontId="25" fillId="0" borderId="20" xfId="2" applyFont="1" applyBorder="1" applyAlignment="1">
      <alignment vertical="center"/>
    </xf>
    <xf numFmtId="0" fontId="25" fillId="0" borderId="21" xfId="2" applyFont="1" applyBorder="1" applyAlignment="1">
      <alignment vertical="center"/>
    </xf>
    <xf numFmtId="0" fontId="25" fillId="0" borderId="22" xfId="2" applyFont="1" applyBorder="1" applyAlignment="1">
      <alignment horizontal="center" vertical="center"/>
    </xf>
    <xf numFmtId="0" fontId="25" fillId="0" borderId="23" xfId="2" applyFont="1" applyBorder="1" applyAlignment="1">
      <alignment horizontal="center" vertical="center"/>
    </xf>
    <xf numFmtId="0" fontId="25" fillId="0" borderId="24" xfId="2" applyFont="1" applyBorder="1" applyAlignment="1">
      <alignment vertical="center"/>
    </xf>
    <xf numFmtId="0" fontId="25" fillId="0" borderId="25" xfId="2" applyFont="1" applyBorder="1" applyAlignment="1">
      <alignment vertical="center"/>
    </xf>
    <xf numFmtId="0" fontId="25" fillId="0" borderId="26" xfId="2" applyFont="1" applyBorder="1" applyAlignment="1">
      <alignment horizontal="center" vertical="center"/>
    </xf>
    <xf numFmtId="0" fontId="29" fillId="0" borderId="15" xfId="2" applyFont="1" applyFill="1" applyBorder="1" applyAlignment="1">
      <alignment vertical="center" wrapText="1"/>
    </xf>
    <xf numFmtId="0" fontId="29" fillId="0" borderId="27" xfId="2" applyFont="1" applyBorder="1" applyAlignment="1">
      <alignment vertical="center" wrapText="1"/>
    </xf>
    <xf numFmtId="0" fontId="25" fillId="0" borderId="15" xfId="2" applyFont="1" applyFill="1" applyBorder="1" applyAlignment="1">
      <alignment vertical="center"/>
    </xf>
    <xf numFmtId="0" fontId="25" fillId="0" borderId="27" xfId="2" applyFont="1" applyBorder="1" applyAlignment="1">
      <alignment vertical="center"/>
    </xf>
    <xf numFmtId="0" fontId="25" fillId="0" borderId="28" xfId="2" applyFont="1" applyBorder="1" applyAlignment="1">
      <alignment vertical="center"/>
    </xf>
    <xf numFmtId="0" fontId="25" fillId="0" borderId="0" xfId="2" applyFont="1" applyFill="1" applyBorder="1" applyAlignment="1">
      <alignment horizontal="right" vertical="center"/>
    </xf>
    <xf numFmtId="0" fontId="25" fillId="0" borderId="1" xfId="2" applyFont="1" applyFill="1" applyBorder="1" applyAlignment="1">
      <alignment vertical="center"/>
    </xf>
    <xf numFmtId="0" fontId="25" fillId="0" borderId="15" xfId="2" applyFont="1" applyBorder="1" applyAlignment="1">
      <alignment vertical="center"/>
    </xf>
    <xf numFmtId="0" fontId="30" fillId="0" borderId="1" xfId="2" applyFont="1" applyBorder="1" applyAlignment="1">
      <alignment horizontal="right"/>
    </xf>
    <xf numFmtId="0" fontId="25" fillId="0" borderId="29" xfId="2" applyFont="1" applyBorder="1" applyAlignment="1">
      <alignment vertical="center"/>
    </xf>
    <xf numFmtId="0" fontId="25" fillId="0" borderId="0" xfId="2" applyFont="1" applyAlignment="1"/>
    <xf numFmtId="0" fontId="25" fillId="0" borderId="0" xfId="2" applyFont="1" applyAlignment="1">
      <alignment vertical="top"/>
    </xf>
    <xf numFmtId="0" fontId="31" fillId="0" borderId="0" xfId="6" applyFont="1" applyAlignment="1"/>
    <xf numFmtId="177" fontId="32" fillId="0" borderId="0" xfId="6" applyNumberFormat="1" applyFont="1" applyAlignment="1"/>
    <xf numFmtId="0" fontId="32" fillId="0" borderId="0" xfId="6" applyFont="1" applyAlignment="1"/>
    <xf numFmtId="185" fontId="32" fillId="0" borderId="0" xfId="6" applyNumberFormat="1" applyFont="1" applyAlignment="1"/>
    <xf numFmtId="0" fontId="33" fillId="0" borderId="0" xfId="6" applyFont="1" applyAlignment="1"/>
    <xf numFmtId="0" fontId="32" fillId="0" borderId="0" xfId="6" applyFont="1" applyBorder="1" applyAlignment="1"/>
    <xf numFmtId="0" fontId="32" fillId="0" borderId="0" xfId="6" applyFont="1" applyAlignment="1">
      <alignment vertical="center"/>
    </xf>
    <xf numFmtId="0" fontId="34" fillId="0" borderId="1" xfId="5" applyFont="1" applyBorder="1"/>
    <xf numFmtId="0" fontId="34" fillId="0" borderId="1" xfId="5" applyFont="1" applyBorder="1" applyAlignment="1">
      <alignment horizontal="right"/>
    </xf>
    <xf numFmtId="0" fontId="32" fillId="0" borderId="15" xfId="6" applyFont="1" applyBorder="1" applyAlignment="1"/>
    <xf numFmtId="0" fontId="32" fillId="0" borderId="12" xfId="6" applyFont="1" applyBorder="1" applyAlignment="1">
      <alignment shrinkToFit="1"/>
    </xf>
    <xf numFmtId="186" fontId="32" fillId="5" borderId="5" xfId="6" applyNumberFormat="1" applyFont="1" applyFill="1" applyBorder="1" applyAlignment="1">
      <alignment horizontal="center" shrinkToFit="1"/>
    </xf>
    <xf numFmtId="186" fontId="32" fillId="0" borderId="5" xfId="6" applyNumberFormat="1" applyFont="1" applyBorder="1" applyAlignment="1">
      <alignment horizontal="center" shrinkToFit="1"/>
    </xf>
    <xf numFmtId="0" fontId="32" fillId="5" borderId="13" xfId="6" applyFont="1" applyFill="1" applyBorder="1" applyAlignment="1">
      <alignment horizontal="center" shrinkToFit="1"/>
    </xf>
    <xf numFmtId="0" fontId="32" fillId="2" borderId="14" xfId="6" applyFont="1" applyFill="1" applyBorder="1" applyAlignment="1">
      <alignment horizontal="center" shrinkToFit="1"/>
    </xf>
    <xf numFmtId="177" fontId="32" fillId="2" borderId="7" xfId="6" applyNumberFormat="1" applyFont="1" applyFill="1" applyBorder="1" applyAlignment="1">
      <alignment horizontal="center" shrinkToFit="1"/>
    </xf>
    <xf numFmtId="186" fontId="32" fillId="2" borderId="7" xfId="6" applyNumberFormat="1" applyFont="1" applyFill="1" applyBorder="1" applyAlignment="1">
      <alignment horizontal="center" shrinkToFit="1"/>
    </xf>
    <xf numFmtId="177" fontId="32" fillId="2" borderId="17" xfId="6" applyNumberFormat="1" applyFont="1" applyFill="1" applyBorder="1" applyAlignment="1">
      <alignment horizontal="center" shrinkToFit="1"/>
    </xf>
    <xf numFmtId="0" fontId="32" fillId="0" borderId="0" xfId="6" applyFont="1" applyFill="1" applyBorder="1" applyAlignment="1"/>
    <xf numFmtId="177" fontId="32" fillId="0" borderId="0" xfId="6" applyNumberFormat="1" applyFont="1" applyFill="1" applyBorder="1" applyAlignment="1">
      <alignment shrinkToFit="1"/>
    </xf>
    <xf numFmtId="0" fontId="34" fillId="0" borderId="0" xfId="6" applyFont="1" applyBorder="1" applyAlignment="1">
      <alignment vertical="center" wrapText="1"/>
    </xf>
    <xf numFmtId="177" fontId="32" fillId="0" borderId="0" xfId="6" applyNumberFormat="1" applyFont="1" applyBorder="1" applyAlignment="1">
      <alignment horizontal="center"/>
    </xf>
    <xf numFmtId="0" fontId="32" fillId="0" borderId="0" xfId="6" applyFont="1" applyBorder="1" applyAlignment="1">
      <alignment horizontal="center"/>
    </xf>
    <xf numFmtId="177" fontId="32" fillId="0" borderId="9" xfId="6" applyNumberFormat="1" applyFont="1" applyBorder="1" applyAlignment="1">
      <alignment horizontal="center"/>
    </xf>
    <xf numFmtId="0" fontId="32" fillId="0" borderId="10" xfId="6" applyFont="1" applyBorder="1" applyAlignment="1">
      <alignment horizontal="center"/>
    </xf>
    <xf numFmtId="0" fontId="32" fillId="0" borderId="11" xfId="6" applyFont="1" applyBorder="1" applyAlignment="1">
      <alignment horizontal="center"/>
    </xf>
    <xf numFmtId="176" fontId="32" fillId="5" borderId="14" xfId="6" applyNumberFormat="1" applyFont="1" applyFill="1" applyBorder="1" applyAlignment="1">
      <alignment horizontal="center"/>
    </xf>
    <xf numFmtId="0" fontId="32" fillId="5" borderId="7" xfId="6" applyFont="1" applyFill="1" applyBorder="1" applyAlignment="1">
      <alignment horizontal="center"/>
    </xf>
    <xf numFmtId="187" fontId="32" fillId="0" borderId="17" xfId="6" applyNumberFormat="1" applyFont="1" applyBorder="1" applyAlignment="1">
      <alignment horizontal="center"/>
    </xf>
    <xf numFmtId="177" fontId="32" fillId="0" borderId="0" xfId="6" applyNumberFormat="1" applyFont="1" applyBorder="1" applyAlignment="1"/>
    <xf numFmtId="185" fontId="32" fillId="0" borderId="0" xfId="6" applyNumberFormat="1" applyFont="1" applyBorder="1" applyAlignment="1"/>
    <xf numFmtId="0" fontId="18" fillId="0" borderId="0" xfId="3" applyFont="1" applyAlignment="1">
      <alignment horizontal="left" vertical="center"/>
    </xf>
    <xf numFmtId="0" fontId="12" fillId="0" borderId="0" xfId="3" applyFont="1" applyAlignment="1">
      <alignment vertical="center"/>
    </xf>
    <xf numFmtId="0" fontId="36" fillId="0" borderId="0" xfId="3" applyFont="1" applyAlignment="1">
      <alignment vertical="center"/>
    </xf>
    <xf numFmtId="0" fontId="25" fillId="0" borderId="57" xfId="4" applyFont="1" applyFill="1" applyBorder="1" applyAlignment="1">
      <alignment horizontal="center" vertical="center" shrinkToFit="1"/>
    </xf>
    <xf numFmtId="0" fontId="25" fillId="0" borderId="2" xfId="4" applyFont="1" applyFill="1" applyBorder="1" applyAlignment="1">
      <alignment horizontal="center" vertical="center" shrinkToFit="1"/>
    </xf>
    <xf numFmtId="182" fontId="25" fillId="0" borderId="58" xfId="4" applyNumberFormat="1" applyFont="1" applyFill="1" applyBorder="1" applyAlignment="1">
      <alignment vertical="center" shrinkToFit="1"/>
    </xf>
    <xf numFmtId="182" fontId="25" fillId="0" borderId="4" xfId="4" applyNumberFormat="1" applyFont="1" applyFill="1" applyBorder="1" applyAlignment="1">
      <alignment vertical="center" shrinkToFit="1"/>
    </xf>
    <xf numFmtId="0" fontId="25" fillId="0" borderId="14" xfId="4" applyFont="1" applyFill="1" applyBorder="1" applyAlignment="1">
      <alignment horizontal="right" vertical="center" shrinkToFit="1"/>
    </xf>
    <xf numFmtId="0" fontId="25" fillId="0" borderId="7" xfId="4" applyFont="1" applyFill="1" applyBorder="1" applyAlignment="1">
      <alignment horizontal="right" vertical="center" shrinkToFit="1"/>
    </xf>
    <xf numFmtId="0" fontId="19" fillId="0" borderId="109" xfId="3" applyFont="1" applyBorder="1" applyAlignment="1">
      <alignment horizontal="center" vertical="center" shrinkToFit="1"/>
    </xf>
    <xf numFmtId="182" fontId="25" fillId="0" borderId="109" xfId="4" applyNumberFormat="1" applyFont="1" applyBorder="1" applyAlignment="1">
      <alignment vertical="center" shrinkToFit="1"/>
    </xf>
    <xf numFmtId="182" fontId="25" fillId="0" borderId="110" xfId="4" applyNumberFormat="1" applyFont="1" applyBorder="1" applyAlignment="1">
      <alignment vertical="center" shrinkToFit="1"/>
    </xf>
    <xf numFmtId="182" fontId="25" fillId="0" borderId="111" xfId="4" applyNumberFormat="1" applyFont="1" applyBorder="1" applyAlignment="1">
      <alignment vertical="center" shrinkToFit="1"/>
    </xf>
    <xf numFmtId="182" fontId="25" fillId="0" borderId="116" xfId="4" applyNumberFormat="1" applyFont="1" applyBorder="1" applyAlignment="1">
      <alignment vertical="center" shrinkToFit="1"/>
    </xf>
    <xf numFmtId="183" fontId="25" fillId="0" borderId="116" xfId="4" applyNumberFormat="1" applyFont="1" applyBorder="1" applyAlignment="1">
      <alignment vertical="center" shrinkToFit="1"/>
    </xf>
    <xf numFmtId="183" fontId="25" fillId="5" borderId="116" xfId="4" applyNumberFormat="1" applyFont="1" applyFill="1" applyBorder="1" applyAlignment="1">
      <alignment vertical="center" shrinkToFit="1"/>
    </xf>
    <xf numFmtId="182" fontId="25" fillId="0" borderId="117" xfId="4" applyNumberFormat="1" applyFont="1" applyBorder="1" applyAlignment="1">
      <alignment vertical="center" shrinkToFit="1"/>
    </xf>
    <xf numFmtId="182" fontId="25" fillId="0" borderId="114" xfId="4" applyNumberFormat="1" applyFont="1" applyBorder="1" applyAlignment="1">
      <alignment vertical="center" shrinkToFit="1"/>
    </xf>
    <xf numFmtId="0" fontId="19" fillId="0" borderId="58" xfId="3" applyFont="1" applyBorder="1" applyAlignment="1">
      <alignment horizontal="center" vertical="center" shrinkToFit="1"/>
    </xf>
    <xf numFmtId="182" fontId="25" fillId="0" borderId="58" xfId="4" applyNumberFormat="1" applyFont="1" applyBorder="1" applyAlignment="1">
      <alignment vertical="center" shrinkToFit="1"/>
    </xf>
    <xf numFmtId="182" fontId="25" fillId="0" borderId="4" xfId="4" applyNumberFormat="1" applyFont="1" applyBorder="1" applyAlignment="1">
      <alignment vertical="center" shrinkToFit="1"/>
    </xf>
    <xf numFmtId="182" fontId="25" fillId="0" borderId="66" xfId="4" applyNumberFormat="1" applyFont="1" applyBorder="1" applyAlignment="1">
      <alignment vertical="center" shrinkToFit="1"/>
    </xf>
    <xf numFmtId="182" fontId="25" fillId="0" borderId="115" xfId="4" applyNumberFormat="1" applyFont="1" applyBorder="1" applyAlignment="1">
      <alignment vertical="center" shrinkToFit="1"/>
    </xf>
    <xf numFmtId="183" fontId="25" fillId="0" borderId="115" xfId="4" applyNumberFormat="1" applyFont="1" applyBorder="1" applyAlignment="1">
      <alignment vertical="center" shrinkToFit="1"/>
    </xf>
    <xf numFmtId="183" fontId="25" fillId="5" borderId="115" xfId="4" applyNumberFormat="1" applyFont="1" applyFill="1" applyBorder="1" applyAlignment="1">
      <alignment vertical="center" shrinkToFit="1"/>
    </xf>
    <xf numFmtId="182" fontId="25" fillId="0" borderId="108" xfId="4" applyNumberFormat="1" applyFont="1" applyBorder="1" applyAlignment="1">
      <alignment vertical="center" shrinkToFit="1"/>
    </xf>
    <xf numFmtId="182" fontId="25" fillId="0" borderId="68" xfId="4" applyNumberFormat="1" applyFont="1" applyBorder="1" applyAlignment="1">
      <alignment vertical="center" shrinkToFit="1"/>
    </xf>
    <xf numFmtId="182" fontId="25" fillId="0" borderId="49" xfId="4" applyNumberFormat="1" applyFont="1" applyBorder="1" applyAlignment="1">
      <alignment vertical="center" shrinkToFit="1"/>
    </xf>
    <xf numFmtId="182" fontId="25" fillId="0" borderId="12" xfId="4" applyNumberFormat="1" applyFont="1" applyBorder="1" applyAlignment="1">
      <alignment vertical="center" shrinkToFit="1"/>
    </xf>
    <xf numFmtId="182" fontId="25" fillId="0" borderId="5" xfId="4" applyNumberFormat="1" applyFont="1" applyBorder="1" applyAlignment="1">
      <alignment vertical="center" shrinkToFit="1"/>
    </xf>
    <xf numFmtId="182" fontId="25" fillId="0" borderId="16" xfId="4" applyNumberFormat="1" applyFont="1" applyBorder="1" applyAlignment="1">
      <alignment vertical="center" shrinkToFit="1"/>
    </xf>
    <xf numFmtId="182" fontId="25" fillId="0" borderId="50" xfId="4" applyNumberFormat="1" applyFont="1" applyBorder="1" applyAlignment="1">
      <alignment vertical="center" shrinkToFit="1"/>
    </xf>
    <xf numFmtId="183" fontId="25" fillId="0" borderId="50" xfId="4" applyNumberFormat="1" applyFont="1" applyBorder="1" applyAlignment="1">
      <alignment vertical="center" shrinkToFit="1"/>
    </xf>
    <xf numFmtId="183" fontId="25" fillId="5" borderId="50" xfId="4" applyNumberFormat="1" applyFont="1" applyFill="1" applyBorder="1" applyAlignment="1">
      <alignment vertical="center" shrinkToFit="1"/>
    </xf>
    <xf numFmtId="182" fontId="25" fillId="0" borderId="51" xfId="4" applyNumberFormat="1" applyFont="1" applyBorder="1" applyAlignment="1">
      <alignment vertical="center" shrinkToFit="1"/>
    </xf>
    <xf numFmtId="182" fontId="25" fillId="0" borderId="39" xfId="4" applyNumberFormat="1" applyFont="1" applyBorder="1" applyAlignment="1">
      <alignment vertical="center" shrinkToFit="1"/>
    </xf>
    <xf numFmtId="182" fontId="25" fillId="0" borderId="13" xfId="4" applyNumberFormat="1" applyFont="1" applyBorder="1" applyAlignment="1">
      <alignment vertical="center" shrinkToFit="1"/>
    </xf>
    <xf numFmtId="0" fontId="19" fillId="0" borderId="14" xfId="3" applyFont="1" applyBorder="1" applyAlignment="1">
      <alignment horizontal="center" vertical="center" shrinkToFit="1"/>
    </xf>
    <xf numFmtId="182" fontId="25" fillId="0" borderId="14" xfId="4" applyNumberFormat="1" applyFont="1" applyBorder="1" applyAlignment="1">
      <alignment vertical="center" shrinkToFit="1"/>
    </xf>
    <xf numFmtId="182" fontId="25" fillId="0" borderId="7" xfId="4" applyNumberFormat="1" applyFont="1" applyBorder="1" applyAlignment="1">
      <alignment vertical="center" shrinkToFit="1"/>
    </xf>
    <xf numFmtId="182" fontId="25" fillId="0" borderId="8" xfId="4" applyNumberFormat="1" applyFont="1" applyBorder="1" applyAlignment="1">
      <alignment vertical="center" shrinkToFit="1"/>
    </xf>
    <xf numFmtId="182" fontId="25" fillId="0" borderId="52" xfId="4" applyNumberFormat="1" applyFont="1" applyBorder="1" applyAlignment="1">
      <alignment vertical="center" shrinkToFit="1"/>
    </xf>
    <xf numFmtId="183" fontId="25" fillId="0" borderId="52" xfId="4" applyNumberFormat="1" applyFont="1" applyBorder="1" applyAlignment="1">
      <alignment vertical="center" shrinkToFit="1"/>
    </xf>
    <xf numFmtId="183" fontId="25" fillId="5" borderId="52" xfId="4" applyNumberFormat="1" applyFont="1" applyFill="1" applyBorder="1" applyAlignment="1">
      <alignment vertical="center" shrinkToFit="1"/>
    </xf>
    <xf numFmtId="182" fontId="25" fillId="0" borderId="53" xfId="4" applyNumberFormat="1" applyFont="1" applyBorder="1" applyAlignment="1">
      <alignment vertical="center" shrinkToFit="1"/>
    </xf>
    <xf numFmtId="182" fontId="25" fillId="0" borderId="54" xfId="4" applyNumberFormat="1" applyFont="1" applyBorder="1" applyAlignment="1">
      <alignment vertical="center" shrinkToFit="1"/>
    </xf>
    <xf numFmtId="182" fontId="25" fillId="0" borderId="17" xfId="4" applyNumberFormat="1" applyFont="1" applyBorder="1" applyAlignment="1">
      <alignment vertical="center" shrinkToFit="1"/>
    </xf>
    <xf numFmtId="0" fontId="25" fillId="3" borderId="57" xfId="4" applyFont="1" applyFill="1" applyBorder="1" applyAlignment="1">
      <alignment horizontal="center" vertical="center" shrinkToFit="1"/>
    </xf>
    <xf numFmtId="0" fontId="25" fillId="3" borderId="2" xfId="4" applyFont="1" applyFill="1" applyBorder="1" applyAlignment="1">
      <alignment horizontal="center" vertical="center" shrinkToFit="1"/>
    </xf>
    <xf numFmtId="0" fontId="25" fillId="0" borderId="2" xfId="4" applyFont="1" applyBorder="1" applyAlignment="1">
      <alignment horizontal="center" vertical="center" shrinkToFit="1"/>
    </xf>
    <xf numFmtId="0" fontId="25" fillId="3" borderId="58" xfId="4" applyFont="1" applyFill="1" applyBorder="1" applyAlignment="1">
      <alignment horizontal="right" vertical="center" shrinkToFit="1"/>
    </xf>
    <xf numFmtId="0" fontId="25" fillId="3" borderId="4" xfId="4" applyFont="1" applyFill="1" applyBorder="1" applyAlignment="1">
      <alignment horizontal="right" vertical="center" shrinkToFit="1"/>
    </xf>
    <xf numFmtId="0" fontId="25" fillId="0" borderId="4" xfId="4" applyFont="1" applyBorder="1" applyAlignment="1">
      <alignment horizontal="right" vertical="center" shrinkToFit="1"/>
    </xf>
    <xf numFmtId="0" fontId="25" fillId="3" borderId="14" xfId="4" applyFont="1" applyFill="1" applyBorder="1" applyAlignment="1">
      <alignment horizontal="right" vertical="center" shrinkToFit="1"/>
    </xf>
    <xf numFmtId="0" fontId="25" fillId="3" borderId="7" xfId="4" applyFont="1" applyFill="1" applyBorder="1" applyAlignment="1">
      <alignment horizontal="right" vertical="center" shrinkToFit="1"/>
    </xf>
    <xf numFmtId="0" fontId="25" fillId="0" borderId="7" xfId="4" applyFont="1" applyBorder="1" applyAlignment="1">
      <alignment horizontal="right" vertical="center" shrinkToFit="1"/>
    </xf>
    <xf numFmtId="0" fontId="25" fillId="0" borderId="17" xfId="4" applyFont="1" applyBorder="1" applyAlignment="1">
      <alignment horizontal="right" vertical="center" shrinkToFit="1"/>
    </xf>
    <xf numFmtId="182" fontId="25" fillId="5" borderId="109" xfId="4" applyNumberFormat="1" applyFont="1" applyFill="1" applyBorder="1" applyAlignment="1">
      <alignment vertical="center" shrinkToFit="1"/>
    </xf>
    <xf numFmtId="182" fontId="25" fillId="5" borderId="110" xfId="4" applyNumberFormat="1" applyFont="1" applyFill="1" applyBorder="1" applyAlignment="1">
      <alignment vertical="center" shrinkToFit="1"/>
    </xf>
    <xf numFmtId="182" fontId="25" fillId="5" borderId="58" xfId="4" applyNumberFormat="1" applyFont="1" applyFill="1" applyBorder="1" applyAlignment="1">
      <alignment vertical="center" shrinkToFit="1"/>
    </xf>
    <xf numFmtId="182" fontId="25" fillId="5" borderId="4" xfId="4" applyNumberFormat="1" applyFont="1" applyFill="1" applyBorder="1" applyAlignment="1">
      <alignment vertical="center" shrinkToFit="1"/>
    </xf>
    <xf numFmtId="182" fontId="25" fillId="5" borderId="12" xfId="4" applyNumberFormat="1" applyFont="1" applyFill="1" applyBorder="1" applyAlignment="1">
      <alignment vertical="center" shrinkToFit="1"/>
    </xf>
    <xf numFmtId="182" fontId="25" fillId="5" borderId="5" xfId="4" applyNumberFormat="1" applyFont="1" applyFill="1" applyBorder="1" applyAlignment="1">
      <alignment vertical="center" shrinkToFit="1"/>
    </xf>
    <xf numFmtId="182" fontId="25" fillId="5" borderId="14" xfId="4" applyNumberFormat="1" applyFont="1" applyFill="1" applyBorder="1" applyAlignment="1">
      <alignment vertical="center" shrinkToFit="1"/>
    </xf>
    <xf numFmtId="182" fontId="25" fillId="5" borderId="7" xfId="4" applyNumberFormat="1" applyFont="1" applyFill="1" applyBorder="1" applyAlignment="1">
      <alignment vertical="center" shrinkToFit="1"/>
    </xf>
    <xf numFmtId="0" fontId="3" fillId="3" borderId="3" xfId="2" applyFont="1" applyFill="1" applyBorder="1" applyAlignment="1">
      <alignment horizontal="center" vertical="center" wrapText="1"/>
    </xf>
    <xf numFmtId="0" fontId="3" fillId="0" borderId="3" xfId="2" applyFont="1" applyBorder="1" applyAlignment="1"/>
    <xf numFmtId="0" fontId="25" fillId="0" borderId="3" xfId="2" applyFont="1" applyFill="1" applyBorder="1" applyAlignment="1">
      <alignment vertical="center" wrapText="1"/>
    </xf>
    <xf numFmtId="0" fontId="3" fillId="3" borderId="3" xfId="2" applyFont="1" applyFill="1" applyBorder="1"/>
    <xf numFmtId="0" fontId="3" fillId="0" borderId="4" xfId="2" applyFont="1" applyBorder="1" applyAlignment="1"/>
    <xf numFmtId="0" fontId="3" fillId="3" borderId="4" xfId="2" applyFont="1" applyFill="1" applyBorder="1"/>
    <xf numFmtId="0" fontId="25" fillId="0" borderId="4" xfId="2" applyFont="1" applyFill="1" applyBorder="1" applyAlignment="1">
      <alignment vertical="center" wrapText="1"/>
    </xf>
    <xf numFmtId="0" fontId="25" fillId="3" borderId="7" xfId="2" applyFont="1" applyFill="1" applyBorder="1" applyAlignment="1">
      <alignment vertical="center" shrinkToFit="1"/>
    </xf>
    <xf numFmtId="0" fontId="25" fillId="3" borderId="7" xfId="2" applyFont="1" applyFill="1" applyBorder="1" applyAlignment="1">
      <alignment horizontal="right" vertical="center" shrinkToFit="1"/>
    </xf>
    <xf numFmtId="0" fontId="25" fillId="3" borderId="37" xfId="2" applyFont="1" applyFill="1" applyBorder="1" applyAlignment="1">
      <alignment horizontal="right" vertical="center" shrinkToFit="1"/>
    </xf>
    <xf numFmtId="0" fontId="29" fillId="0" borderId="7" xfId="2" applyFont="1" applyFill="1" applyBorder="1" applyAlignment="1">
      <alignment horizontal="right" vertical="top" shrinkToFit="1"/>
    </xf>
    <xf numFmtId="0" fontId="29" fillId="3" borderId="7" xfId="2" applyFont="1" applyFill="1" applyBorder="1" applyAlignment="1">
      <alignment horizontal="right" vertical="top" shrinkToFit="1"/>
    </xf>
    <xf numFmtId="0" fontId="25" fillId="0" borderId="7" xfId="2" applyFont="1" applyFill="1" applyBorder="1" applyAlignment="1">
      <alignment horizontal="right" vertical="center" shrinkToFit="1"/>
    </xf>
    <xf numFmtId="0" fontId="25" fillId="0" borderId="59" xfId="2" applyFont="1" applyFill="1" applyBorder="1" applyAlignment="1">
      <alignment vertical="center" shrinkToFit="1"/>
    </xf>
    <xf numFmtId="0" fontId="25" fillId="5" borderId="109" xfId="3" applyFont="1" applyFill="1" applyBorder="1" applyAlignment="1">
      <alignment vertical="center" wrapText="1"/>
    </xf>
    <xf numFmtId="185" fontId="25" fillId="5" borderId="110" xfId="3" applyNumberFormat="1" applyFont="1" applyFill="1" applyBorder="1" applyAlignment="1">
      <alignment vertical="center" wrapText="1"/>
    </xf>
    <xf numFmtId="181" fontId="25" fillId="5" borderId="110" xfId="2" applyNumberFormat="1" applyFont="1" applyFill="1" applyBorder="1" applyAlignment="1">
      <alignment vertical="center" wrapText="1" shrinkToFit="1"/>
    </xf>
    <xf numFmtId="181" fontId="25" fillId="5" borderId="110" xfId="2" applyNumberFormat="1" applyFont="1" applyFill="1" applyBorder="1" applyAlignment="1">
      <alignment horizontal="center" vertical="center" shrinkToFit="1"/>
    </xf>
    <xf numFmtId="0" fontId="25" fillId="5" borderId="110" xfId="2" applyFont="1" applyFill="1" applyBorder="1" applyAlignment="1">
      <alignment horizontal="distributed" vertical="center" shrinkToFit="1"/>
    </xf>
    <xf numFmtId="182" fontId="25" fillId="0" borderId="110" xfId="2" applyNumberFormat="1" applyFont="1" applyFill="1" applyBorder="1" applyAlignment="1">
      <alignment vertical="center" shrinkToFit="1"/>
    </xf>
    <xf numFmtId="182" fontId="25" fillId="5" borderId="110" xfId="2" applyNumberFormat="1" applyFont="1" applyFill="1" applyBorder="1" applyAlignment="1">
      <alignment vertical="center" shrinkToFit="1"/>
    </xf>
    <xf numFmtId="182" fontId="25" fillId="5" borderId="110" xfId="2" applyNumberFormat="1" applyFont="1" applyFill="1" applyBorder="1" applyAlignment="1">
      <alignment horizontal="distributed" vertical="center" shrinkToFit="1"/>
    </xf>
    <xf numFmtId="176" fontId="25" fillId="0" borderId="110" xfId="2" applyNumberFormat="1" applyFont="1" applyFill="1" applyBorder="1" applyAlignment="1">
      <alignment vertical="center"/>
    </xf>
    <xf numFmtId="183" fontId="25" fillId="0" borderId="110" xfId="2" applyNumberFormat="1" applyFont="1" applyFill="1" applyBorder="1" applyAlignment="1">
      <alignment vertical="center" shrinkToFit="1"/>
    </xf>
    <xf numFmtId="183" fontId="25" fillId="5" borderId="110" xfId="2" applyNumberFormat="1" applyFont="1" applyFill="1" applyBorder="1" applyAlignment="1">
      <alignment vertical="center" shrinkToFit="1"/>
    </xf>
    <xf numFmtId="184" fontId="25" fillId="5" borderId="110" xfId="2" applyNumberFormat="1" applyFont="1" applyFill="1" applyBorder="1" applyAlignment="1">
      <alignment vertical="center" shrinkToFit="1"/>
    </xf>
    <xf numFmtId="0" fontId="25" fillId="0" borderId="83" xfId="2" applyFont="1" applyFill="1" applyBorder="1" applyAlignment="1">
      <alignment horizontal="center" vertical="center" shrinkToFit="1"/>
    </xf>
    <xf numFmtId="0" fontId="25" fillId="5" borderId="58" xfId="2" applyFont="1" applyFill="1" applyBorder="1" applyAlignment="1">
      <alignment vertical="center" wrapText="1"/>
    </xf>
    <xf numFmtId="185" fontId="25" fillId="5" borderId="4" xfId="2" applyNumberFormat="1" applyFont="1" applyFill="1" applyBorder="1" applyAlignment="1">
      <alignment vertical="center" wrapText="1"/>
    </xf>
    <xf numFmtId="181" fontId="25" fillId="5" borderId="4" xfId="2" applyNumberFormat="1" applyFont="1" applyFill="1" applyBorder="1" applyAlignment="1">
      <alignment vertical="center" wrapText="1" shrinkToFit="1"/>
    </xf>
    <xf numFmtId="181" fontId="25" fillId="5" borderId="4" xfId="2" applyNumberFormat="1" applyFont="1" applyFill="1" applyBorder="1" applyAlignment="1">
      <alignment horizontal="center" vertical="center" shrinkToFit="1"/>
    </xf>
    <xf numFmtId="0" fontId="25" fillId="5" borderId="4" xfId="2" applyFont="1" applyFill="1" applyBorder="1" applyAlignment="1">
      <alignment horizontal="distributed" vertical="center" shrinkToFit="1"/>
    </xf>
    <xf numFmtId="182" fontId="25" fillId="0" borderId="4" xfId="2" applyNumberFormat="1" applyFont="1" applyFill="1" applyBorder="1" applyAlignment="1">
      <alignment vertical="center" shrinkToFit="1"/>
    </xf>
    <xf numFmtId="182" fontId="25" fillId="5" borderId="4" xfId="2" applyNumberFormat="1" applyFont="1" applyFill="1" applyBorder="1" applyAlignment="1">
      <alignment vertical="center" shrinkToFit="1"/>
    </xf>
    <xf numFmtId="182" fontId="25" fillId="5" borderId="4" xfId="2" applyNumberFormat="1" applyFont="1" applyFill="1" applyBorder="1" applyAlignment="1">
      <alignment horizontal="distributed" vertical="center" shrinkToFit="1"/>
    </xf>
    <xf numFmtId="176" fontId="25" fillId="0" borderId="4" xfId="2" applyNumberFormat="1" applyFont="1" applyFill="1" applyBorder="1" applyAlignment="1">
      <alignment vertical="center"/>
    </xf>
    <xf numFmtId="183" fontId="25" fillId="0" borderId="4" xfId="2" applyNumberFormat="1" applyFont="1" applyFill="1" applyBorder="1" applyAlignment="1">
      <alignment vertical="center" shrinkToFit="1"/>
    </xf>
    <xf numFmtId="183" fontId="25" fillId="5" borderId="4" xfId="2" applyNumberFormat="1" applyFont="1" applyFill="1" applyBorder="1" applyAlignment="1">
      <alignment vertical="center" shrinkToFit="1"/>
    </xf>
    <xf numFmtId="184" fontId="25" fillId="5" borderId="4" xfId="2" applyNumberFormat="1" applyFont="1" applyFill="1" applyBorder="1" applyAlignment="1">
      <alignment vertical="center" shrinkToFit="1"/>
    </xf>
    <xf numFmtId="0" fontId="25" fillId="0" borderId="22" xfId="2" applyFont="1" applyFill="1" applyBorder="1" applyAlignment="1">
      <alignment vertical="center" shrinkToFit="1"/>
    </xf>
    <xf numFmtId="0" fontId="25" fillId="5" borderId="12" xfId="2" applyFont="1" applyFill="1" applyBorder="1" applyAlignment="1">
      <alignment vertical="center" wrapText="1"/>
    </xf>
    <xf numFmtId="185" fontId="25" fillId="5" borderId="5" xfId="2" applyNumberFormat="1" applyFont="1" applyFill="1" applyBorder="1" applyAlignment="1">
      <alignment vertical="center" wrapText="1"/>
    </xf>
    <xf numFmtId="181" fontId="25" fillId="5" borderId="5" xfId="2" applyNumberFormat="1" applyFont="1" applyFill="1" applyBorder="1" applyAlignment="1">
      <alignment vertical="center" wrapText="1" shrinkToFit="1"/>
    </xf>
    <xf numFmtId="181" fontId="25" fillId="5" borderId="5" xfId="2" applyNumberFormat="1" applyFont="1" applyFill="1" applyBorder="1" applyAlignment="1">
      <alignment horizontal="center" vertical="center" shrinkToFit="1"/>
    </xf>
    <xf numFmtId="0" fontId="25" fillId="5" borderId="5" xfId="2" applyFont="1" applyFill="1" applyBorder="1" applyAlignment="1">
      <alignment horizontal="distributed" vertical="center" shrinkToFit="1"/>
    </xf>
    <xf numFmtId="182" fontId="25" fillId="0" borderId="5" xfId="2" applyNumberFormat="1" applyFont="1" applyFill="1" applyBorder="1" applyAlignment="1">
      <alignment vertical="center" shrinkToFit="1"/>
    </xf>
    <xf numFmtId="182" fontId="25" fillId="5" borderId="5" xfId="2" applyNumberFormat="1" applyFont="1" applyFill="1" applyBorder="1" applyAlignment="1">
      <alignment vertical="center" shrinkToFit="1"/>
    </xf>
    <xf numFmtId="182" fontId="25" fillId="5" borderId="5" xfId="2" applyNumberFormat="1" applyFont="1" applyFill="1" applyBorder="1" applyAlignment="1">
      <alignment horizontal="distributed" vertical="center" shrinkToFit="1"/>
    </xf>
    <xf numFmtId="176" fontId="25" fillId="0" borderId="5" xfId="2" applyNumberFormat="1" applyFont="1" applyFill="1" applyBorder="1" applyAlignment="1">
      <alignment vertical="center"/>
    </xf>
    <xf numFmtId="183" fontId="25" fillId="0" borderId="5" xfId="2" applyNumberFormat="1" applyFont="1" applyFill="1" applyBorder="1" applyAlignment="1">
      <alignment vertical="center" shrinkToFit="1"/>
    </xf>
    <xf numFmtId="183" fontId="25" fillId="5" borderId="5" xfId="2" applyNumberFormat="1" applyFont="1" applyFill="1" applyBorder="1" applyAlignment="1">
      <alignment vertical="center" shrinkToFit="1"/>
    </xf>
    <xf numFmtId="184" fontId="25" fillId="5" borderId="5" xfId="2" applyNumberFormat="1" applyFont="1" applyFill="1" applyBorder="1" applyAlignment="1">
      <alignment vertical="center" shrinkToFit="1"/>
    </xf>
    <xf numFmtId="0" fontId="25" fillId="0" borderId="23" xfId="2" applyFont="1" applyFill="1" applyBorder="1" applyAlignment="1">
      <alignment horizontal="center" vertical="center" shrinkToFit="1"/>
    </xf>
    <xf numFmtId="0" fontId="25" fillId="5" borderId="14" xfId="2" applyFont="1" applyFill="1" applyBorder="1" applyAlignment="1">
      <alignment vertical="center" wrapText="1"/>
    </xf>
    <xf numFmtId="185" fontId="25" fillId="5" borderId="7" xfId="2" applyNumberFormat="1" applyFont="1" applyFill="1" applyBorder="1" applyAlignment="1">
      <alignment vertical="center" wrapText="1"/>
    </xf>
    <xf numFmtId="181" fontId="25" fillId="5" borderId="7" xfId="2" applyNumberFormat="1" applyFont="1" applyFill="1" applyBorder="1" applyAlignment="1">
      <alignment vertical="center" wrapText="1" shrinkToFit="1"/>
    </xf>
    <xf numFmtId="181" fontId="25" fillId="5" borderId="7" xfId="2" applyNumberFormat="1" applyFont="1" applyFill="1" applyBorder="1" applyAlignment="1">
      <alignment horizontal="center" vertical="center" shrinkToFit="1"/>
    </xf>
    <xf numFmtId="0" fontId="25" fillId="5" borderId="7" xfId="2" applyFont="1" applyFill="1" applyBorder="1" applyAlignment="1">
      <alignment horizontal="distributed" vertical="center" shrinkToFit="1"/>
    </xf>
    <xf numFmtId="182" fontId="25" fillId="0" borderId="7" xfId="2" applyNumberFormat="1" applyFont="1" applyFill="1" applyBorder="1" applyAlignment="1">
      <alignment vertical="center" shrinkToFit="1"/>
    </xf>
    <xf numFmtId="182" fontId="25" fillId="5" borderId="7" xfId="2" applyNumberFormat="1" applyFont="1" applyFill="1" applyBorder="1" applyAlignment="1">
      <alignment horizontal="distributed" vertical="center" shrinkToFit="1"/>
    </xf>
    <xf numFmtId="176" fontId="25" fillId="0" borderId="7" xfId="2" applyNumberFormat="1" applyFont="1" applyFill="1" applyBorder="1" applyAlignment="1">
      <alignment vertical="center"/>
    </xf>
    <xf numFmtId="183" fontId="25" fillId="0" borderId="7" xfId="2" applyNumberFormat="1" applyFont="1" applyFill="1" applyBorder="1" applyAlignment="1">
      <alignment vertical="center" shrinkToFit="1"/>
    </xf>
    <xf numFmtId="183" fontId="25" fillId="5" borderId="7" xfId="2" applyNumberFormat="1" applyFont="1" applyFill="1" applyBorder="1" applyAlignment="1">
      <alignment vertical="center" shrinkToFit="1"/>
    </xf>
    <xf numFmtId="184" fontId="25" fillId="5" borderId="7" xfId="2" applyNumberFormat="1" applyFont="1" applyFill="1" applyBorder="1" applyAlignment="1">
      <alignment vertical="center" shrinkToFit="1"/>
    </xf>
    <xf numFmtId="0" fontId="25" fillId="0" borderId="59" xfId="2" applyFont="1" applyFill="1" applyBorder="1" applyAlignment="1">
      <alignment horizontal="center" vertical="center" shrinkToFit="1"/>
    </xf>
    <xf numFmtId="0" fontId="25" fillId="0" borderId="0" xfId="2" applyFont="1" applyFill="1" applyBorder="1" applyAlignment="1">
      <alignment horizontal="center" vertical="center"/>
    </xf>
    <xf numFmtId="0" fontId="15" fillId="0" borderId="0" xfId="6" applyFont="1" applyAlignment="1"/>
    <xf numFmtId="0" fontId="29" fillId="0" borderId="69" xfId="2" applyFont="1" applyFill="1" applyBorder="1" applyAlignment="1">
      <alignment vertical="center"/>
    </xf>
    <xf numFmtId="0" fontId="29" fillId="0" borderId="45" xfId="2" applyFont="1" applyFill="1" applyBorder="1" applyAlignment="1">
      <alignment vertical="center"/>
    </xf>
    <xf numFmtId="0" fontId="29" fillId="0" borderId="46" xfId="2" applyFont="1" applyFill="1" applyBorder="1" applyAlignment="1">
      <alignment vertical="center"/>
    </xf>
    <xf numFmtId="0" fontId="29" fillId="3" borderId="40" xfId="2" applyFont="1" applyFill="1" applyBorder="1" applyAlignment="1">
      <alignment vertical="center" shrinkToFit="1"/>
    </xf>
    <xf numFmtId="0" fontId="29" fillId="0" borderId="47" xfId="2" applyFont="1" applyFill="1" applyBorder="1" applyAlignment="1">
      <alignment vertical="center"/>
    </xf>
    <xf numFmtId="0" fontId="29" fillId="3" borderId="3" xfId="2" applyFont="1" applyFill="1" applyBorder="1" applyAlignment="1">
      <alignment vertical="center"/>
    </xf>
    <xf numFmtId="0" fontId="29" fillId="0" borderId="48" xfId="2" applyFont="1" applyFill="1" applyBorder="1" applyAlignment="1">
      <alignment vertical="center"/>
    </xf>
    <xf numFmtId="0" fontId="29" fillId="0" borderId="12" xfId="2" applyFont="1" applyFill="1" applyBorder="1" applyAlignment="1">
      <alignment horizontal="right" vertical="center"/>
    </xf>
    <xf numFmtId="0" fontId="29" fillId="0" borderId="5" xfId="2" applyFont="1" applyFill="1" applyBorder="1" applyAlignment="1">
      <alignment horizontal="right" vertical="center"/>
    </xf>
    <xf numFmtId="0" fontId="29" fillId="3" borderId="4" xfId="2" applyFont="1" applyFill="1" applyBorder="1" applyAlignment="1">
      <alignment horizontal="right" vertical="center" wrapText="1"/>
    </xf>
    <xf numFmtId="0" fontId="29" fillId="3" borderId="5" xfId="6" applyFont="1" applyFill="1" applyBorder="1" applyAlignment="1">
      <alignment horizontal="center" wrapText="1"/>
    </xf>
    <xf numFmtId="0" fontId="29" fillId="3" borderId="28" xfId="6" applyFont="1" applyFill="1" applyBorder="1" applyAlignment="1">
      <alignment horizontal="center" wrapText="1"/>
    </xf>
    <xf numFmtId="0" fontId="29" fillId="3" borderId="4" xfId="2" applyFont="1" applyFill="1" applyBorder="1" applyAlignment="1">
      <alignment horizontal="right" vertical="center"/>
    </xf>
    <xf numFmtId="0" fontId="29" fillId="0" borderId="49" xfId="2" applyFont="1" applyFill="1" applyBorder="1" applyAlignment="1">
      <alignment vertical="center"/>
    </xf>
    <xf numFmtId="0" fontId="29" fillId="0" borderId="57" xfId="2" applyFont="1" applyFill="1" applyBorder="1" applyAlignment="1">
      <alignment horizontal="center" vertical="center"/>
    </xf>
    <xf numFmtId="0" fontId="29" fillId="0" borderId="2" xfId="2" applyFont="1" applyFill="1" applyBorder="1" applyAlignment="1">
      <alignment horizontal="center" vertical="center"/>
    </xf>
    <xf numFmtId="0" fontId="29" fillId="3" borderId="2" xfId="2" applyFont="1" applyFill="1" applyBorder="1" applyAlignment="1">
      <alignment horizontal="center" vertical="center"/>
    </xf>
    <xf numFmtId="0" fontId="29" fillId="3" borderId="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3" borderId="2" xfId="6" applyFont="1" applyFill="1" applyBorder="1" applyAlignment="1">
      <alignment horizontal="center" vertical="center"/>
    </xf>
    <xf numFmtId="0" fontId="29" fillId="0" borderId="26" xfId="2" applyFont="1" applyFill="1" applyBorder="1" applyAlignment="1">
      <alignment horizontal="center" vertical="center"/>
    </xf>
    <xf numFmtId="179" fontId="29" fillId="0" borderId="109" xfId="2" applyNumberFormat="1" applyFont="1" applyFill="1" applyBorder="1" applyAlignment="1">
      <alignment horizontal="right" vertical="center" shrinkToFit="1"/>
    </xf>
    <xf numFmtId="179" fontId="29" fillId="0" borderId="110" xfId="2" applyNumberFormat="1" applyFont="1" applyFill="1" applyBorder="1" applyAlignment="1">
      <alignment horizontal="right" vertical="center" shrinkToFit="1"/>
    </xf>
    <xf numFmtId="180" fontId="29" fillId="0" borderId="110" xfId="2" applyNumberFormat="1" applyFont="1" applyFill="1" applyBorder="1" applyAlignment="1">
      <alignment horizontal="right" vertical="center" shrinkToFit="1"/>
    </xf>
    <xf numFmtId="0" fontId="29" fillId="5" borderId="110" xfId="2" applyFont="1" applyFill="1" applyBorder="1" applyAlignment="1">
      <alignment horizontal="center" vertical="center" shrinkToFit="1"/>
    </xf>
    <xf numFmtId="180" fontId="29" fillId="0" borderId="110" xfId="2" applyNumberFormat="1" applyFont="1" applyFill="1" applyBorder="1" applyAlignment="1">
      <alignment horizontal="center" vertical="center" shrinkToFit="1"/>
    </xf>
    <xf numFmtId="179" fontId="29" fillId="5" borderId="110" xfId="2" applyNumberFormat="1" applyFont="1" applyFill="1" applyBorder="1" applyAlignment="1">
      <alignment horizontal="center" vertical="center" shrinkToFit="1"/>
    </xf>
    <xf numFmtId="0" fontId="29" fillId="5" borderId="110" xfId="2" applyFont="1" applyFill="1" applyBorder="1" applyAlignment="1">
      <alignment horizontal="distributed" vertical="center" shrinkToFit="1"/>
    </xf>
    <xf numFmtId="178" fontId="25" fillId="5" borderId="110" xfId="6" applyNumberFormat="1" applyFont="1" applyFill="1" applyBorder="1" applyAlignment="1">
      <alignment horizontal="center" vertical="center" shrinkToFit="1"/>
    </xf>
    <xf numFmtId="0" fontId="25" fillId="0" borderId="110" xfId="6" applyFont="1" applyBorder="1" applyAlignment="1">
      <alignment horizontal="center" vertical="center" shrinkToFit="1"/>
    </xf>
    <xf numFmtId="176" fontId="29" fillId="5" borderId="110" xfId="6" applyNumberFormat="1" applyFont="1" applyFill="1" applyBorder="1" applyAlignment="1">
      <alignment horizontal="center" vertical="center" shrinkToFit="1"/>
    </xf>
    <xf numFmtId="0" fontId="29" fillId="0" borderId="83" xfId="2" applyFont="1" applyFill="1" applyBorder="1" applyAlignment="1">
      <alignment horizontal="center" vertical="center" shrinkToFit="1"/>
    </xf>
    <xf numFmtId="179" fontId="29" fillId="0" borderId="58" xfId="2" applyNumberFormat="1" applyFont="1" applyFill="1" applyBorder="1" applyAlignment="1">
      <alignment horizontal="right" vertical="center" shrinkToFit="1"/>
    </xf>
    <xf numFmtId="179" fontId="29" fillId="0" borderId="4" xfId="2" applyNumberFormat="1" applyFont="1" applyFill="1" applyBorder="1" applyAlignment="1">
      <alignment horizontal="right" vertical="center" shrinkToFit="1"/>
    </xf>
    <xf numFmtId="180" fontId="29" fillId="0" borderId="4" xfId="2" applyNumberFormat="1" applyFont="1" applyFill="1" applyBorder="1" applyAlignment="1">
      <alignment horizontal="right" vertical="center" shrinkToFit="1"/>
    </xf>
    <xf numFmtId="180" fontId="29" fillId="5" borderId="4" xfId="2" applyNumberFormat="1" applyFont="1" applyFill="1" applyBorder="1" applyAlignment="1">
      <alignment horizontal="center" vertical="center" shrinkToFit="1"/>
    </xf>
    <xf numFmtId="180" fontId="29" fillId="0" borderId="4" xfId="2" applyNumberFormat="1" applyFont="1" applyFill="1" applyBorder="1" applyAlignment="1">
      <alignment horizontal="center" vertical="center" shrinkToFit="1"/>
    </xf>
    <xf numFmtId="179" fontId="29" fillId="5" borderId="4" xfId="2" applyNumberFormat="1" applyFont="1" applyFill="1" applyBorder="1" applyAlignment="1">
      <alignment horizontal="right" vertical="center" shrinkToFit="1"/>
    </xf>
    <xf numFmtId="0" fontId="29" fillId="5" borderId="4" xfId="2" applyFont="1" applyFill="1" applyBorder="1" applyAlignment="1">
      <alignment horizontal="distributed" vertical="center" shrinkToFit="1"/>
    </xf>
    <xf numFmtId="178" fontId="25" fillId="5" borderId="4" xfId="6" applyNumberFormat="1" applyFont="1" applyFill="1" applyBorder="1" applyAlignment="1">
      <alignment shrinkToFit="1"/>
    </xf>
    <xf numFmtId="0" fontId="25" fillId="0" borderId="4" xfId="6" applyFont="1" applyBorder="1" applyAlignment="1">
      <alignment horizontal="center" shrinkToFit="1"/>
    </xf>
    <xf numFmtId="178" fontId="25" fillId="5" borderId="4" xfId="6" applyNumberFormat="1" applyFont="1" applyFill="1" applyBorder="1" applyAlignment="1">
      <alignment horizontal="center" shrinkToFit="1"/>
    </xf>
    <xf numFmtId="176" fontId="29" fillId="5" borderId="4" xfId="6" applyNumberFormat="1" applyFont="1" applyFill="1" applyBorder="1" applyAlignment="1">
      <alignment horizontal="center" shrinkToFit="1"/>
    </xf>
    <xf numFmtId="0" fontId="29" fillId="0" borderId="22" xfId="2" applyFont="1" applyFill="1" applyBorder="1" applyAlignment="1">
      <alignment vertical="center" shrinkToFit="1"/>
    </xf>
    <xf numFmtId="180" fontId="29" fillId="0" borderId="5" xfId="2" applyNumberFormat="1" applyFont="1" applyFill="1" applyBorder="1" applyAlignment="1">
      <alignment horizontal="right" vertical="center" shrinkToFit="1"/>
    </xf>
    <xf numFmtId="180" fontId="29" fillId="5" borderId="5" xfId="2" applyNumberFormat="1" applyFont="1" applyFill="1" applyBorder="1" applyAlignment="1">
      <alignment horizontal="center" vertical="center" shrinkToFit="1"/>
    </xf>
    <xf numFmtId="180" fontId="29" fillId="0" borderId="5" xfId="2" applyNumberFormat="1" applyFont="1" applyFill="1" applyBorder="1" applyAlignment="1">
      <alignment horizontal="center" vertical="center" shrinkToFit="1"/>
    </xf>
    <xf numFmtId="179" fontId="29" fillId="5" borderId="5" xfId="2" applyNumberFormat="1" applyFont="1" applyFill="1" applyBorder="1" applyAlignment="1">
      <alignment horizontal="center" vertical="center" shrinkToFit="1"/>
    </xf>
    <xf numFmtId="0" fontId="29" fillId="5" borderId="5" xfId="2" applyFont="1" applyFill="1" applyBorder="1" applyAlignment="1">
      <alignment horizontal="distributed" vertical="center" shrinkToFit="1"/>
    </xf>
    <xf numFmtId="3" fontId="29" fillId="5" borderId="5" xfId="2" applyNumberFormat="1" applyFont="1" applyFill="1" applyBorder="1" applyAlignment="1">
      <alignment horizontal="distributed" vertical="center" shrinkToFit="1"/>
    </xf>
    <xf numFmtId="178" fontId="25" fillId="5" borderId="5" xfId="6" applyNumberFormat="1" applyFont="1" applyFill="1" applyBorder="1" applyAlignment="1">
      <alignment vertical="center" shrinkToFit="1"/>
    </xf>
    <xf numFmtId="0" fontId="25" fillId="0" borderId="5" xfId="6" applyFont="1" applyBorder="1" applyAlignment="1">
      <alignment horizontal="center" vertical="center" shrinkToFit="1"/>
    </xf>
    <xf numFmtId="178" fontId="25" fillId="5" borderId="5" xfId="6" applyNumberFormat="1" applyFont="1" applyFill="1" applyBorder="1" applyAlignment="1">
      <alignment horizontal="center" vertical="center" shrinkToFit="1"/>
    </xf>
    <xf numFmtId="176" fontId="29" fillId="5" borderId="5" xfId="6" applyNumberFormat="1" applyFont="1" applyFill="1" applyBorder="1" applyAlignment="1">
      <alignment horizontal="center" vertical="center" shrinkToFit="1"/>
    </xf>
    <xf numFmtId="0" fontId="29" fillId="0" borderId="23" xfId="2" applyFont="1" applyFill="1" applyBorder="1" applyAlignment="1">
      <alignment horizontal="center" vertical="center" shrinkToFit="1"/>
    </xf>
    <xf numFmtId="179" fontId="29" fillId="0" borderId="14" xfId="2" applyNumberFormat="1" applyFont="1" applyFill="1" applyBorder="1" applyAlignment="1">
      <alignment vertical="center" shrinkToFit="1"/>
    </xf>
    <xf numFmtId="179" fontId="29" fillId="0" borderId="7" xfId="2" applyNumberFormat="1" applyFont="1" applyFill="1" applyBorder="1" applyAlignment="1">
      <alignment vertical="center" shrinkToFit="1"/>
    </xf>
    <xf numFmtId="180" fontId="29" fillId="0" borderId="7" xfId="2" applyNumberFormat="1" applyFont="1" applyFill="1" applyBorder="1" applyAlignment="1">
      <alignment horizontal="right" vertical="center" shrinkToFit="1"/>
    </xf>
    <xf numFmtId="180" fontId="29" fillId="5" borderId="7" xfId="2" applyNumberFormat="1" applyFont="1" applyFill="1" applyBorder="1" applyAlignment="1">
      <alignment horizontal="center" vertical="center" shrinkToFit="1"/>
    </xf>
    <xf numFmtId="180" fontId="29" fillId="0" borderId="7" xfId="2" applyNumberFormat="1" applyFont="1" applyFill="1" applyBorder="1" applyAlignment="1">
      <alignment horizontal="center" vertical="center" shrinkToFit="1"/>
    </xf>
    <xf numFmtId="179" fontId="29" fillId="5" borderId="7" xfId="2" applyNumberFormat="1" applyFont="1" applyFill="1" applyBorder="1" applyAlignment="1">
      <alignment horizontal="right" vertical="center" shrinkToFit="1"/>
    </xf>
    <xf numFmtId="0" fontId="29" fillId="5" borderId="7" xfId="2" applyFont="1" applyFill="1" applyBorder="1" applyAlignment="1">
      <alignment horizontal="distributed" vertical="center" shrinkToFit="1"/>
    </xf>
    <xf numFmtId="178" fontId="25" fillId="5" borderId="7" xfId="6" applyNumberFormat="1" applyFont="1" applyFill="1" applyBorder="1" applyAlignment="1">
      <alignment shrinkToFit="1"/>
    </xf>
    <xf numFmtId="0" fontId="25" fillId="0" borderId="7" xfId="6" applyFont="1" applyBorder="1" applyAlignment="1">
      <alignment horizontal="center" shrinkToFit="1"/>
    </xf>
    <xf numFmtId="178" fontId="25" fillId="5" borderId="7" xfId="6" applyNumberFormat="1" applyFont="1" applyFill="1" applyBorder="1" applyAlignment="1">
      <alignment horizontal="center" shrinkToFit="1"/>
    </xf>
    <xf numFmtId="176" fontId="29" fillId="5" borderId="7" xfId="6" applyNumberFormat="1" applyFont="1" applyFill="1" applyBorder="1" applyAlignment="1">
      <alignment horizontal="center" shrinkToFit="1"/>
    </xf>
    <xf numFmtId="0" fontId="29" fillId="0" borderId="59" xfId="2" applyFont="1" applyFill="1" applyBorder="1" applyAlignment="1">
      <alignment horizontal="center" vertical="center" shrinkToFit="1"/>
    </xf>
    <xf numFmtId="0" fontId="25" fillId="0" borderId="0" xfId="2" applyFont="1" applyFill="1" applyAlignment="1">
      <alignment vertical="center"/>
    </xf>
    <xf numFmtId="0" fontId="25" fillId="0" borderId="0" xfId="2" applyFont="1" applyFill="1" applyAlignment="1">
      <alignment horizontal="center" vertical="center"/>
    </xf>
    <xf numFmtId="0" fontId="25" fillId="0" borderId="0" xfId="2" applyFont="1" applyFill="1"/>
    <xf numFmtId="0" fontId="25" fillId="0" borderId="0" xfId="2" applyFont="1" applyFill="1" applyAlignment="1">
      <alignment horizontal="center"/>
    </xf>
    <xf numFmtId="0" fontId="3" fillId="0" borderId="0" xfId="2" applyFont="1" applyFill="1"/>
    <xf numFmtId="0" fontId="3" fillId="0" borderId="0" xfId="2" applyFont="1" applyFill="1" applyAlignment="1">
      <alignment horizontal="center"/>
    </xf>
    <xf numFmtId="0" fontId="25" fillId="0" borderId="0" xfId="2" applyFont="1" applyBorder="1" applyAlignment="1">
      <alignment vertical="center" shrinkToFit="1"/>
    </xf>
    <xf numFmtId="176" fontId="12" fillId="0" borderId="0" xfId="3" applyNumberFormat="1" applyFont="1" applyBorder="1" applyAlignment="1">
      <alignment vertical="center" shrinkToFit="1"/>
    </xf>
    <xf numFmtId="182" fontId="25" fillId="5" borderId="113" xfId="4" applyNumberFormat="1" applyFont="1" applyFill="1" applyBorder="1" applyAlignment="1">
      <alignment vertical="center" shrinkToFit="1"/>
    </xf>
    <xf numFmtId="176" fontId="19" fillId="5" borderId="16" xfId="3" applyNumberFormat="1" applyFont="1" applyFill="1" applyBorder="1" applyAlignment="1">
      <alignment vertical="center" shrinkToFit="1"/>
    </xf>
    <xf numFmtId="176" fontId="19" fillId="0" borderId="37" xfId="3" applyNumberFormat="1" applyFont="1" applyBorder="1" applyAlignment="1">
      <alignment horizontal="center" vertical="center" shrinkToFit="1"/>
    </xf>
    <xf numFmtId="0" fontId="19" fillId="0" borderId="12" xfId="3" applyFont="1" applyBorder="1" applyAlignment="1">
      <alignment horizontal="center" vertical="center" shrinkToFit="1"/>
    </xf>
    <xf numFmtId="176" fontId="19" fillId="4" borderId="0" xfId="3" applyNumberFormat="1" applyFont="1" applyFill="1" applyBorder="1" applyAlignment="1">
      <alignment horizontal="center" vertical="center" shrinkToFit="1"/>
    </xf>
    <xf numFmtId="0" fontId="29" fillId="3" borderId="56" xfId="6" applyFont="1" applyFill="1" applyBorder="1" applyAlignment="1">
      <alignment horizontal="center" vertical="center" wrapText="1"/>
    </xf>
    <xf numFmtId="0" fontId="29" fillId="3" borderId="4" xfId="2" applyFont="1" applyFill="1" applyBorder="1" applyAlignment="1">
      <alignment vertical="center" wrapText="1"/>
    </xf>
    <xf numFmtId="0" fontId="33" fillId="0" borderId="0" xfId="6" applyFont="1" applyAlignment="1">
      <alignment horizontal="center"/>
    </xf>
    <xf numFmtId="0" fontId="32" fillId="0" borderId="5" xfId="6" applyFont="1" applyBorder="1" applyAlignment="1">
      <alignment horizontal="center" vertical="center" shrinkToFit="1"/>
    </xf>
    <xf numFmtId="0" fontId="35" fillId="0" borderId="0" xfId="6" applyFont="1" applyBorder="1" applyAlignment="1">
      <alignment wrapText="1"/>
    </xf>
    <xf numFmtId="0" fontId="25" fillId="0" borderId="0" xfId="2" applyFont="1" applyFill="1" applyBorder="1" applyAlignment="1">
      <alignment horizontal="center" vertical="center" shrinkToFit="1"/>
    </xf>
    <xf numFmtId="0" fontId="25" fillId="0" borderId="0" xfId="2" applyFont="1" applyFill="1" applyBorder="1" applyAlignment="1">
      <alignment vertical="center"/>
    </xf>
    <xf numFmtId="0" fontId="3" fillId="0" borderId="0" xfId="2" applyFont="1" applyFill="1" applyBorder="1" applyAlignment="1">
      <alignment vertical="center"/>
    </xf>
    <xf numFmtId="0" fontId="25" fillId="0" borderId="0" xfId="2" applyFont="1" applyFill="1" applyBorder="1" applyAlignment="1">
      <alignment vertical="center" shrinkToFit="1"/>
    </xf>
    <xf numFmtId="0" fontId="3" fillId="0" borderId="15" xfId="2" applyFont="1" applyBorder="1" applyAlignment="1">
      <alignment vertical="center"/>
    </xf>
    <xf numFmtId="0" fontId="3" fillId="0" borderId="0" xfId="2" applyFont="1" applyBorder="1" applyAlignment="1">
      <alignment vertical="center"/>
    </xf>
    <xf numFmtId="0" fontId="28" fillId="0" borderId="0" xfId="2" applyFont="1" applyAlignment="1">
      <alignment horizontal="center" vertical="center"/>
    </xf>
    <xf numFmtId="0" fontId="3" fillId="0" borderId="15" xfId="2" applyFont="1" applyBorder="1" applyAlignment="1">
      <alignment horizontal="left" vertical="top" wrapText="1"/>
    </xf>
    <xf numFmtId="0" fontId="3" fillId="0" borderId="6" xfId="2" applyFont="1" applyBorder="1" applyAlignment="1">
      <alignment horizontal="center" vertical="center"/>
    </xf>
    <xf numFmtId="0" fontId="15" fillId="0" borderId="0" xfId="2" applyFont="1" applyAlignment="1">
      <alignment vertical="top"/>
    </xf>
    <xf numFmtId="0" fontId="3" fillId="0" borderId="0" xfId="2" applyFont="1" applyAlignment="1"/>
    <xf numFmtId="0" fontId="19" fillId="5" borderId="43" xfId="3" applyFont="1" applyFill="1" applyBorder="1" applyAlignment="1">
      <alignment horizontal="center" vertical="center" shrinkToFit="1"/>
    </xf>
    <xf numFmtId="176" fontId="19" fillId="5" borderId="43" xfId="3" applyNumberFormat="1" applyFont="1" applyFill="1" applyBorder="1" applyAlignment="1">
      <alignment vertical="center" shrinkToFit="1"/>
    </xf>
    <xf numFmtId="176" fontId="19" fillId="0" borderId="43" xfId="3" applyNumberFormat="1" applyFont="1" applyFill="1" applyBorder="1" applyAlignment="1">
      <alignment vertical="center" shrinkToFit="1"/>
    </xf>
    <xf numFmtId="188" fontId="19" fillId="0" borderId="118" xfId="3" applyNumberFormat="1" applyFont="1" applyBorder="1" applyAlignment="1">
      <alignment vertical="center" shrinkToFit="1"/>
    </xf>
    <xf numFmtId="38" fontId="19" fillId="0" borderId="43" xfId="16" applyFont="1" applyFill="1" applyBorder="1" applyAlignment="1">
      <alignment horizontal="center" vertical="center" shrinkToFit="1"/>
    </xf>
    <xf numFmtId="176" fontId="12" fillId="0" borderId="67" xfId="3" applyNumberFormat="1" applyFont="1" applyBorder="1" applyAlignment="1">
      <alignment horizontal="center" vertical="center" shrinkToFit="1"/>
    </xf>
    <xf numFmtId="0" fontId="19" fillId="3" borderId="72" xfId="3" applyFont="1" applyFill="1" applyBorder="1" applyAlignment="1">
      <alignment horizontal="center" vertical="center" wrapText="1"/>
    </xf>
    <xf numFmtId="0" fontId="19" fillId="3" borderId="73" xfId="3" applyFont="1" applyFill="1" applyBorder="1" applyAlignment="1">
      <alignment horizontal="center" vertical="center" wrapText="1"/>
    </xf>
    <xf numFmtId="176" fontId="19" fillId="0" borderId="2" xfId="3" applyNumberFormat="1" applyFont="1" applyBorder="1" applyAlignment="1">
      <alignment horizontal="center" vertical="center" shrinkToFit="1"/>
    </xf>
    <xf numFmtId="176" fontId="19" fillId="0" borderId="3" xfId="3" applyNumberFormat="1" applyFont="1" applyBorder="1" applyAlignment="1">
      <alignment horizontal="center" vertical="center" shrinkToFit="1"/>
    </xf>
    <xf numFmtId="176" fontId="19" fillId="0" borderId="37" xfId="3" applyNumberFormat="1" applyFont="1" applyBorder="1" applyAlignment="1">
      <alignment horizontal="center" vertical="center" shrinkToFit="1"/>
    </xf>
    <xf numFmtId="0" fontId="15" fillId="0" borderId="0" xfId="3" applyFont="1" applyBorder="1" applyAlignment="1">
      <alignment horizontal="left" vertical="center" wrapText="1"/>
    </xf>
    <xf numFmtId="49" fontId="15" fillId="0" borderId="0" xfId="2" applyNumberFormat="1" applyFont="1" applyAlignment="1">
      <alignment horizontal="left" vertical="center"/>
    </xf>
    <xf numFmtId="0" fontId="19" fillId="3" borderId="9" xfId="3" applyFont="1" applyFill="1" applyBorder="1" applyAlignment="1">
      <alignment horizontal="center" vertical="center" shrinkToFit="1"/>
    </xf>
    <xf numFmtId="0" fontId="19" fillId="3" borderId="12" xfId="3" applyFont="1" applyFill="1" applyBorder="1" applyAlignment="1">
      <alignment horizontal="center" vertical="center" shrinkToFit="1"/>
    </xf>
    <xf numFmtId="0" fontId="19" fillId="3" borderId="57" xfId="3" applyFont="1" applyFill="1" applyBorder="1" applyAlignment="1">
      <alignment horizontal="center" vertical="center" shrinkToFit="1"/>
    </xf>
    <xf numFmtId="176" fontId="19" fillId="0" borderId="10" xfId="3" applyNumberFormat="1" applyFont="1" applyBorder="1" applyAlignment="1">
      <alignment horizontal="center" vertical="center" shrinkToFit="1"/>
    </xf>
    <xf numFmtId="176" fontId="19" fillId="0" borderId="5" xfId="3" applyNumberFormat="1" applyFont="1" applyBorder="1" applyAlignment="1">
      <alignment horizontal="center" vertical="center" shrinkToFit="1"/>
    </xf>
    <xf numFmtId="0" fontId="19" fillId="3" borderId="5" xfId="3" applyFont="1" applyFill="1" applyBorder="1" applyAlignment="1">
      <alignment horizontal="center" vertical="center" wrapText="1" shrinkToFit="1"/>
    </xf>
    <xf numFmtId="0" fontId="19" fillId="0" borderId="5" xfId="3" applyFont="1" applyBorder="1" applyAlignment="1">
      <alignment horizontal="center" vertical="center" wrapText="1" shrinkToFit="1"/>
    </xf>
    <xf numFmtId="176" fontId="19" fillId="3" borderId="5" xfId="3" applyNumberFormat="1" applyFont="1" applyFill="1" applyBorder="1" applyAlignment="1">
      <alignment horizontal="center" vertical="center" wrapText="1"/>
    </xf>
    <xf numFmtId="176" fontId="19" fillId="0" borderId="5" xfId="3" applyNumberFormat="1" applyFont="1" applyFill="1" applyBorder="1" applyAlignment="1">
      <alignment horizontal="center" vertical="center" wrapText="1"/>
    </xf>
    <xf numFmtId="0" fontId="12" fillId="0" borderId="0" xfId="3" applyFont="1" applyBorder="1" applyAlignment="1">
      <alignment horizontal="left" vertical="top" wrapText="1"/>
    </xf>
    <xf numFmtId="0" fontId="13" fillId="0" borderId="0" xfId="3" applyFont="1" applyBorder="1" applyAlignment="1">
      <alignment horizontal="center" vertical="center" wrapText="1"/>
    </xf>
    <xf numFmtId="176" fontId="19" fillId="4" borderId="0" xfId="3" applyNumberFormat="1" applyFont="1" applyFill="1" applyBorder="1" applyAlignment="1">
      <alignment horizontal="center" vertical="center" wrapText="1" shrinkToFit="1"/>
    </xf>
    <xf numFmtId="176" fontId="19" fillId="4" borderId="0" xfId="3" applyNumberFormat="1" applyFont="1" applyFill="1" applyBorder="1" applyAlignment="1">
      <alignment horizontal="center" vertical="center" shrinkToFit="1"/>
    </xf>
    <xf numFmtId="0" fontId="19" fillId="0" borderId="44" xfId="3" applyFont="1" applyBorder="1" applyAlignment="1">
      <alignment horizontal="center" vertical="center" shrinkToFit="1"/>
    </xf>
    <xf numFmtId="0" fontId="19" fillId="0" borderId="45" xfId="3" applyFont="1" applyBorder="1" applyAlignment="1">
      <alignment horizontal="center" vertical="center" shrinkToFit="1"/>
    </xf>
    <xf numFmtId="0" fontId="19" fillId="0" borderId="46" xfId="3" applyFont="1" applyBorder="1" applyAlignment="1">
      <alignment horizontal="center" vertical="center" shrinkToFit="1"/>
    </xf>
    <xf numFmtId="0" fontId="19" fillId="0" borderId="16" xfId="3" applyFont="1" applyBorder="1" applyAlignment="1">
      <alignment horizontal="center" vertical="center" shrinkToFit="1"/>
    </xf>
    <xf numFmtId="0" fontId="19" fillId="0" borderId="39" xfId="3" applyFont="1" applyBorder="1" applyAlignment="1">
      <alignment horizontal="center" vertical="center" shrinkToFit="1"/>
    </xf>
    <xf numFmtId="176" fontId="19" fillId="0" borderId="47" xfId="3" applyNumberFormat="1" applyFont="1" applyFill="1" applyBorder="1" applyAlignment="1">
      <alignment horizontal="center" vertical="center" wrapText="1" shrinkToFit="1"/>
    </xf>
    <xf numFmtId="176" fontId="19" fillId="0" borderId="48" xfId="3" applyNumberFormat="1" applyFont="1" applyFill="1" applyBorder="1" applyAlignment="1">
      <alignment horizontal="center" vertical="center" shrinkToFit="1"/>
    </xf>
    <xf numFmtId="176" fontId="19" fillId="0" borderId="40" xfId="3" applyNumberFormat="1" applyFont="1" applyBorder="1" applyAlignment="1">
      <alignment horizontal="center" vertical="center" wrapText="1"/>
    </xf>
    <xf numFmtId="176" fontId="19" fillId="0" borderId="3" xfId="3" applyNumberFormat="1" applyFont="1" applyBorder="1" applyAlignment="1">
      <alignment horizontal="center" vertical="center" wrapText="1"/>
    </xf>
    <xf numFmtId="176" fontId="36" fillId="0" borderId="75" xfId="3" applyNumberFormat="1" applyFont="1" applyBorder="1" applyAlignment="1">
      <alignment horizontal="center" vertical="center" wrapText="1" shrinkToFit="1"/>
    </xf>
    <xf numFmtId="176" fontId="36" fillId="0" borderId="75" xfId="3" applyNumberFormat="1" applyFont="1" applyBorder="1" applyAlignment="1">
      <alignment horizontal="center" vertical="center" shrinkToFit="1"/>
    </xf>
    <xf numFmtId="176" fontId="36" fillId="0" borderId="76" xfId="3" applyNumberFormat="1" applyFont="1" applyBorder="1" applyAlignment="1">
      <alignment horizontal="center" vertical="center" shrinkToFit="1"/>
    </xf>
    <xf numFmtId="176" fontId="19" fillId="0" borderId="2" xfId="3" applyNumberFormat="1" applyFont="1" applyBorder="1" applyAlignment="1">
      <alignment horizontal="center" vertical="center" wrapText="1"/>
    </xf>
    <xf numFmtId="0" fontId="19" fillId="0" borderId="28" xfId="3" applyFont="1" applyBorder="1" applyAlignment="1">
      <alignment horizontal="center" vertical="center" shrinkToFit="1"/>
    </xf>
    <xf numFmtId="176" fontId="19" fillId="0" borderId="40" xfId="3" applyNumberFormat="1" applyFont="1" applyFill="1" applyBorder="1" applyAlignment="1">
      <alignment horizontal="center" vertical="center" wrapText="1" shrinkToFit="1"/>
    </xf>
    <xf numFmtId="176" fontId="19" fillId="0" borderId="3" xfId="3" applyNumberFormat="1" applyFont="1" applyFill="1" applyBorder="1" applyAlignment="1">
      <alignment horizontal="center" vertical="center" shrinkToFit="1"/>
    </xf>
    <xf numFmtId="176" fontId="12" fillId="5" borderId="67" xfId="3" applyNumberFormat="1" applyFont="1" applyFill="1" applyBorder="1" applyAlignment="1">
      <alignment horizontal="center" vertical="center" shrinkToFit="1"/>
    </xf>
    <xf numFmtId="0" fontId="29" fillId="3" borderId="44" xfId="6" applyFont="1" applyFill="1" applyBorder="1" applyAlignment="1">
      <alignment horizontal="center" vertical="center"/>
    </xf>
    <xf numFmtId="0" fontId="29" fillId="3" borderId="45" xfId="6" applyFont="1" applyFill="1" applyBorder="1" applyAlignment="1">
      <alignment horizontal="center" vertical="center"/>
    </xf>
    <xf numFmtId="0" fontId="29" fillId="3" borderId="46" xfId="6" applyFont="1" applyFill="1" applyBorder="1" applyAlignment="1">
      <alignment horizontal="center" vertical="center"/>
    </xf>
    <xf numFmtId="0" fontId="29" fillId="3" borderId="71" xfId="6" applyFont="1" applyFill="1" applyBorder="1" applyAlignment="1">
      <alignment horizontal="center" vertical="center" wrapText="1"/>
    </xf>
    <xf numFmtId="0" fontId="29" fillId="3" borderId="56" xfId="6" applyFont="1" applyFill="1" applyBorder="1" applyAlignment="1">
      <alignment horizontal="center" vertical="center" wrapText="1"/>
    </xf>
    <xf numFmtId="0" fontId="29" fillId="3" borderId="80" xfId="6" applyFont="1" applyFill="1" applyBorder="1" applyAlignment="1">
      <alignment horizontal="center" vertical="center" wrapText="1"/>
    </xf>
    <xf numFmtId="0" fontId="29" fillId="3" borderId="66" xfId="6" applyFont="1" applyFill="1" applyBorder="1" applyAlignment="1">
      <alignment horizontal="center" vertical="center" wrapText="1"/>
    </xf>
    <xf numFmtId="0" fontId="29" fillId="3" borderId="67" xfId="6" applyFont="1" applyFill="1" applyBorder="1" applyAlignment="1">
      <alignment horizontal="center" vertical="center" wrapText="1"/>
    </xf>
    <xf numFmtId="0" fontId="29" fillId="3" borderId="68" xfId="6" applyFont="1" applyFill="1" applyBorder="1" applyAlignment="1">
      <alignment horizontal="center" vertical="center" wrapText="1"/>
    </xf>
    <xf numFmtId="0" fontId="29" fillId="0" borderId="2" xfId="6" applyFont="1" applyFill="1" applyBorder="1" applyAlignment="1">
      <alignment vertical="center" wrapText="1"/>
    </xf>
    <xf numFmtId="0" fontId="29" fillId="0" borderId="3" xfId="6" applyFont="1" applyFill="1" applyBorder="1" applyAlignment="1">
      <alignment vertical="center" wrapText="1"/>
    </xf>
    <xf numFmtId="0" fontId="29" fillId="0" borderId="4" xfId="6" applyFont="1" applyFill="1" applyBorder="1" applyAlignment="1">
      <alignment vertical="center" wrapText="1"/>
    </xf>
    <xf numFmtId="0" fontId="24" fillId="0" borderId="0" xfId="3" applyFont="1" applyBorder="1" applyAlignment="1">
      <alignment vertical="center" wrapText="1"/>
    </xf>
    <xf numFmtId="0" fontId="19" fillId="0" borderId="9" xfId="3" applyFont="1" applyBorder="1" applyAlignment="1">
      <alignment horizontal="center" vertical="center" shrinkToFit="1"/>
    </xf>
    <xf numFmtId="0" fontId="19" fillId="0" borderId="12" xfId="3" applyFont="1" applyBorder="1" applyAlignment="1">
      <alignment horizontal="center" vertical="center" shrinkToFit="1"/>
    </xf>
    <xf numFmtId="0" fontId="19" fillId="0" borderId="57" xfId="3" applyFont="1" applyBorder="1" applyAlignment="1">
      <alignment horizontal="center" vertical="center" shrinkToFit="1"/>
    </xf>
    <xf numFmtId="0" fontId="30" fillId="0" borderId="57" xfId="2" applyFont="1" applyFill="1" applyBorder="1" applyAlignment="1">
      <alignment vertical="center" wrapText="1"/>
    </xf>
    <xf numFmtId="0" fontId="30" fillId="0" borderId="58" xfId="2" applyFont="1" applyFill="1" applyBorder="1" applyAlignment="1">
      <alignment vertical="center" wrapText="1"/>
    </xf>
    <xf numFmtId="0" fontId="30" fillId="0" borderId="2" xfId="2" applyFont="1" applyFill="1" applyBorder="1" applyAlignment="1">
      <alignment vertical="center" wrapText="1"/>
    </xf>
    <xf numFmtId="0" fontId="30" fillId="0" borderId="4" xfId="2" applyFont="1" applyFill="1" applyBorder="1" applyAlignment="1">
      <alignment vertical="center" wrapText="1"/>
    </xf>
    <xf numFmtId="0" fontId="29" fillId="3" borderId="40" xfId="2" applyFont="1" applyFill="1" applyBorder="1" applyAlignment="1">
      <alignment vertical="center" wrapText="1"/>
    </xf>
    <xf numFmtId="0" fontId="29" fillId="3" borderId="3" xfId="2" applyFont="1" applyFill="1" applyBorder="1" applyAlignment="1">
      <alignment vertical="center" wrapText="1"/>
    </xf>
    <xf numFmtId="0" fontId="29" fillId="0" borderId="2" xfId="2" applyFont="1" applyFill="1" applyBorder="1" applyAlignment="1">
      <alignment vertical="center" wrapText="1"/>
    </xf>
    <xf numFmtId="0" fontId="29" fillId="0" borderId="3" xfId="2" applyFont="1" applyFill="1" applyBorder="1" applyAlignment="1">
      <alignment vertical="center" wrapText="1"/>
    </xf>
    <xf numFmtId="0" fontId="29" fillId="0" borderId="4" xfId="2" applyFont="1" applyFill="1" applyBorder="1" applyAlignment="1">
      <alignment vertical="center" wrapText="1"/>
    </xf>
    <xf numFmtId="0" fontId="29" fillId="3" borderId="2" xfId="2" applyFont="1" applyFill="1" applyBorder="1" applyAlignment="1">
      <alignment vertical="center" wrapText="1"/>
    </xf>
    <xf numFmtId="0" fontId="29" fillId="3" borderId="4" xfId="2" applyFont="1" applyFill="1" applyBorder="1" applyAlignment="1">
      <alignment vertical="center" wrapText="1"/>
    </xf>
    <xf numFmtId="0" fontId="29" fillId="0" borderId="2" xfId="2" applyFont="1" applyFill="1" applyBorder="1" applyAlignment="1">
      <alignment horizontal="center" vertical="center" wrapText="1"/>
    </xf>
    <xf numFmtId="0" fontId="37" fillId="0" borderId="3" xfId="2" applyFont="1" applyFill="1" applyBorder="1" applyAlignment="1">
      <alignment horizontal="center" vertical="center" wrapText="1"/>
    </xf>
    <xf numFmtId="0" fontId="37" fillId="0" borderId="4" xfId="2" applyFont="1" applyFill="1" applyBorder="1" applyAlignment="1">
      <alignment horizontal="center" vertical="center" wrapText="1"/>
    </xf>
    <xf numFmtId="0" fontId="3" fillId="0" borderId="77" xfId="2" applyFont="1" applyFill="1" applyBorder="1" applyAlignment="1">
      <alignment horizontal="center" vertical="center"/>
    </xf>
    <xf numFmtId="0" fontId="3" fillId="0" borderId="23" xfId="2" applyFont="1" applyFill="1" applyBorder="1" applyAlignment="1">
      <alignment horizontal="center" vertical="center"/>
    </xf>
    <xf numFmtId="0" fontId="25" fillId="3" borderId="2" xfId="2" applyFont="1" applyFill="1" applyBorder="1" applyAlignment="1">
      <alignment horizontal="center" vertical="center" wrapText="1"/>
    </xf>
    <xf numFmtId="0" fontId="25" fillId="3" borderId="3" xfId="2" applyFont="1" applyFill="1" applyBorder="1" applyAlignment="1">
      <alignment horizontal="center" vertical="center" wrapText="1"/>
    </xf>
    <xf numFmtId="0" fontId="25" fillId="3" borderId="4" xfId="2" applyFont="1" applyFill="1" applyBorder="1" applyAlignment="1">
      <alignment horizontal="center" vertical="center" wrapText="1"/>
    </xf>
    <xf numFmtId="0" fontId="25" fillId="3" borderId="41" xfId="2" applyFont="1" applyFill="1" applyBorder="1" applyAlignment="1">
      <alignment horizontal="center" vertical="center" wrapText="1"/>
    </xf>
    <xf numFmtId="0" fontId="25" fillId="3" borderId="66" xfId="2" applyFont="1" applyFill="1" applyBorder="1" applyAlignment="1">
      <alignment horizontal="center" vertical="center" wrapText="1"/>
    </xf>
    <xf numFmtId="0" fontId="25" fillId="0" borderId="44" xfId="2" applyFont="1" applyFill="1" applyBorder="1" applyAlignment="1">
      <alignment horizontal="center" vertical="center" wrapText="1"/>
    </xf>
    <xf numFmtId="0" fontId="25" fillId="0" borderId="45" xfId="2" applyFont="1" applyFill="1" applyBorder="1" applyAlignment="1">
      <alignment horizontal="center" vertical="center" wrapText="1"/>
    </xf>
    <xf numFmtId="0" fontId="25" fillId="0" borderId="46"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4"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20" xfId="2" applyFont="1" applyFill="1" applyBorder="1" applyAlignment="1">
      <alignment horizontal="center" vertical="center" wrapText="1"/>
    </xf>
    <xf numFmtId="0" fontId="25" fillId="0" borderId="65" xfId="2" applyFont="1" applyFill="1" applyBorder="1" applyAlignment="1">
      <alignment horizontal="center" vertical="center" wrapText="1"/>
    </xf>
    <xf numFmtId="0" fontId="3" fillId="3" borderId="41" xfId="2" applyFont="1" applyFill="1" applyBorder="1" applyAlignment="1">
      <alignment horizontal="center" vertical="center"/>
    </xf>
    <xf numFmtId="0" fontId="3" fillId="3" borderId="75" xfId="2" applyFont="1" applyFill="1" applyBorder="1" applyAlignment="1">
      <alignment horizontal="center" vertical="center"/>
    </xf>
    <xf numFmtId="0" fontId="30" fillId="3" borderId="40" xfId="2" applyFont="1" applyFill="1" applyBorder="1" applyAlignment="1">
      <alignment horizontal="center" vertical="center" wrapText="1"/>
    </xf>
    <xf numFmtId="0" fontId="30" fillId="3" borderId="3" xfId="2" applyFont="1" applyFill="1" applyBorder="1" applyAlignment="1">
      <alignment horizontal="center" vertical="center" wrapText="1"/>
    </xf>
    <xf numFmtId="0" fontId="30" fillId="3" borderId="4" xfId="2"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3" borderId="40" xfId="2" applyFont="1" applyFill="1" applyBorder="1" applyAlignment="1">
      <alignment horizontal="center" vertical="center" wrapText="1"/>
    </xf>
    <xf numFmtId="0" fontId="25" fillId="3" borderId="44" xfId="2" applyFont="1" applyFill="1" applyBorder="1" applyAlignment="1">
      <alignment horizontal="center" vertical="center" shrinkToFit="1"/>
    </xf>
    <xf numFmtId="0" fontId="25" fillId="3" borderId="45" xfId="2" applyFont="1" applyFill="1" applyBorder="1" applyAlignment="1">
      <alignment horizontal="center" vertical="center" shrinkToFit="1"/>
    </xf>
    <xf numFmtId="0" fontId="25" fillId="3" borderId="44" xfId="2" applyFont="1" applyFill="1" applyBorder="1" applyAlignment="1">
      <alignment horizontal="center" vertical="center" wrapText="1"/>
    </xf>
    <xf numFmtId="0" fontId="25" fillId="3" borderId="46" xfId="2" applyFont="1" applyFill="1" applyBorder="1" applyAlignment="1">
      <alignment horizontal="center" vertical="center" wrapText="1"/>
    </xf>
    <xf numFmtId="0" fontId="25" fillId="3" borderId="42" xfId="2" applyFont="1" applyFill="1" applyBorder="1" applyAlignment="1">
      <alignment horizontal="center" vertical="center" wrapText="1"/>
    </xf>
    <xf numFmtId="0" fontId="25" fillId="3" borderId="45" xfId="2" applyFont="1" applyFill="1" applyBorder="1" applyAlignment="1">
      <alignment horizontal="center" vertical="center" wrapText="1"/>
    </xf>
    <xf numFmtId="0" fontId="30" fillId="3" borderId="70" xfId="2" applyFont="1" applyFill="1" applyBorder="1" applyAlignment="1">
      <alignment horizontal="center" vertical="center" wrapText="1"/>
    </xf>
    <xf numFmtId="0" fontId="30" fillId="3" borderId="37" xfId="2" applyFont="1" applyFill="1" applyBorder="1" applyAlignment="1">
      <alignment horizontal="center" vertical="center" wrapText="1"/>
    </xf>
    <xf numFmtId="0" fontId="25" fillId="3" borderId="2" xfId="2" applyFont="1" applyFill="1" applyBorder="1" applyAlignment="1">
      <alignment horizontal="center" vertical="center" shrinkToFit="1"/>
    </xf>
    <xf numFmtId="0" fontId="25" fillId="3" borderId="3" xfId="2" applyFont="1" applyFill="1" applyBorder="1" applyAlignment="1">
      <alignment horizontal="center" vertical="center" shrinkToFit="1"/>
    </xf>
    <xf numFmtId="0" fontId="25" fillId="3" borderId="4" xfId="2" applyFont="1" applyFill="1" applyBorder="1" applyAlignment="1">
      <alignment horizontal="center" vertical="center" shrinkToFit="1"/>
    </xf>
    <xf numFmtId="0" fontId="29" fillId="3" borderId="70"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37" xfId="2" applyFont="1" applyFill="1" applyBorder="1" applyAlignment="1">
      <alignment horizontal="center" vertical="center" wrapText="1"/>
    </xf>
    <xf numFmtId="0" fontId="30" fillId="3" borderId="78" xfId="2" applyFont="1" applyFill="1" applyBorder="1" applyAlignment="1">
      <alignment horizontal="center" vertical="center" wrapText="1"/>
    </xf>
    <xf numFmtId="0" fontId="30" fillId="3" borderId="79" xfId="2" applyFont="1" applyFill="1" applyBorder="1" applyAlignment="1">
      <alignment horizontal="center" vertical="center" wrapText="1"/>
    </xf>
    <xf numFmtId="0" fontId="19" fillId="0" borderId="47" xfId="4" applyFont="1" applyBorder="1" applyAlignment="1">
      <alignment horizontal="center" vertical="center" wrapText="1"/>
    </xf>
    <xf numFmtId="0" fontId="19" fillId="0" borderId="48" xfId="4" applyFont="1" applyBorder="1" applyAlignment="1">
      <alignment horizontal="center" vertical="center" wrapText="1"/>
    </xf>
    <xf numFmtId="0" fontId="19" fillId="0" borderId="49" xfId="4" applyFont="1" applyBorder="1" applyAlignment="1">
      <alignment horizontal="center" vertical="center" wrapText="1"/>
    </xf>
    <xf numFmtId="0" fontId="3" fillId="0" borderId="69" xfId="4" applyFont="1" applyBorder="1" applyAlignment="1">
      <alignment horizontal="center" vertical="center" shrinkToFit="1"/>
    </xf>
    <xf numFmtId="0" fontId="3" fillId="0" borderId="45" xfId="4" applyFont="1" applyBorder="1" applyAlignment="1">
      <alignment horizontal="center" vertical="center" shrinkToFit="1"/>
    </xf>
    <xf numFmtId="0" fontId="3" fillId="0" borderId="46" xfId="4" applyFont="1" applyBorder="1" applyAlignment="1">
      <alignment horizontal="center" vertical="center" shrinkToFit="1"/>
    </xf>
    <xf numFmtId="0" fontId="25" fillId="0" borderId="25" xfId="4" applyFont="1" applyBorder="1" applyAlignment="1">
      <alignment horizontal="center" vertical="center" shrinkToFit="1"/>
    </xf>
    <xf numFmtId="0" fontId="25" fillId="0" borderId="28" xfId="4" applyFont="1" applyBorder="1" applyAlignment="1">
      <alignment horizontal="center" vertical="center" shrinkToFit="1"/>
    </xf>
    <xf numFmtId="0" fontId="25" fillId="0" borderId="39" xfId="4" applyFont="1" applyBorder="1" applyAlignment="1">
      <alignment horizontal="center" vertical="center" shrinkToFit="1"/>
    </xf>
    <xf numFmtId="0" fontId="25" fillId="0" borderId="16" xfId="4" applyFont="1" applyBorder="1" applyAlignment="1">
      <alignment horizontal="center" vertical="center" shrinkToFit="1"/>
    </xf>
    <xf numFmtId="0" fontId="25" fillId="0" borderId="47" xfId="4" applyFont="1" applyBorder="1" applyAlignment="1">
      <alignment horizontal="center" vertical="center" wrapText="1"/>
    </xf>
    <xf numFmtId="0" fontId="25" fillId="0" borderId="48"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25" xfId="4" applyFont="1" applyFill="1" applyBorder="1" applyAlignment="1">
      <alignment horizontal="center" vertical="center" shrinkToFit="1"/>
    </xf>
    <xf numFmtId="0" fontId="25" fillId="0" borderId="28" xfId="4" applyFont="1" applyFill="1" applyBorder="1" applyAlignment="1">
      <alignment horizontal="center" vertical="center" shrinkToFit="1"/>
    </xf>
    <xf numFmtId="0" fontId="25" fillId="0" borderId="39" xfId="4" applyFont="1" applyFill="1" applyBorder="1" applyAlignment="1">
      <alignment horizontal="center" vertical="center" shrinkToFit="1"/>
    </xf>
    <xf numFmtId="0" fontId="25" fillId="0" borderId="16" xfId="4" applyFont="1" applyFill="1" applyBorder="1" applyAlignment="1">
      <alignment horizontal="center" vertical="center" shrinkToFit="1"/>
    </xf>
    <xf numFmtId="0" fontId="25" fillId="0" borderId="2" xfId="4" applyFont="1" applyFill="1" applyBorder="1" applyAlignment="1">
      <alignment vertical="center" wrapText="1" shrinkToFit="1"/>
    </xf>
    <xf numFmtId="0" fontId="25" fillId="0" borderId="3" xfId="4" applyFont="1" applyFill="1" applyBorder="1" applyAlignment="1">
      <alignment vertical="center" wrapText="1" shrinkToFit="1"/>
    </xf>
    <xf numFmtId="0" fontId="25" fillId="0" borderId="4" xfId="4" applyFont="1" applyFill="1" applyBorder="1" applyAlignment="1">
      <alignment vertical="center" wrapText="1" shrinkToFit="1"/>
    </xf>
    <xf numFmtId="0" fontId="3" fillId="0" borderId="19" xfId="4" applyFont="1" applyFill="1" applyBorder="1" applyAlignment="1">
      <alignment horizontal="center" vertical="center" shrinkToFit="1"/>
    </xf>
    <xf numFmtId="0" fontId="3" fillId="0" borderId="20" xfId="4" applyFont="1" applyFill="1" applyBorder="1" applyAlignment="1">
      <alignment horizontal="center" vertical="center" shrinkToFit="1"/>
    </xf>
    <xf numFmtId="0" fontId="3" fillId="0" borderId="65" xfId="4" applyFont="1" applyFill="1" applyBorder="1" applyAlignment="1">
      <alignment horizontal="center" vertical="center" shrinkToFit="1"/>
    </xf>
    <xf numFmtId="0" fontId="25" fillId="0" borderId="42" xfId="4" applyFont="1" applyFill="1" applyBorder="1" applyAlignment="1">
      <alignment horizontal="center" vertical="center" wrapText="1"/>
    </xf>
    <xf numFmtId="0" fontId="25" fillId="0" borderId="20" xfId="4" applyFont="1" applyFill="1" applyBorder="1" applyAlignment="1">
      <alignment horizontal="center" vertical="center" wrapText="1"/>
    </xf>
    <xf numFmtId="0" fontId="25" fillId="0" borderId="65" xfId="4" applyFont="1" applyFill="1" applyBorder="1" applyAlignment="1">
      <alignment horizontal="center" vertical="center" wrapText="1"/>
    </xf>
    <xf numFmtId="0" fontId="25" fillId="0" borderId="66" xfId="4" applyFont="1" applyFill="1" applyBorder="1" applyAlignment="1">
      <alignment horizontal="center" vertical="center" wrapText="1"/>
    </xf>
    <xf numFmtId="0" fontId="25" fillId="0" borderId="67" xfId="4" applyFont="1" applyFill="1" applyBorder="1" applyAlignment="1">
      <alignment horizontal="center" vertical="center" wrapText="1"/>
    </xf>
    <xf numFmtId="0" fontId="25" fillId="0" borderId="68" xfId="4" applyFont="1" applyFill="1" applyBorder="1" applyAlignment="1">
      <alignment horizontal="center" vertical="center" wrapText="1"/>
    </xf>
    <xf numFmtId="0" fontId="25" fillId="0" borderId="74" xfId="4" applyFont="1" applyFill="1" applyBorder="1" applyAlignment="1">
      <alignment horizontal="center" vertical="center" wrapText="1"/>
    </xf>
    <xf numFmtId="0" fontId="25" fillId="0" borderId="75" xfId="4" applyFont="1" applyFill="1" applyBorder="1" applyAlignment="1">
      <alignment horizontal="center" vertical="center" wrapText="1"/>
    </xf>
    <xf numFmtId="0" fontId="25" fillId="0" borderId="76" xfId="4" applyFont="1" applyFill="1" applyBorder="1" applyAlignment="1">
      <alignment horizontal="center" vertical="center" wrapText="1"/>
    </xf>
    <xf numFmtId="0" fontId="29" fillId="0" borderId="2" xfId="4" applyFont="1" applyFill="1" applyBorder="1" applyAlignment="1">
      <alignment horizontal="center" vertical="center" wrapText="1"/>
    </xf>
    <xf numFmtId="0" fontId="29" fillId="0" borderId="3" xfId="4" applyFont="1" applyFill="1" applyBorder="1" applyAlignment="1">
      <alignment horizontal="center" vertical="center" wrapText="1"/>
    </xf>
    <xf numFmtId="0" fontId="29" fillId="0" borderId="37" xfId="4" applyFont="1" applyFill="1" applyBorder="1" applyAlignment="1">
      <alignment horizontal="center" vertical="center" wrapText="1"/>
    </xf>
    <xf numFmtId="0" fontId="29" fillId="0" borderId="60" xfId="4" applyFont="1" applyFill="1" applyBorder="1" applyAlignment="1">
      <alignment vertical="center" wrapText="1"/>
    </xf>
    <xf numFmtId="0" fontId="29" fillId="0" borderId="61" xfId="4" applyFont="1" applyFill="1" applyBorder="1" applyAlignment="1">
      <alignment vertical="center" wrapText="1"/>
    </xf>
    <xf numFmtId="0" fontId="25" fillId="0" borderId="2"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37" xfId="4" applyFont="1" applyFill="1" applyBorder="1" applyAlignment="1">
      <alignment horizontal="center" vertical="center" wrapText="1"/>
    </xf>
    <xf numFmtId="0" fontId="25" fillId="3" borderId="60" xfId="4" applyFont="1" applyFill="1" applyBorder="1" applyAlignment="1">
      <alignment vertical="center" wrapText="1"/>
    </xf>
    <xf numFmtId="0" fontId="25" fillId="3" borderId="61" xfId="4" applyFont="1" applyFill="1" applyBorder="1" applyAlignment="1">
      <alignment vertical="center" wrapText="1"/>
    </xf>
    <xf numFmtId="0" fontId="25" fillId="3" borderId="62" xfId="4" applyFont="1" applyFill="1" applyBorder="1" applyAlignment="1">
      <alignment vertical="center" wrapText="1"/>
    </xf>
    <xf numFmtId="0" fontId="25" fillId="3" borderId="55" xfId="4" applyFont="1" applyFill="1" applyBorder="1" applyAlignment="1">
      <alignment vertical="center" wrapText="1"/>
    </xf>
    <xf numFmtId="0" fontId="25" fillId="0" borderId="60" xfId="4" applyFont="1" applyFill="1" applyBorder="1" applyAlignment="1">
      <alignment vertical="center" wrapText="1"/>
    </xf>
    <xf numFmtId="0" fontId="25" fillId="0" borderId="61" xfId="4" applyFont="1" applyFill="1" applyBorder="1" applyAlignment="1">
      <alignment vertical="center" wrapText="1"/>
    </xf>
    <xf numFmtId="0" fontId="29" fillId="0" borderId="71" xfId="4" applyFont="1" applyFill="1" applyBorder="1" applyAlignment="1">
      <alignment vertical="center" wrapText="1"/>
    </xf>
    <xf numFmtId="0" fontId="29" fillId="0" borderId="41" xfId="4" applyFont="1" applyFill="1" applyBorder="1" applyAlignment="1">
      <alignment vertical="center" wrapText="1"/>
    </xf>
    <xf numFmtId="0" fontId="29" fillId="0" borderId="43" xfId="4" applyFont="1" applyFill="1" applyBorder="1" applyAlignment="1">
      <alignment vertical="center" wrapText="1"/>
    </xf>
    <xf numFmtId="0" fontId="25" fillId="0" borderId="63" xfId="4" applyFont="1" applyFill="1" applyBorder="1" applyAlignment="1">
      <alignment horizontal="center" vertical="center" wrapText="1"/>
    </xf>
    <xf numFmtId="0" fontId="25" fillId="0" borderId="64" xfId="4" applyFont="1" applyFill="1" applyBorder="1" applyAlignment="1">
      <alignment horizontal="center" vertical="center" wrapText="1"/>
    </xf>
    <xf numFmtId="0" fontId="25" fillId="0" borderId="42" xfId="4" applyFont="1" applyBorder="1" applyAlignment="1">
      <alignment horizontal="center" vertical="center" wrapText="1"/>
    </xf>
    <xf numFmtId="0" fontId="25" fillId="0" borderId="20" xfId="4" applyFont="1" applyBorder="1" applyAlignment="1">
      <alignment horizontal="center" vertical="center" wrapText="1"/>
    </xf>
    <xf numFmtId="0" fontId="25" fillId="0" borderId="65" xfId="4" applyFont="1" applyBorder="1" applyAlignment="1">
      <alignment horizontal="center" vertical="center" wrapText="1"/>
    </xf>
    <xf numFmtId="0" fontId="25" fillId="0" borderId="66"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68" xfId="4" applyFont="1" applyBorder="1" applyAlignment="1">
      <alignment horizontal="center" vertical="center" wrapText="1"/>
    </xf>
    <xf numFmtId="0" fontId="33" fillId="0" borderId="0" xfId="6" applyFont="1" applyAlignment="1">
      <alignment horizontal="center"/>
    </xf>
    <xf numFmtId="0" fontId="32" fillId="0" borderId="9" xfId="6" applyFont="1" applyBorder="1" applyAlignment="1">
      <alignment horizontal="center" shrinkToFit="1"/>
    </xf>
    <xf numFmtId="0" fontId="32" fillId="0" borderId="10" xfId="6" applyFont="1" applyBorder="1" applyAlignment="1">
      <alignment horizontal="center" shrinkToFit="1"/>
    </xf>
    <xf numFmtId="0" fontId="32" fillId="0" borderId="44" xfId="6" applyFont="1" applyBorder="1" applyAlignment="1">
      <alignment horizontal="center" shrinkToFit="1"/>
    </xf>
    <xf numFmtId="0" fontId="32" fillId="0" borderId="45" xfId="6" applyFont="1" applyBorder="1" applyAlignment="1">
      <alignment horizontal="center" shrinkToFit="1"/>
    </xf>
    <xf numFmtId="0" fontId="32" fillId="0" borderId="46" xfId="6" applyFont="1" applyBorder="1" applyAlignment="1">
      <alignment horizontal="center" shrinkToFit="1"/>
    </xf>
    <xf numFmtId="0" fontId="32" fillId="0" borderId="40" xfId="6" applyFont="1" applyBorder="1" applyAlignment="1">
      <alignment horizontal="center" vertical="center" shrinkToFit="1"/>
    </xf>
    <xf numFmtId="0" fontId="32" fillId="0" borderId="3" xfId="6" applyFont="1" applyBorder="1" applyAlignment="1">
      <alignment horizontal="center" vertical="center" shrinkToFit="1"/>
    </xf>
    <xf numFmtId="0" fontId="32" fillId="0" borderId="4" xfId="6" applyFont="1" applyBorder="1" applyAlignment="1">
      <alignment horizontal="center" vertical="center" shrinkToFit="1"/>
    </xf>
    <xf numFmtId="0" fontId="32" fillId="0" borderId="47" xfId="6" applyFont="1" applyBorder="1" applyAlignment="1">
      <alignment horizontal="center" vertical="center" wrapText="1"/>
    </xf>
    <xf numFmtId="0" fontId="32" fillId="0" borderId="48" xfId="6" applyFont="1" applyBorder="1" applyAlignment="1">
      <alignment horizontal="center" vertical="center" wrapText="1"/>
    </xf>
    <xf numFmtId="0" fontId="32" fillId="0" borderId="49" xfId="6" applyFont="1" applyBorder="1" applyAlignment="1">
      <alignment horizontal="center" vertical="center" wrapText="1"/>
    </xf>
    <xf numFmtId="0" fontId="32" fillId="0" borderId="12" xfId="6" applyFont="1" applyBorder="1" applyAlignment="1">
      <alignment horizontal="center" vertical="center" shrinkToFit="1"/>
    </xf>
    <xf numFmtId="177" fontId="32" fillId="0" borderId="5" xfId="6" applyNumberFormat="1" applyFont="1" applyBorder="1" applyAlignment="1">
      <alignment horizontal="center" vertical="center" shrinkToFit="1"/>
    </xf>
    <xf numFmtId="0" fontId="32" fillId="0" borderId="5" xfId="6" applyFont="1" applyBorder="1" applyAlignment="1">
      <alignment horizontal="center" vertical="center" shrinkToFit="1"/>
    </xf>
    <xf numFmtId="0" fontId="32" fillId="0" borderId="71" xfId="6" applyFont="1" applyBorder="1" applyAlignment="1">
      <alignment horizontal="center" vertical="center" shrinkToFit="1"/>
    </xf>
    <xf numFmtId="0" fontId="32" fillId="0" borderId="80" xfId="6" applyFont="1" applyBorder="1" applyAlignment="1">
      <alignment horizontal="center" vertical="center" shrinkToFit="1"/>
    </xf>
    <xf numFmtId="176" fontId="12" fillId="4" borderId="67" xfId="3" applyNumberFormat="1" applyFont="1" applyFill="1" applyBorder="1" applyAlignment="1">
      <alignment horizontal="center" vertical="center" shrinkToFit="1"/>
    </xf>
    <xf numFmtId="0" fontId="35" fillId="0" borderId="0" xfId="6" applyFont="1" applyBorder="1" applyAlignment="1">
      <alignment vertical="center" wrapText="1"/>
    </xf>
    <xf numFmtId="0" fontId="35" fillId="0" borderId="0" xfId="6" applyFont="1" applyBorder="1" applyAlignment="1">
      <alignment wrapText="1"/>
    </xf>
    <xf numFmtId="0" fontId="35" fillId="0" borderId="0" xfId="6" applyFont="1" applyBorder="1" applyAlignment="1">
      <alignment horizontal="left" vertical="center" wrapText="1"/>
    </xf>
    <xf numFmtId="0" fontId="25" fillId="0" borderId="101" xfId="2" applyFont="1" applyBorder="1" applyAlignment="1">
      <alignment horizontal="center" vertical="center"/>
    </xf>
    <xf numFmtId="0" fontId="25" fillId="0" borderId="102" xfId="2" applyFont="1" applyBorder="1" applyAlignment="1">
      <alignment horizontal="center" vertical="center"/>
    </xf>
    <xf numFmtId="0" fontId="25" fillId="0" borderId="103" xfId="2" applyFont="1" applyBorder="1" applyAlignment="1">
      <alignment horizontal="center" vertical="center"/>
    </xf>
    <xf numFmtId="182" fontId="25" fillId="0" borderId="101" xfId="2" applyNumberFormat="1" applyFont="1" applyBorder="1" applyAlignment="1">
      <alignment vertical="center"/>
    </xf>
    <xf numFmtId="182" fontId="25" fillId="0" borderId="102" xfId="2" applyNumberFormat="1" applyFont="1" applyBorder="1" applyAlignment="1">
      <alignment vertical="center"/>
    </xf>
    <xf numFmtId="182" fontId="25" fillId="0" borderId="103" xfId="2" applyNumberFormat="1" applyFont="1" applyBorder="1" applyAlignment="1">
      <alignment vertical="center"/>
    </xf>
    <xf numFmtId="0" fontId="30" fillId="0" borderId="18" xfId="2" applyFont="1" applyBorder="1" applyAlignment="1">
      <alignment vertical="top"/>
    </xf>
    <xf numFmtId="0" fontId="30" fillId="0" borderId="87" xfId="2" applyFont="1" applyBorder="1" applyAlignment="1">
      <alignment vertical="top"/>
    </xf>
    <xf numFmtId="0" fontId="25" fillId="0" borderId="25" xfId="2" applyFont="1" applyBorder="1" applyAlignment="1">
      <alignment horizontal="distributed" vertical="center"/>
    </xf>
    <xf numFmtId="0" fontId="25" fillId="0" borderId="28" xfId="2" applyFont="1" applyBorder="1" applyAlignment="1">
      <alignment horizontal="distributed" vertical="center"/>
    </xf>
    <xf numFmtId="182" fontId="25" fillId="0" borderId="25" xfId="2" applyNumberFormat="1" applyFont="1" applyBorder="1" applyAlignment="1">
      <alignment vertical="center"/>
    </xf>
    <xf numFmtId="182" fontId="25" fillId="0" borderId="28" xfId="2" applyNumberFormat="1" applyFont="1" applyBorder="1" applyAlignment="1">
      <alignment vertical="center"/>
    </xf>
    <xf numFmtId="182" fontId="25" fillId="0" borderId="23" xfId="2" applyNumberFormat="1" applyFont="1" applyBorder="1" applyAlignment="1">
      <alignment vertical="center"/>
    </xf>
    <xf numFmtId="0" fontId="25" fillId="0" borderId="0" xfId="2" applyFont="1" applyBorder="1" applyAlignment="1">
      <alignment horizontal="center" shrinkToFit="1"/>
    </xf>
    <xf numFmtId="0" fontId="25" fillId="0" borderId="24" xfId="2" applyFont="1" applyBorder="1" applyAlignment="1">
      <alignment horizontal="distributed" vertical="center" shrinkToFit="1"/>
    </xf>
    <xf numFmtId="0" fontId="25" fillId="0" borderId="56" xfId="2" applyFont="1" applyBorder="1" applyAlignment="1">
      <alignment horizontal="distributed" vertical="center" shrinkToFit="1"/>
    </xf>
    <xf numFmtId="182" fontId="25" fillId="5" borderId="24" xfId="2" applyNumberFormat="1" applyFont="1" applyFill="1" applyBorder="1" applyAlignment="1">
      <alignment vertical="center"/>
    </xf>
    <xf numFmtId="182" fontId="25" fillId="5" borderId="56" xfId="2" applyNumberFormat="1" applyFont="1" applyFill="1" applyBorder="1" applyAlignment="1">
      <alignment vertical="center"/>
    </xf>
    <xf numFmtId="182" fontId="25" fillId="5" borderId="26" xfId="2" applyNumberFormat="1" applyFont="1" applyFill="1" applyBorder="1" applyAlignment="1">
      <alignment vertical="center"/>
    </xf>
    <xf numFmtId="0" fontId="30" fillId="0" borderId="0" xfId="2" applyFont="1" applyBorder="1" applyAlignment="1">
      <alignment horizontal="center" shrinkToFit="1"/>
    </xf>
    <xf numFmtId="189" fontId="30" fillId="5" borderId="82" xfId="2" applyNumberFormat="1" applyFont="1" applyFill="1" applyBorder="1" applyAlignment="1">
      <alignment horizontal="right"/>
    </xf>
    <xf numFmtId="0" fontId="29" fillId="0" borderId="0" xfId="2" applyFont="1" applyBorder="1" applyAlignment="1">
      <alignment vertical="top"/>
    </xf>
    <xf numFmtId="0" fontId="25" fillId="0" borderId="28" xfId="2" applyFont="1" applyBorder="1" applyAlignment="1">
      <alignment horizontal="distributed" vertical="center" shrinkToFit="1"/>
    </xf>
    <xf numFmtId="0" fontId="29" fillId="0" borderId="0" xfId="2" applyFont="1" applyBorder="1" applyAlignment="1">
      <alignment vertical="top" wrapText="1"/>
    </xf>
    <xf numFmtId="0" fontId="29" fillId="0" borderId="0" xfId="2" applyFont="1" applyBorder="1" applyAlignment="1">
      <alignment wrapText="1"/>
    </xf>
    <xf numFmtId="182" fontId="25" fillId="5" borderId="25" xfId="2" applyNumberFormat="1" applyFont="1" applyFill="1" applyBorder="1" applyAlignment="1">
      <alignment vertical="center"/>
    </xf>
    <xf numFmtId="182" fontId="25" fillId="5" borderId="28" xfId="2" applyNumberFormat="1" applyFont="1" applyFill="1" applyBorder="1" applyAlignment="1">
      <alignment vertical="center"/>
    </xf>
    <xf numFmtId="182" fontId="25" fillId="5" borderId="23" xfId="2" applyNumberFormat="1" applyFont="1" applyFill="1" applyBorder="1" applyAlignment="1">
      <alignment vertical="center"/>
    </xf>
    <xf numFmtId="189" fontId="30" fillId="5" borderId="1" xfId="2" applyNumberFormat="1" applyFont="1" applyFill="1" applyBorder="1" applyAlignment="1">
      <alignment horizontal="right"/>
    </xf>
    <xf numFmtId="0" fontId="29" fillId="0" borderId="0" xfId="2" applyFont="1" applyFill="1" applyBorder="1" applyAlignment="1">
      <alignment vertical="top" wrapText="1"/>
    </xf>
    <xf numFmtId="0" fontId="25" fillId="0" borderId="25" xfId="2" applyFont="1" applyBorder="1" applyAlignment="1">
      <alignment horizontal="center" vertical="center" shrinkToFit="1"/>
    </xf>
    <xf numFmtId="0" fontId="25" fillId="0" borderId="28" xfId="2" applyFont="1" applyBorder="1" applyAlignment="1">
      <alignment horizontal="center" vertical="center" shrinkToFit="1"/>
    </xf>
    <xf numFmtId="0" fontId="30" fillId="0" borderId="0" xfId="2" applyFont="1" applyFill="1" applyBorder="1" applyAlignment="1">
      <alignment vertical="center"/>
    </xf>
    <xf numFmtId="182" fontId="3" fillId="0" borderId="1" xfId="2" applyNumberFormat="1" applyFont="1" applyFill="1" applyBorder="1" applyAlignment="1">
      <alignment horizontal="right"/>
    </xf>
    <xf numFmtId="0" fontId="25" fillId="0" borderId="0" xfId="2" applyFont="1" applyFill="1" applyBorder="1" applyAlignment="1">
      <alignment horizontal="center" vertical="center" shrinkToFit="1"/>
    </xf>
    <xf numFmtId="0" fontId="30" fillId="0" borderId="0" xfId="2" applyFont="1" applyFill="1" applyBorder="1" applyAlignment="1">
      <alignment horizontal="distributed" vertical="center"/>
    </xf>
    <xf numFmtId="0" fontId="25" fillId="0" borderId="1" xfId="2" applyFont="1" applyFill="1" applyBorder="1" applyAlignment="1">
      <alignment horizontal="distributed" vertical="center"/>
    </xf>
    <xf numFmtId="0" fontId="3" fillId="0" borderId="1" xfId="2" applyFont="1" applyFill="1" applyBorder="1" applyAlignment="1">
      <alignment vertical="center"/>
    </xf>
    <xf numFmtId="183" fontId="25" fillId="0" borderId="1" xfId="2" applyNumberFormat="1" applyFont="1" applyFill="1" applyBorder="1" applyAlignment="1">
      <alignment horizontal="center" vertical="center"/>
    </xf>
    <xf numFmtId="0" fontId="25" fillId="0" borderId="1" xfId="2" applyFont="1" applyFill="1" applyBorder="1" applyAlignment="1">
      <alignment horizontal="left" vertical="center"/>
    </xf>
    <xf numFmtId="0" fontId="25" fillId="0" borderId="0" xfId="2" applyFont="1" applyFill="1" applyBorder="1" applyAlignment="1">
      <alignment vertical="center"/>
    </xf>
    <xf numFmtId="0" fontId="3" fillId="0" borderId="0" xfId="2" applyFont="1" applyFill="1" applyBorder="1" applyAlignment="1">
      <alignment vertical="center"/>
    </xf>
    <xf numFmtId="183" fontId="25" fillId="0" borderId="0" xfId="2" applyNumberFormat="1" applyFont="1" applyFill="1" applyBorder="1" applyAlignment="1">
      <alignment horizontal="center" vertical="center"/>
    </xf>
    <xf numFmtId="0" fontId="25" fillId="0" borderId="0" xfId="2" applyFont="1" applyFill="1" applyBorder="1" applyAlignment="1">
      <alignment horizontal="left" vertical="center"/>
    </xf>
    <xf numFmtId="0" fontId="25" fillId="0" borderId="0" xfId="2" applyFont="1" applyFill="1" applyBorder="1" applyAlignment="1">
      <alignment vertical="center" shrinkToFit="1"/>
    </xf>
    <xf numFmtId="0" fontId="3" fillId="0" borderId="0" xfId="2" applyFont="1" applyFill="1" applyBorder="1" applyAlignment="1">
      <alignment vertical="center" shrinkToFit="1"/>
    </xf>
    <xf numFmtId="0" fontId="29" fillId="0" borderId="0" xfId="2" applyFont="1" applyFill="1" applyBorder="1" applyAlignment="1">
      <alignment horizontal="center" vertical="center" wrapText="1"/>
    </xf>
    <xf numFmtId="183" fontId="3" fillId="0" borderId="0" xfId="2" applyNumberFormat="1" applyFont="1" applyFill="1" applyBorder="1" applyAlignment="1">
      <alignment horizontal="center" vertical="center"/>
    </xf>
    <xf numFmtId="0" fontId="25" fillId="0" borderId="100" xfId="2" applyFont="1" applyBorder="1" applyAlignment="1">
      <alignment horizontal="center" vertical="center"/>
    </xf>
    <xf numFmtId="0" fontId="25" fillId="0" borderId="81" xfId="2" applyFont="1" applyBorder="1" applyAlignment="1">
      <alignment horizontal="center" vertical="center"/>
    </xf>
    <xf numFmtId="0" fontId="25" fillId="0" borderId="59" xfId="2" applyFont="1" applyBorder="1" applyAlignment="1">
      <alignment horizontal="center" vertical="center"/>
    </xf>
    <xf numFmtId="182" fontId="25" fillId="5" borderId="100" xfId="2" applyNumberFormat="1" applyFont="1" applyFill="1" applyBorder="1" applyAlignment="1">
      <alignment vertical="center"/>
    </xf>
    <xf numFmtId="182" fontId="25" fillId="5" borderId="81" xfId="2" applyNumberFormat="1" applyFont="1" applyFill="1" applyBorder="1" applyAlignment="1">
      <alignment vertical="center"/>
    </xf>
    <xf numFmtId="182" fontId="25" fillId="5" borderId="59" xfId="2" applyNumberFormat="1" applyFont="1" applyFill="1" applyBorder="1" applyAlignment="1">
      <alignment vertical="center"/>
    </xf>
    <xf numFmtId="0" fontId="25" fillId="0" borderId="85" xfId="2" applyFont="1" applyBorder="1" applyAlignment="1">
      <alignment horizontal="center" vertical="distributed" textRotation="255"/>
    </xf>
    <xf numFmtId="0" fontId="25" fillId="0" borderId="21" xfId="2" applyFont="1" applyBorder="1" applyAlignment="1">
      <alignment horizontal="center" vertical="distributed" textRotation="255"/>
    </xf>
    <xf numFmtId="0" fontId="25" fillId="0" borderId="97" xfId="2" applyFont="1" applyBorder="1" applyAlignment="1">
      <alignment horizontal="center" vertical="distributed" textRotation="255"/>
    </xf>
    <xf numFmtId="0" fontId="25" fillId="0" borderId="6" xfId="2" applyFont="1" applyBorder="1" applyAlignment="1">
      <alignment horizontal="center" vertical="distributed" textRotation="255"/>
    </xf>
    <xf numFmtId="0" fontId="25" fillId="0" borderId="88" xfId="2" applyFont="1" applyBorder="1" applyAlignment="1">
      <alignment horizontal="center" vertical="distributed" textRotation="255"/>
    </xf>
    <xf numFmtId="0" fontId="25" fillId="0" borderId="89" xfId="2" applyFont="1" applyBorder="1" applyAlignment="1">
      <alignment horizontal="center" vertical="distributed" textRotation="255"/>
    </xf>
    <xf numFmtId="0" fontId="25" fillId="0" borderId="24" xfId="2" applyFont="1" applyBorder="1" applyAlignment="1">
      <alignment horizontal="distributed" vertical="center"/>
    </xf>
    <xf numFmtId="0" fontId="25" fillId="0" borderId="56" xfId="2" applyFont="1" applyBorder="1" applyAlignment="1">
      <alignment horizontal="distributed" vertical="center"/>
    </xf>
    <xf numFmtId="0" fontId="25" fillId="0" borderId="97" xfId="2" applyFont="1" applyBorder="1" applyAlignment="1">
      <alignment horizontal="center" vertical="center" textRotation="255" shrinkToFit="1"/>
    </xf>
    <xf numFmtId="0" fontId="25" fillId="0" borderId="6" xfId="2" applyFont="1" applyBorder="1" applyAlignment="1">
      <alignment horizontal="center" vertical="center" textRotation="255" shrinkToFit="1"/>
    </xf>
    <xf numFmtId="0" fontId="25" fillId="0" borderId="92" xfId="2" applyFont="1" applyBorder="1" applyAlignment="1">
      <alignment horizontal="center" vertical="center" textRotation="255" shrinkToFit="1"/>
    </xf>
    <xf numFmtId="0" fontId="25" fillId="0" borderId="35" xfId="2" applyFont="1" applyBorder="1" applyAlignment="1">
      <alignment horizontal="center" vertical="center" textRotation="255" shrinkToFit="1"/>
    </xf>
    <xf numFmtId="0" fontId="29" fillId="0" borderId="19" xfId="2" applyFont="1" applyBorder="1" applyAlignment="1">
      <alignment horizontal="right" vertical="center"/>
    </xf>
    <xf numFmtId="0" fontId="29" fillId="0" borderId="20" xfId="2" applyFont="1" applyBorder="1" applyAlignment="1">
      <alignment horizontal="right" vertical="center"/>
    </xf>
    <xf numFmtId="0" fontId="29" fillId="0" borderId="21" xfId="2" applyFont="1" applyBorder="1" applyAlignment="1">
      <alignment horizontal="right" vertical="center"/>
    </xf>
    <xf numFmtId="0" fontId="25" fillId="0" borderId="19" xfId="2" applyFont="1" applyBorder="1" applyAlignment="1">
      <alignment vertical="center" wrapText="1"/>
    </xf>
    <xf numFmtId="0" fontId="3" fillId="0" borderId="20" xfId="2" applyFont="1" applyBorder="1" applyAlignment="1">
      <alignment vertical="center"/>
    </xf>
    <xf numFmtId="0" fontId="3" fillId="0" borderId="86" xfId="2" applyFont="1" applyBorder="1" applyAlignment="1">
      <alignment vertical="center"/>
    </xf>
    <xf numFmtId="0" fontId="3" fillId="0" borderId="15" xfId="2" applyFont="1" applyBorder="1" applyAlignment="1">
      <alignment vertical="center"/>
    </xf>
    <xf numFmtId="0" fontId="3" fillId="0" borderId="0" xfId="2" applyFont="1" applyBorder="1" applyAlignment="1">
      <alignment vertical="center"/>
    </xf>
    <xf numFmtId="0" fontId="3" fillId="0" borderId="27" xfId="2" applyFont="1" applyBorder="1" applyAlignment="1">
      <alignment vertical="center"/>
    </xf>
    <xf numFmtId="0" fontId="3" fillId="0" borderId="96" xfId="2" applyFont="1" applyBorder="1" applyAlignment="1">
      <alignment vertical="center"/>
    </xf>
    <xf numFmtId="0" fontId="3" fillId="0" borderId="1" xfId="2" applyFont="1" applyBorder="1" applyAlignment="1">
      <alignment vertical="center"/>
    </xf>
    <xf numFmtId="0" fontId="3" fillId="0" borderId="98" xfId="2" applyFont="1" applyBorder="1" applyAlignment="1">
      <alignment vertical="center"/>
    </xf>
    <xf numFmtId="0" fontId="25" fillId="0" borderId="99" xfId="2" applyFont="1" applyBorder="1" applyAlignment="1">
      <alignment horizontal="distributed" vertical="center"/>
    </xf>
    <xf numFmtId="0" fontId="25" fillId="0" borderId="67" xfId="2" applyFont="1" applyBorder="1" applyAlignment="1">
      <alignment horizontal="distributed" vertical="center"/>
    </xf>
    <xf numFmtId="182" fontId="25" fillId="5" borderId="99" xfId="2" applyNumberFormat="1" applyFont="1" applyFill="1" applyBorder="1" applyAlignment="1">
      <alignment vertical="center"/>
    </xf>
    <xf numFmtId="182" fontId="25" fillId="5" borderId="67" xfId="2" applyNumberFormat="1" applyFont="1" applyFill="1" applyBorder="1" applyAlignment="1">
      <alignment vertical="center"/>
    </xf>
    <xf numFmtId="182" fontId="25" fillId="5" borderId="22" xfId="2" applyNumberFormat="1" applyFont="1" applyFill="1" applyBorder="1" applyAlignment="1">
      <alignment vertical="center"/>
    </xf>
    <xf numFmtId="182" fontId="25" fillId="0" borderId="25" xfId="2" applyNumberFormat="1" applyFont="1" applyBorder="1" applyAlignment="1"/>
    <xf numFmtId="182" fontId="25" fillId="0" borderId="28" xfId="2" applyNumberFormat="1" applyFont="1" applyBorder="1" applyAlignment="1"/>
    <xf numFmtId="182" fontId="25" fillId="0" borderId="23" xfId="2" applyNumberFormat="1" applyFont="1" applyBorder="1" applyAlignment="1"/>
    <xf numFmtId="182" fontId="25" fillId="5" borderId="25" xfId="2" applyNumberFormat="1" applyFont="1" applyFill="1" applyBorder="1" applyAlignment="1"/>
    <xf numFmtId="182" fontId="25" fillId="5" borderId="28" xfId="2" applyNumberFormat="1" applyFont="1" applyFill="1" applyBorder="1" applyAlignment="1"/>
    <xf numFmtId="182" fontId="25" fillId="5" borderId="23" xfId="2" applyNumberFormat="1" applyFont="1" applyFill="1" applyBorder="1" applyAlignment="1"/>
    <xf numFmtId="0" fontId="28" fillId="0" borderId="0" xfId="2" applyFont="1" applyAlignment="1">
      <alignment horizontal="center" vertical="center"/>
    </xf>
    <xf numFmtId="0" fontId="25" fillId="0" borderId="90" xfId="2" applyFont="1" applyBorder="1" applyAlignment="1">
      <alignment horizontal="center" vertical="center"/>
    </xf>
    <xf numFmtId="0" fontId="25" fillId="0" borderId="91" xfId="2" applyFont="1" applyBorder="1" applyAlignment="1">
      <alignment horizontal="center" vertical="center"/>
    </xf>
    <xf numFmtId="0" fontId="25" fillId="0" borderId="92" xfId="2" applyFont="1" applyBorder="1" applyAlignment="1">
      <alignment horizontal="center" vertical="center"/>
    </xf>
    <xf numFmtId="0" fontId="25" fillId="0" borderId="35" xfId="2" applyFont="1" applyBorder="1" applyAlignment="1">
      <alignment horizontal="center" vertical="center"/>
    </xf>
    <xf numFmtId="0" fontId="25" fillId="0" borderId="93" xfId="2" applyFont="1" applyBorder="1" applyAlignment="1">
      <alignment horizontal="distributed" vertical="center"/>
    </xf>
    <xf numFmtId="0" fontId="25" fillId="0" borderId="94" xfId="2" applyFont="1" applyBorder="1" applyAlignment="1">
      <alignment horizontal="distributed" vertical="center"/>
    </xf>
    <xf numFmtId="0" fontId="25" fillId="0" borderId="91" xfId="2" applyFont="1" applyBorder="1" applyAlignment="1">
      <alignment horizontal="distributed" vertical="center"/>
    </xf>
    <xf numFmtId="0" fontId="25" fillId="0" borderId="15" xfId="2" applyFont="1" applyBorder="1" applyAlignment="1">
      <alignment horizontal="distributed" vertical="center"/>
    </xf>
    <xf numFmtId="0" fontId="25" fillId="0" borderId="0" xfId="2" applyFont="1" applyBorder="1" applyAlignment="1">
      <alignment horizontal="distributed" vertical="center"/>
    </xf>
    <xf numFmtId="0" fontId="25" fillId="0" borderId="6" xfId="2" applyFont="1" applyBorder="1" applyAlignment="1">
      <alignment horizontal="distributed" vertical="center"/>
    </xf>
    <xf numFmtId="0" fontId="15" fillId="0" borderId="93" xfId="2" applyFont="1" applyBorder="1" applyAlignment="1">
      <alignment horizontal="center" vertical="center"/>
    </xf>
    <xf numFmtId="0" fontId="15" fillId="0" borderId="94"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95" xfId="2" applyFont="1" applyBorder="1" applyAlignment="1">
      <alignment horizontal="center" vertical="center"/>
    </xf>
    <xf numFmtId="0" fontId="25" fillId="0" borderId="15" xfId="2" applyFont="1" applyBorder="1" applyAlignment="1">
      <alignment horizontal="center" vertical="center"/>
    </xf>
    <xf numFmtId="0" fontId="25" fillId="0" borderId="0" xfId="2" applyFont="1" applyBorder="1" applyAlignment="1">
      <alignment horizontal="center" vertical="center"/>
    </xf>
    <xf numFmtId="0" fontId="25" fillId="0" borderId="27" xfId="2" applyFont="1" applyBorder="1" applyAlignment="1">
      <alignment horizontal="center" vertical="center"/>
    </xf>
    <xf numFmtId="0" fontId="15" fillId="0" borderId="96" xfId="2" applyFont="1" applyBorder="1" applyAlignment="1">
      <alignment horizontal="center" vertical="center"/>
    </xf>
    <xf numFmtId="0" fontId="15" fillId="0" borderId="1" xfId="2" applyFont="1" applyBorder="1" applyAlignment="1">
      <alignment horizontal="center" vertical="center"/>
    </xf>
    <xf numFmtId="0" fontId="15" fillId="0" borderId="35" xfId="2" applyFont="1" applyBorder="1" applyAlignment="1">
      <alignment horizontal="center" vertical="center"/>
    </xf>
    <xf numFmtId="0" fontId="15" fillId="0" borderId="96" xfId="2" applyFont="1" applyBorder="1" applyAlignment="1">
      <alignment horizontal="center" vertical="center" wrapText="1" shrinkToFit="1"/>
    </xf>
    <xf numFmtId="0" fontId="15" fillId="0" borderId="1" xfId="2" applyFont="1" applyBorder="1" applyAlignment="1">
      <alignment horizontal="center" vertical="center" shrinkToFit="1"/>
    </xf>
    <xf numFmtId="0" fontId="15" fillId="0" borderId="35" xfId="2" applyFont="1" applyBorder="1" applyAlignment="1">
      <alignment horizontal="center" vertical="center" shrinkToFit="1"/>
    </xf>
    <xf numFmtId="176" fontId="38" fillId="0" borderId="0" xfId="3" applyNumberFormat="1" applyFont="1" applyBorder="1" applyAlignment="1">
      <alignment horizontal="center" vertical="center" shrinkToFit="1"/>
    </xf>
    <xf numFmtId="176" fontId="38" fillId="0" borderId="67" xfId="3" applyNumberFormat="1" applyFont="1" applyBorder="1" applyAlignment="1">
      <alignment horizontal="center" vertical="center" shrinkToFit="1"/>
    </xf>
    <xf numFmtId="0" fontId="25" fillId="4" borderId="0" xfId="2" applyFont="1" applyFill="1" applyBorder="1" applyAlignment="1">
      <alignment horizontal="center" vertical="center"/>
    </xf>
    <xf numFmtId="0" fontId="25" fillId="4" borderId="67" xfId="2" applyFont="1" applyFill="1" applyBorder="1" applyAlignment="1">
      <alignment horizontal="center" vertical="center"/>
    </xf>
    <xf numFmtId="0" fontId="3" fillId="0" borderId="0" xfId="2" applyFont="1" applyAlignment="1">
      <alignment horizontal="left" vertical="top" wrapText="1"/>
    </xf>
    <xf numFmtId="0" fontId="3" fillId="0" borderId="0" xfId="2" applyFont="1" applyAlignment="1">
      <alignment horizontal="left" vertical="top"/>
    </xf>
    <xf numFmtId="0" fontId="3" fillId="0" borderId="104" xfId="2" applyFont="1" applyBorder="1" applyAlignment="1">
      <alignment horizontal="center" vertical="center"/>
    </xf>
    <xf numFmtId="0" fontId="3" fillId="0" borderId="34" xfId="2" applyFont="1" applyBorder="1" applyAlignment="1">
      <alignment horizontal="center" vertical="center"/>
    </xf>
    <xf numFmtId="0" fontId="3" fillId="0" borderId="19" xfId="2" applyFont="1" applyBorder="1" applyAlignment="1">
      <alignment horizontal="center" vertical="center"/>
    </xf>
    <xf numFmtId="0" fontId="3" fillId="0" borderId="21" xfId="2" applyFont="1" applyBorder="1" applyAlignment="1">
      <alignment horizontal="center" vertical="center"/>
    </xf>
    <xf numFmtId="0" fontId="3" fillId="0" borderId="96" xfId="2" applyFont="1" applyBorder="1" applyAlignment="1">
      <alignment horizontal="center" vertical="center"/>
    </xf>
    <xf numFmtId="0" fontId="3" fillId="0" borderId="35" xfId="2" applyFont="1" applyBorder="1" applyAlignment="1">
      <alignment horizontal="center" vertical="center"/>
    </xf>
    <xf numFmtId="0" fontId="3" fillId="0" borderId="20" xfId="2" applyFont="1" applyBorder="1" applyAlignment="1">
      <alignment horizontal="center" vertical="center"/>
    </xf>
    <xf numFmtId="0" fontId="3" fillId="0" borderId="1" xfId="2" applyFont="1" applyBorder="1" applyAlignment="1">
      <alignment horizontal="center" vertical="center"/>
    </xf>
    <xf numFmtId="0" fontId="3" fillId="0" borderId="30" xfId="2" applyFont="1" applyBorder="1" applyAlignment="1">
      <alignment horizontal="left" vertical="top" wrapText="1"/>
    </xf>
    <xf numFmtId="0" fontId="3" fillId="0" borderId="15" xfId="2" applyFont="1" applyBorder="1" applyAlignment="1">
      <alignment horizontal="left" vertical="center"/>
    </xf>
    <xf numFmtId="0" fontId="3" fillId="0" borderId="6" xfId="2" applyFont="1" applyBorder="1" applyAlignment="1">
      <alignment horizontal="left" vertical="center"/>
    </xf>
    <xf numFmtId="0" fontId="3" fillId="0" borderId="15" xfId="2" applyFont="1" applyBorder="1" applyAlignment="1">
      <alignment horizontal="left" vertical="top" wrapText="1"/>
    </xf>
    <xf numFmtId="0" fontId="3" fillId="0" borderId="0" xfId="2" applyFont="1" applyBorder="1" applyAlignment="1">
      <alignment horizontal="left" vertical="top" wrapText="1"/>
    </xf>
    <xf numFmtId="0" fontId="3" fillId="0" borderId="6" xfId="2" applyFont="1" applyBorder="1" applyAlignment="1">
      <alignment horizontal="left" vertical="top" wrapText="1"/>
    </xf>
    <xf numFmtId="0" fontId="3" fillId="0" borderId="15" xfId="2" applyFont="1" applyBorder="1" applyAlignment="1">
      <alignment horizontal="center" vertical="center"/>
    </xf>
    <xf numFmtId="0" fontId="3" fillId="0" borderId="6" xfId="2" applyFont="1" applyBorder="1" applyAlignment="1">
      <alignment horizontal="center" vertical="center"/>
    </xf>
    <xf numFmtId="0" fontId="3" fillId="0" borderId="15" xfId="2" applyFont="1" applyBorder="1" applyAlignment="1">
      <alignment horizontal="center" vertical="top"/>
    </xf>
    <xf numFmtId="0" fontId="3" fillId="0" borderId="6" xfId="2" applyFont="1" applyBorder="1" applyAlignment="1">
      <alignment horizontal="center" vertical="top"/>
    </xf>
    <xf numFmtId="0" fontId="3" fillId="0" borderId="96" xfId="2" applyFont="1" applyBorder="1" applyAlignment="1">
      <alignment horizontal="left" vertical="top" wrapText="1"/>
    </xf>
    <xf numFmtId="0" fontId="3" fillId="0" borderId="1" xfId="2" applyFont="1" applyBorder="1" applyAlignment="1">
      <alignment horizontal="left" vertical="top" wrapText="1"/>
    </xf>
    <xf numFmtId="0" fontId="3" fillId="0" borderId="35" xfId="2" applyFont="1" applyBorder="1" applyAlignment="1">
      <alignment horizontal="left" vertical="top" wrapText="1"/>
    </xf>
    <xf numFmtId="0" fontId="3" fillId="0" borderId="84" xfId="2" applyFont="1" applyBorder="1" applyAlignment="1">
      <alignment horizontal="center" vertical="center"/>
    </xf>
    <xf numFmtId="0" fontId="3" fillId="0" borderId="83" xfId="2" applyFont="1" applyBorder="1" applyAlignment="1">
      <alignment horizontal="center" vertical="center"/>
    </xf>
    <xf numFmtId="0" fontId="3" fillId="0" borderId="82" xfId="2" applyFont="1" applyBorder="1" applyAlignment="1">
      <alignment horizontal="center" vertical="center"/>
    </xf>
    <xf numFmtId="0" fontId="25" fillId="0" borderId="15" xfId="2" applyFont="1" applyBorder="1" applyAlignment="1">
      <alignment horizontal="left" vertical="center"/>
    </xf>
    <xf numFmtId="0" fontId="25" fillId="0" borderId="6" xfId="2" applyFont="1" applyBorder="1" applyAlignment="1">
      <alignment horizontal="left" vertical="center"/>
    </xf>
    <xf numFmtId="0" fontId="3" fillId="0" borderId="15" xfId="2" applyFont="1" applyBorder="1" applyAlignment="1">
      <alignment horizontal="left" vertical="top"/>
    </xf>
    <xf numFmtId="0" fontId="3" fillId="0" borderId="0" xfId="2" applyFont="1" applyBorder="1" applyAlignment="1">
      <alignment horizontal="left" vertical="top"/>
    </xf>
    <xf numFmtId="0" fontId="3" fillId="0" borderId="6" xfId="2" applyFont="1" applyBorder="1" applyAlignment="1">
      <alignment horizontal="left" vertical="top"/>
    </xf>
    <xf numFmtId="0" fontId="3" fillId="0" borderId="71" xfId="2" applyFont="1" applyBorder="1" applyAlignment="1">
      <alignment horizontal="left" vertical="top" wrapText="1"/>
    </xf>
    <xf numFmtId="0" fontId="3" fillId="0" borderId="56" xfId="2" applyFont="1" applyBorder="1" applyAlignment="1">
      <alignment horizontal="left" vertical="top" wrapText="1"/>
    </xf>
    <xf numFmtId="0" fontId="3" fillId="0" borderId="80" xfId="2" applyFont="1" applyBorder="1" applyAlignment="1">
      <alignment horizontal="left" vertical="top" wrapText="1"/>
    </xf>
    <xf numFmtId="0" fontId="3" fillId="0" borderId="41" xfId="2" applyFont="1" applyBorder="1" applyAlignment="1">
      <alignment horizontal="left" vertical="top" wrapText="1"/>
    </xf>
    <xf numFmtId="0" fontId="3" fillId="0" borderId="75" xfId="2" applyFont="1" applyBorder="1" applyAlignment="1">
      <alignment horizontal="left" vertical="top" wrapText="1"/>
    </xf>
    <xf numFmtId="0" fontId="3" fillId="0" borderId="66" xfId="2" applyFont="1" applyBorder="1" applyAlignment="1">
      <alignment horizontal="left" vertical="top" wrapText="1"/>
    </xf>
    <xf numFmtId="0" fontId="3" fillId="0" borderId="67" xfId="2" applyFont="1" applyBorder="1" applyAlignment="1">
      <alignment horizontal="left" vertical="top" wrapText="1"/>
    </xf>
    <xf numFmtId="0" fontId="3" fillId="0" borderId="68" xfId="2" applyFont="1" applyBorder="1" applyAlignment="1">
      <alignment horizontal="left" vertical="top" wrapText="1"/>
    </xf>
    <xf numFmtId="0" fontId="3" fillId="0" borderId="16" xfId="2" applyFont="1" applyBorder="1" applyAlignment="1">
      <alignment vertical="center" wrapText="1"/>
    </xf>
    <xf numFmtId="0" fontId="3" fillId="0" borderId="28" xfId="2" applyFont="1" applyBorder="1" applyAlignment="1">
      <alignment vertical="center" wrapText="1"/>
    </xf>
    <xf numFmtId="0" fontId="3" fillId="0" borderId="39" xfId="2" applyFont="1" applyBorder="1" applyAlignment="1">
      <alignment vertical="center" wrapText="1"/>
    </xf>
    <xf numFmtId="0" fontId="3" fillId="0" borderId="16" xfId="2" applyFont="1" applyBorder="1" applyAlignment="1">
      <alignment horizontal="center" vertical="center"/>
    </xf>
    <xf numFmtId="0" fontId="3" fillId="0" borderId="28" xfId="2" applyFont="1" applyBorder="1" applyAlignment="1">
      <alignment horizontal="center" vertical="center"/>
    </xf>
    <xf numFmtId="0" fontId="3" fillId="0" borderId="39" xfId="2" applyFont="1" applyBorder="1" applyAlignment="1">
      <alignment horizontal="center" vertical="center"/>
    </xf>
    <xf numFmtId="0" fontId="3" fillId="0" borderId="41" xfId="2" applyFont="1" applyBorder="1" applyAlignment="1">
      <alignment horizontal="left" vertical="top"/>
    </xf>
    <xf numFmtId="0" fontId="3" fillId="0" borderId="75" xfId="2" applyFont="1" applyBorder="1" applyAlignment="1">
      <alignment horizontal="left" vertical="top"/>
    </xf>
    <xf numFmtId="0" fontId="3" fillId="0" borderId="66" xfId="2" applyFont="1" applyBorder="1" applyAlignment="1">
      <alignment horizontal="left" vertical="top"/>
    </xf>
    <xf numFmtId="0" fontId="3" fillId="0" borderId="67" xfId="2" applyFont="1" applyBorder="1" applyAlignment="1">
      <alignment horizontal="left" vertical="top"/>
    </xf>
    <xf numFmtId="0" fontId="3" fillId="0" borderId="68" xfId="2" applyFont="1" applyBorder="1" applyAlignment="1">
      <alignment horizontal="left" vertical="top"/>
    </xf>
    <xf numFmtId="0" fontId="3" fillId="0" borderId="16" xfId="2" applyFont="1" applyBorder="1" applyAlignment="1">
      <alignment horizontal="left" vertical="top"/>
    </xf>
    <xf numFmtId="0" fontId="3" fillId="0" borderId="28" xfId="2" applyFont="1" applyBorder="1" applyAlignment="1">
      <alignment horizontal="left" vertical="top"/>
    </xf>
    <xf numFmtId="0" fontId="3" fillId="0" borderId="39" xfId="2" applyFont="1" applyBorder="1" applyAlignment="1">
      <alignment horizontal="left" vertical="top"/>
    </xf>
    <xf numFmtId="0" fontId="3" fillId="0" borderId="71" xfId="2" applyFont="1" applyBorder="1" applyAlignment="1">
      <alignment horizontal="left" vertical="top"/>
    </xf>
    <xf numFmtId="0" fontId="3" fillId="0" borderId="56" xfId="2" applyFont="1" applyBorder="1" applyAlignment="1">
      <alignment horizontal="left" vertical="top"/>
    </xf>
    <xf numFmtId="0" fontId="3" fillId="0" borderId="80" xfId="2" applyFont="1" applyBorder="1" applyAlignment="1">
      <alignment horizontal="left" vertical="top"/>
    </xf>
    <xf numFmtId="0" fontId="3" fillId="0" borderId="2" xfId="2" applyFont="1" applyBorder="1" applyAlignment="1">
      <alignment horizontal="center" vertical="center" textRotation="255"/>
    </xf>
    <xf numFmtId="0" fontId="3" fillId="0" borderId="3" xfId="2" applyFont="1" applyBorder="1" applyAlignment="1">
      <alignment horizontal="center" vertical="center" textRotation="255"/>
    </xf>
    <xf numFmtId="0" fontId="3" fillId="0" borderId="4" xfId="2" applyFont="1" applyBorder="1" applyAlignment="1">
      <alignment horizontal="center" vertical="center" textRotation="255"/>
    </xf>
    <xf numFmtId="0" fontId="15" fillId="0" borderId="0" xfId="2" applyFont="1" applyAlignment="1">
      <alignment vertical="top"/>
    </xf>
    <xf numFmtId="0" fontId="15" fillId="0" borderId="0" xfId="2" applyFont="1" applyAlignment="1">
      <alignment horizontal="center"/>
    </xf>
    <xf numFmtId="0" fontId="3" fillId="0" borderId="0" xfId="2" applyFont="1" applyAlignment="1"/>
  </cellXfs>
  <cellStyles count="17">
    <cellStyle name="桁区切り" xfId="16" builtinId="6"/>
    <cellStyle name="桁区切り 2" xfId="1" xr:uid="{00000000-0005-0000-0000-000000000000}"/>
    <cellStyle name="桁区切り 2 2" xfId="12" xr:uid="{00000000-0005-0000-0000-000001000000}"/>
    <cellStyle name="標準" xfId="0" builtinId="0"/>
    <cellStyle name="標準 2" xfId="2" xr:uid="{00000000-0005-0000-0000-000003000000}"/>
    <cellStyle name="標準 2 2" xfId="13" xr:uid="{00000000-0005-0000-0000-000004000000}"/>
    <cellStyle name="標準 3" xfId="8" xr:uid="{00000000-0005-0000-0000-000005000000}"/>
    <cellStyle name="標準 4" xfId="10" xr:uid="{00000000-0005-0000-0000-000006000000}"/>
    <cellStyle name="標準 5" xfId="11" xr:uid="{00000000-0005-0000-0000-000007000000}"/>
    <cellStyle name="標準 6" xfId="9" xr:uid="{00000000-0005-0000-0000-000008000000}"/>
    <cellStyle name="標準 7" xfId="14" xr:uid="{00000000-0005-0000-0000-000009000000}"/>
    <cellStyle name="標準 8" xfId="15" xr:uid="{00000000-0005-0000-0000-00000A000000}"/>
    <cellStyle name="標準_01北海道・東北地方(1-7)" xfId="3" xr:uid="{00000000-0005-0000-0000-00000B000000}"/>
    <cellStyle name="標準_Book1" xfId="4" xr:uid="{00000000-0005-0000-0000-00000C000000}"/>
    <cellStyle name="標準_交付申請書（別紙１～４０）" xfId="5" xr:uid="{00000000-0005-0000-0000-00000D000000}"/>
    <cellStyle name="標準_北海道" xfId="6" xr:uid="{00000000-0005-0000-0000-00000E000000}"/>
    <cellStyle name="未定義" xfId="7" xr:uid="{00000000-0005-0000-0000-00000F000000}"/>
  </cellStyles>
  <dxfs count="0"/>
  <tableStyles count="0" defaultTableStyle="TableStyleMedium9" defaultPivotStyle="PivotStyleLight16"/>
  <colors>
    <mruColors>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104774</xdr:colOff>
      <xdr:row>12</xdr:row>
      <xdr:rowOff>104776</xdr:rowOff>
    </xdr:from>
    <xdr:to>
      <xdr:col>9</xdr:col>
      <xdr:colOff>685800</xdr:colOff>
      <xdr:row>18</xdr:row>
      <xdr:rowOff>9525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628899" y="2324101"/>
          <a:ext cx="4010026" cy="1000124"/>
        </a:xfrm>
        <a:prstGeom prst="roundRect">
          <a:avLst/>
        </a:prstGeom>
        <a:ln>
          <a:solidFill>
            <a:schemeClr val="accent1">
              <a:shade val="50000"/>
              <a:alpha val="89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医業外収益＝医業外収益＋医療社会事業収益</a:t>
          </a:r>
          <a:endParaRPr kumimoji="1" lang="en-US" altLang="ja-JP" sz="1050"/>
        </a:p>
        <a:p>
          <a:pPr algn="l"/>
          <a:endParaRPr kumimoji="1" lang="en-US" altLang="ja-JP" sz="1050"/>
        </a:p>
        <a:p>
          <a:pPr algn="l"/>
          <a:r>
            <a:rPr kumimoji="1" lang="ja-JP" altLang="en-US" sz="1050"/>
            <a:t>医業外費用＝医業外費用＋医療奉仕費用＋法人税等</a:t>
          </a:r>
          <a:endParaRPr kumimoji="1" lang="en-US" altLang="ja-JP" sz="1050"/>
        </a:p>
        <a:p>
          <a:pPr algn="l"/>
          <a:endParaRPr kumimoji="1" lang="en-US" altLang="ja-JP" sz="1050"/>
        </a:p>
        <a:p>
          <a:pPr algn="l"/>
          <a:endParaRPr kumimoji="1"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99060</xdr:colOff>
      <xdr:row>12</xdr:row>
      <xdr:rowOff>74295</xdr:rowOff>
    </xdr:from>
    <xdr:to>
      <xdr:col>15</xdr:col>
      <xdr:colOff>613410</xdr:colOff>
      <xdr:row>16</xdr:row>
      <xdr:rowOff>171450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338185" y="2293620"/>
          <a:ext cx="2609850" cy="840105"/>
        </a:xfrm>
        <a:prstGeom prst="wedgeRoundRectCallout">
          <a:avLst>
            <a:gd name="adj1" fmla="val 59698"/>
            <a:gd name="adj2" fmla="val -51473"/>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別添３に記載されている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保育士等の数</a:t>
          </a:r>
          <a:r>
            <a:rPr kumimoji="1" lang="en-US" altLang="ja-JP" sz="1100">
              <a:solidFill>
                <a:schemeClr val="tx1"/>
              </a:solidFill>
            </a:rPr>
            <a:t>』</a:t>
          </a:r>
          <a:r>
            <a:rPr kumimoji="1" lang="ja-JP" altLang="en-US" sz="1100">
              <a:solidFill>
                <a:schemeClr val="tx1"/>
              </a:solidFill>
            </a:rPr>
            <a:t>の算出方法を</a:t>
          </a:r>
          <a:endParaRPr kumimoji="1" lang="en-US" altLang="ja-JP" sz="1100">
            <a:solidFill>
              <a:schemeClr val="tx1"/>
            </a:solidFill>
          </a:endParaRPr>
        </a:p>
        <a:p>
          <a:pPr algn="l"/>
          <a:r>
            <a:rPr kumimoji="1" lang="ja-JP" altLang="en-US" sz="1100">
              <a:solidFill>
                <a:schemeClr val="tx1"/>
              </a:solidFill>
            </a:rPr>
            <a:t>参照願います。</a:t>
          </a:r>
        </a:p>
      </xdr:txBody>
    </xdr:sp>
    <xdr:clientData/>
  </xdr:twoCellAnchor>
  <xdr:twoCellAnchor>
    <xdr:from>
      <xdr:col>16</xdr:col>
      <xdr:colOff>238125</xdr:colOff>
      <xdr:row>12</xdr:row>
      <xdr:rowOff>188595</xdr:rowOff>
    </xdr:from>
    <xdr:to>
      <xdr:col>21</xdr:col>
      <xdr:colOff>600075</xdr:colOff>
      <xdr:row>18</xdr:row>
      <xdr:rowOff>57150</xdr:rowOff>
    </xdr:to>
    <xdr:sp macro="" textlink="">
      <xdr:nvSpPr>
        <xdr:cNvPr id="3" name="角丸四角形吹き出し 1">
          <a:extLst>
            <a:ext uri="{FF2B5EF4-FFF2-40B4-BE49-F238E27FC236}">
              <a16:creationId xmlns:a16="http://schemas.microsoft.com/office/drawing/2014/main" id="{33383355-E512-4380-976B-67D4BCDB605E}"/>
            </a:ext>
          </a:extLst>
        </xdr:cNvPr>
        <xdr:cNvSpPr/>
      </xdr:nvSpPr>
      <xdr:spPr>
        <a:xfrm>
          <a:off x="11220450" y="2407920"/>
          <a:ext cx="3810000" cy="963930"/>
        </a:xfrm>
        <a:prstGeom prst="wedgeRoundRectCallout">
          <a:avLst>
            <a:gd name="adj1" fmla="val -10329"/>
            <a:gd name="adj2" fmla="val -66472"/>
            <a:gd name="adj3" fmla="val 16667"/>
          </a:avLst>
        </a:prstGeom>
        <a:solidFill>
          <a:schemeClr val="tx2">
            <a:lumMod val="20000"/>
            <a:lumOff val="80000"/>
          </a:schemeClr>
        </a:solidFill>
        <a:ln>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保育士の給与費以外の金額を入力</a:t>
          </a:r>
          <a:endParaRPr kumimoji="1" lang="en-US" altLang="ja-JP" sz="1100" b="1">
            <a:solidFill>
              <a:sysClr val="windowText" lastClr="000000"/>
            </a:solidFill>
          </a:endParaRPr>
        </a:p>
        <a:p>
          <a:pPr algn="l"/>
          <a:r>
            <a:rPr kumimoji="1" lang="ja-JP" altLang="en-US" sz="1100" b="1">
              <a:solidFill>
                <a:sysClr val="windowText" lastClr="000000"/>
              </a:solidFill>
            </a:rPr>
            <a:t>委託の場合でも、委託費をそのまま入力せず、委託費から保育士の人件費相当額を引いて入力すること。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3340" name="Line 1">
          <a:extLst>
            <a:ext uri="{FF2B5EF4-FFF2-40B4-BE49-F238E27FC236}">
              <a16:creationId xmlns:a16="http://schemas.microsoft.com/office/drawing/2014/main" id="{00000000-0008-0000-0500-00000C0D0000}"/>
            </a:ext>
          </a:extLst>
        </xdr:cNvPr>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341" name="Line 2">
          <a:extLst>
            <a:ext uri="{FF2B5EF4-FFF2-40B4-BE49-F238E27FC236}">
              <a16:creationId xmlns:a16="http://schemas.microsoft.com/office/drawing/2014/main" id="{00000000-0008-0000-0500-00000D0D0000}"/>
            </a:ext>
          </a:extLst>
        </xdr:cNvPr>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342" name="Line 3">
          <a:extLst>
            <a:ext uri="{FF2B5EF4-FFF2-40B4-BE49-F238E27FC236}">
              <a16:creationId xmlns:a16="http://schemas.microsoft.com/office/drawing/2014/main" id="{00000000-0008-0000-0500-00000E0D0000}"/>
            </a:ext>
          </a:extLst>
        </xdr:cNvPr>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343" name="Line 4">
          <a:extLst>
            <a:ext uri="{FF2B5EF4-FFF2-40B4-BE49-F238E27FC236}">
              <a16:creationId xmlns:a16="http://schemas.microsoft.com/office/drawing/2014/main" id="{00000000-0008-0000-0500-00000F0D0000}"/>
            </a:ext>
          </a:extLst>
        </xdr:cNvPr>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3344" name="Line 5">
          <a:extLst>
            <a:ext uri="{FF2B5EF4-FFF2-40B4-BE49-F238E27FC236}">
              <a16:creationId xmlns:a16="http://schemas.microsoft.com/office/drawing/2014/main" id="{00000000-0008-0000-0500-0000100D0000}"/>
            </a:ext>
          </a:extLst>
        </xdr:cNvPr>
        <xdr:cNvSpPr>
          <a:spLocks noChangeShapeType="1"/>
        </xdr:cNvSpPr>
      </xdr:nvSpPr>
      <xdr:spPr bwMode="auto">
        <a:xfrm>
          <a:off x="6943725" y="0"/>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11</xdr:row>
      <xdr:rowOff>95250</xdr:rowOff>
    </xdr:from>
    <xdr:to>
      <xdr:col>2</xdr:col>
      <xdr:colOff>152400</xdr:colOff>
      <xdr:row>12</xdr:row>
      <xdr:rowOff>114300</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365760" y="2228850"/>
          <a:ext cx="68580" cy="224790"/>
        </a:xfrm>
        <a:prstGeom prst="leftBracket">
          <a:avLst>
            <a:gd name="adj" fmla="val 25000"/>
          </a:avLst>
        </a:prstGeom>
        <a:noFill/>
        <a:ln w="28575">
          <a:solidFill>
            <a:srgbClr val="000000"/>
          </a:solidFill>
          <a:round/>
          <a:headEnd/>
          <a:tailEnd/>
        </a:ln>
      </xdr:spPr>
    </xdr:sp>
    <xdr:clientData/>
  </xdr:twoCellAnchor>
  <xdr:twoCellAnchor>
    <xdr:from>
      <xdr:col>3</xdr:col>
      <xdr:colOff>66675</xdr:colOff>
      <xdr:row>19</xdr:row>
      <xdr:rowOff>85725</xdr:rowOff>
    </xdr:from>
    <xdr:to>
      <xdr:col>3</xdr:col>
      <xdr:colOff>152400</xdr:colOff>
      <xdr:row>21</xdr:row>
      <xdr:rowOff>76200</xdr:rowOff>
    </xdr:to>
    <xdr:sp macro="" textlink="">
      <xdr:nvSpPr>
        <xdr:cNvPr id="3" name="AutoShape 2">
          <a:extLst>
            <a:ext uri="{FF2B5EF4-FFF2-40B4-BE49-F238E27FC236}">
              <a16:creationId xmlns:a16="http://schemas.microsoft.com/office/drawing/2014/main" id="{00000000-0008-0000-0600-000003000000}"/>
            </a:ext>
          </a:extLst>
        </xdr:cNvPr>
        <xdr:cNvSpPr>
          <a:spLocks/>
        </xdr:cNvSpPr>
      </xdr:nvSpPr>
      <xdr:spPr bwMode="auto">
        <a:xfrm>
          <a:off x="501015" y="4025265"/>
          <a:ext cx="78105" cy="40195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25</xdr:row>
      <xdr:rowOff>85725</xdr:rowOff>
    </xdr:from>
    <xdr:to>
      <xdr:col>2</xdr:col>
      <xdr:colOff>152400</xdr:colOff>
      <xdr:row>27</xdr:row>
      <xdr:rowOff>76200</xdr:rowOff>
    </xdr:to>
    <xdr:sp macro="" textlink="">
      <xdr:nvSpPr>
        <xdr:cNvPr id="4" name="AutoShape 3">
          <a:extLst>
            <a:ext uri="{FF2B5EF4-FFF2-40B4-BE49-F238E27FC236}">
              <a16:creationId xmlns:a16="http://schemas.microsoft.com/office/drawing/2014/main" id="{00000000-0008-0000-0600-000004000000}"/>
            </a:ext>
          </a:extLst>
        </xdr:cNvPr>
        <xdr:cNvSpPr>
          <a:spLocks/>
        </xdr:cNvSpPr>
      </xdr:nvSpPr>
      <xdr:spPr bwMode="auto">
        <a:xfrm>
          <a:off x="356235" y="5259705"/>
          <a:ext cx="78105" cy="401955"/>
        </a:xfrm>
        <a:prstGeom prst="leftBracket">
          <a:avLst>
            <a:gd name="adj" fmla="val 39815"/>
          </a:avLst>
        </a:prstGeom>
        <a:noFill/>
        <a:ln w="28575">
          <a:solidFill>
            <a:srgbClr val="000000"/>
          </a:solidFill>
          <a:round/>
          <a:headEnd/>
          <a:tailEnd/>
        </a:ln>
      </xdr:spPr>
    </xdr:sp>
    <xdr:clientData/>
  </xdr:twoCellAnchor>
  <xdr:twoCellAnchor>
    <xdr:from>
      <xdr:col>2</xdr:col>
      <xdr:colOff>66675</xdr:colOff>
      <xdr:row>29</xdr:row>
      <xdr:rowOff>85725</xdr:rowOff>
    </xdr:from>
    <xdr:to>
      <xdr:col>2</xdr:col>
      <xdr:colOff>142875</xdr:colOff>
      <xdr:row>39</xdr:row>
      <xdr:rowOff>85725</xdr:rowOff>
    </xdr:to>
    <xdr:sp macro="" textlink="">
      <xdr:nvSpPr>
        <xdr:cNvPr id="5" name="AutoShape 4">
          <a:extLst>
            <a:ext uri="{FF2B5EF4-FFF2-40B4-BE49-F238E27FC236}">
              <a16:creationId xmlns:a16="http://schemas.microsoft.com/office/drawing/2014/main" id="{00000000-0008-0000-0600-000005000000}"/>
            </a:ext>
          </a:extLst>
        </xdr:cNvPr>
        <xdr:cNvSpPr>
          <a:spLocks/>
        </xdr:cNvSpPr>
      </xdr:nvSpPr>
      <xdr:spPr bwMode="auto">
        <a:xfrm>
          <a:off x="356235" y="6082665"/>
          <a:ext cx="76200" cy="2057400"/>
        </a:xfrm>
        <a:prstGeom prst="leftBracket">
          <a:avLst>
            <a:gd name="adj" fmla="val 229167"/>
          </a:avLst>
        </a:prstGeom>
        <a:noFill/>
        <a:ln w="28575">
          <a:solidFill>
            <a:srgbClr val="000000"/>
          </a:solidFill>
          <a:round/>
          <a:headEnd/>
          <a:tailEnd/>
        </a:ln>
      </xdr:spPr>
    </xdr:sp>
    <xdr:clientData/>
  </xdr:twoCellAnchor>
  <xdr:twoCellAnchor>
    <xdr:from>
      <xdr:col>27</xdr:col>
      <xdr:colOff>114300</xdr:colOff>
      <xdr:row>28</xdr:row>
      <xdr:rowOff>161925</xdr:rowOff>
    </xdr:from>
    <xdr:to>
      <xdr:col>37</xdr:col>
      <xdr:colOff>123825</xdr:colOff>
      <xdr:row>34</xdr:row>
      <xdr:rowOff>66675</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4046220" y="5953125"/>
          <a:ext cx="1457325" cy="1139190"/>
        </a:xfrm>
        <a:prstGeom prst="roundRect">
          <a:avLst>
            <a:gd name="adj" fmla="val 16667"/>
          </a:avLst>
        </a:prstGeom>
        <a:noFill/>
        <a:ln w="15875">
          <a:solidFill>
            <a:srgbClr val="000000"/>
          </a:solidFill>
          <a:round/>
          <a:headEnd/>
          <a:tailEnd/>
        </a:ln>
      </xdr:spPr>
    </xdr:sp>
    <xdr:clientData/>
  </xdr:twoCellAnchor>
  <xdr:twoCellAnchor>
    <xdr:from>
      <xdr:col>27</xdr:col>
      <xdr:colOff>114300</xdr:colOff>
      <xdr:row>22</xdr:row>
      <xdr:rowOff>161925</xdr:rowOff>
    </xdr:from>
    <xdr:to>
      <xdr:col>37</xdr:col>
      <xdr:colOff>123825</xdr:colOff>
      <xdr:row>28</xdr:row>
      <xdr:rowOff>66675</xdr:rowOff>
    </xdr:to>
    <xdr:sp macro="" textlink="">
      <xdr:nvSpPr>
        <xdr:cNvPr id="7" name="AutoShape 6">
          <a:extLst>
            <a:ext uri="{FF2B5EF4-FFF2-40B4-BE49-F238E27FC236}">
              <a16:creationId xmlns:a16="http://schemas.microsoft.com/office/drawing/2014/main" id="{00000000-0008-0000-0600-000007000000}"/>
            </a:ext>
          </a:extLst>
        </xdr:cNvPr>
        <xdr:cNvSpPr>
          <a:spLocks noChangeArrowheads="1"/>
        </xdr:cNvSpPr>
      </xdr:nvSpPr>
      <xdr:spPr bwMode="auto">
        <a:xfrm>
          <a:off x="4046220" y="4718685"/>
          <a:ext cx="1457325" cy="1139190"/>
        </a:xfrm>
        <a:prstGeom prst="roundRect">
          <a:avLst>
            <a:gd name="adj" fmla="val 16667"/>
          </a:avLst>
        </a:prstGeom>
        <a:noFill/>
        <a:ln w="15875">
          <a:solidFill>
            <a:srgbClr val="000000"/>
          </a:solidFill>
          <a:round/>
          <a:headEnd/>
          <a:tailEnd/>
        </a:ln>
      </xdr:spPr>
    </xdr:sp>
    <xdr:clientData/>
  </xdr:twoCellAnchor>
  <xdr:twoCellAnchor>
    <xdr:from>
      <xdr:col>27</xdr:col>
      <xdr:colOff>148590</xdr:colOff>
      <xdr:row>13</xdr:row>
      <xdr:rowOff>32384</xdr:rowOff>
    </xdr:from>
    <xdr:to>
      <xdr:col>40</xdr:col>
      <xdr:colOff>95250</xdr:colOff>
      <xdr:row>16</xdr:row>
      <xdr:rowOff>28575</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4549140" y="2613659"/>
          <a:ext cx="2051685" cy="624841"/>
        </a:xfrm>
        <a:prstGeom prst="wedgeRoundRectCallout">
          <a:avLst>
            <a:gd name="adj1" fmla="val 3731"/>
            <a:gd name="adj2" fmla="val 101736"/>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こちらには、非常勤職員の</a:t>
          </a:r>
          <a:endParaRPr kumimoji="1" lang="en-US" altLang="ja-JP" sz="1100">
            <a:solidFill>
              <a:schemeClr val="tx1"/>
            </a:solidFill>
          </a:endParaRPr>
        </a:p>
        <a:p>
          <a:pPr algn="l"/>
          <a:r>
            <a:rPr kumimoji="1" lang="ja-JP" altLang="en-US" sz="1100">
              <a:solidFill>
                <a:schemeClr val="tx1"/>
              </a:solidFill>
            </a:rPr>
            <a:t>実人数を記載してください。</a:t>
          </a:r>
          <a:endParaRPr kumimoji="1" lang="en-US" altLang="ja-JP"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85725</xdr:colOff>
      <xdr:row>42</xdr:row>
      <xdr:rowOff>76200</xdr:rowOff>
    </xdr:from>
    <xdr:to>
      <xdr:col>30</xdr:col>
      <xdr:colOff>95250</xdr:colOff>
      <xdr:row>42</xdr:row>
      <xdr:rowOff>76200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1990725" y="2697480"/>
          <a:ext cx="2470785" cy="0"/>
        </a:xfrm>
        <a:prstGeom prst="line">
          <a:avLst/>
        </a:prstGeom>
        <a:noFill/>
        <a:ln w="28575">
          <a:solidFill>
            <a:srgbClr val="000000"/>
          </a:solidFill>
          <a:round/>
          <a:headEnd/>
          <a:tailEnd/>
        </a:ln>
      </xdr:spPr>
    </xdr:sp>
    <xdr:clientData/>
  </xdr:twoCellAnchor>
  <xdr:twoCellAnchor>
    <xdr:from>
      <xdr:col>12</xdr:col>
      <xdr:colOff>142875</xdr:colOff>
      <xdr:row>40</xdr:row>
      <xdr:rowOff>209550</xdr:rowOff>
    </xdr:from>
    <xdr:to>
      <xdr:col>31</xdr:col>
      <xdr:colOff>28575</xdr:colOff>
      <xdr:row>43</xdr:row>
      <xdr:rowOff>142875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1903095" y="2205990"/>
          <a:ext cx="2636520" cy="870585"/>
        </a:xfrm>
        <a:prstGeom prst="rect">
          <a:avLst/>
        </a:prstGeom>
        <a:noFill/>
        <a:ln w="3175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V24"/>
  <sheetViews>
    <sheetView tabSelected="1" view="pageBreakPreview" zoomScaleNormal="80" zoomScaleSheetLayoutView="100" zoomScalePageLayoutView="55" workbookViewId="0">
      <selection activeCell="A5" sqref="A5:K5"/>
    </sheetView>
  </sheetViews>
  <sheetFormatPr defaultColWidth="7.625" defaultRowHeight="13.5"/>
  <cols>
    <col min="1" max="1" width="6.125" style="1" customWidth="1"/>
    <col min="2" max="2" width="10.375" style="2" customWidth="1"/>
    <col min="3" max="3" width="10.125" style="2" customWidth="1"/>
    <col min="4" max="5" width="6.125" style="1" customWidth="1"/>
    <col min="6" max="8" width="9.375" style="2" customWidth="1"/>
    <col min="9" max="9" width="5.125" style="3" customWidth="1"/>
    <col min="10" max="10" width="8" style="2" customWidth="1"/>
    <col min="11" max="11" width="5.125" style="3" customWidth="1"/>
    <col min="12" max="12" width="8.125" style="2" customWidth="1"/>
    <col min="13" max="16" width="9.375" style="2" customWidth="1"/>
    <col min="17" max="17" width="1.5" style="2" customWidth="1"/>
    <col min="18" max="18" width="1.75" style="3" customWidth="1"/>
    <col min="19" max="150" width="9" style="4" customWidth="1"/>
    <col min="151" max="16384" width="7.625" style="4"/>
  </cols>
  <sheetData>
    <row r="1" spans="1:18" ht="23.25" customHeight="1">
      <c r="A1" s="410" t="s">
        <v>357</v>
      </c>
      <c r="B1" s="410"/>
      <c r="C1" s="410"/>
      <c r="K1" s="393" t="s">
        <v>394</v>
      </c>
      <c r="L1" s="393"/>
      <c r="M1" s="430"/>
      <c r="N1" s="430"/>
      <c r="O1" s="430"/>
      <c r="P1" s="430"/>
    </row>
    <row r="2" spans="1:18" ht="42.75" customHeight="1">
      <c r="A2" s="411" t="s">
        <v>334</v>
      </c>
      <c r="B2" s="411"/>
      <c r="C2" s="411"/>
      <c r="D2" s="411"/>
      <c r="E2" s="411"/>
      <c r="F2" s="411"/>
      <c r="G2" s="411"/>
      <c r="H2" s="411"/>
      <c r="I2" s="411"/>
      <c r="J2" s="411"/>
      <c r="K2" s="411"/>
      <c r="L2" s="411"/>
      <c r="M2" s="411"/>
      <c r="N2" s="411"/>
      <c r="O2" s="411"/>
      <c r="P2" s="411"/>
      <c r="Q2" s="5"/>
      <c r="R2" s="5"/>
    </row>
    <row r="3" spans="1:18" ht="18.75" customHeight="1">
      <c r="A3" s="399" t="s">
        <v>305</v>
      </c>
      <c r="B3" s="399"/>
      <c r="C3" s="399"/>
      <c r="D3" s="399"/>
      <c r="E3" s="399"/>
      <c r="F3" s="399"/>
      <c r="G3" s="399"/>
      <c r="H3" s="399"/>
      <c r="I3" s="399"/>
      <c r="J3" s="399"/>
      <c r="K3" s="399"/>
      <c r="L3" s="5"/>
      <c r="M3" s="5"/>
      <c r="N3" s="5"/>
      <c r="O3" s="5"/>
      <c r="P3" s="5"/>
      <c r="Q3" s="5"/>
      <c r="R3" s="5"/>
    </row>
    <row r="4" spans="1:18" ht="18.75">
      <c r="A4" s="399" t="s">
        <v>306</v>
      </c>
      <c r="B4" s="399"/>
      <c r="C4" s="399"/>
      <c r="D4" s="399"/>
      <c r="E4" s="399"/>
      <c r="F4" s="399"/>
      <c r="G4" s="399"/>
      <c r="H4" s="399"/>
      <c r="I4" s="399"/>
      <c r="J4" s="399"/>
      <c r="K4" s="399"/>
      <c r="L4" s="5"/>
      <c r="M4" s="5"/>
      <c r="N4" s="5"/>
      <c r="O4" s="5"/>
      <c r="P4" s="5"/>
      <c r="Q4" s="5"/>
      <c r="R4" s="5"/>
    </row>
    <row r="5" spans="1:18" ht="18.75">
      <c r="A5" s="399" t="s">
        <v>413</v>
      </c>
      <c r="B5" s="399"/>
      <c r="C5" s="399"/>
      <c r="D5" s="399"/>
      <c r="E5" s="399"/>
      <c r="F5" s="399"/>
      <c r="G5" s="399"/>
      <c r="H5" s="399"/>
      <c r="I5" s="399"/>
      <c r="J5" s="399"/>
      <c r="K5" s="399"/>
      <c r="L5" s="5"/>
      <c r="M5" s="5"/>
      <c r="N5" s="5"/>
      <c r="O5" s="5"/>
      <c r="P5" s="5"/>
      <c r="Q5" s="5"/>
      <c r="R5" s="5"/>
    </row>
    <row r="6" spans="1:18" ht="10.5" customHeight="1">
      <c r="A6" s="6"/>
      <c r="B6" s="6"/>
      <c r="C6" s="7"/>
      <c r="D6" s="8"/>
      <c r="E6" s="8"/>
      <c r="F6" s="7"/>
      <c r="G6" s="7"/>
      <c r="H6" s="7"/>
      <c r="I6" s="7"/>
      <c r="J6" s="7"/>
      <c r="K6" s="7"/>
      <c r="L6" s="5"/>
      <c r="M6" s="5"/>
      <c r="N6" s="5"/>
      <c r="O6" s="5"/>
      <c r="P6" s="5"/>
      <c r="Q6" s="5"/>
      <c r="R6" s="5"/>
    </row>
    <row r="7" spans="1:18" ht="18" customHeight="1" thickBot="1">
      <c r="A7" s="8" t="s">
        <v>307</v>
      </c>
      <c r="B7" s="9"/>
      <c r="C7" s="9"/>
      <c r="D7" s="10"/>
      <c r="E7" s="10"/>
      <c r="F7" s="9"/>
      <c r="G7" s="9" t="s">
        <v>399</v>
      </c>
      <c r="H7" s="9"/>
      <c r="I7" s="11"/>
      <c r="J7" s="9"/>
      <c r="K7" s="11"/>
      <c r="P7" s="12"/>
      <c r="Q7" s="13"/>
      <c r="R7" s="4"/>
    </row>
    <row r="8" spans="1:18" s="15" customFormat="1" ht="14.25" customHeight="1">
      <c r="A8" s="401" t="s">
        <v>0</v>
      </c>
      <c r="B8" s="404" t="s">
        <v>1</v>
      </c>
      <c r="C8" s="421" t="s">
        <v>2</v>
      </c>
      <c r="D8" s="414" t="s">
        <v>138</v>
      </c>
      <c r="E8" s="415"/>
      <c r="F8" s="415"/>
      <c r="G8" s="415"/>
      <c r="H8" s="415"/>
      <c r="I8" s="415"/>
      <c r="J8" s="415"/>
      <c r="K8" s="415"/>
      <c r="L8" s="415"/>
      <c r="M8" s="415"/>
      <c r="N8" s="416"/>
      <c r="O8" s="428" t="s">
        <v>3</v>
      </c>
      <c r="P8" s="419" t="s">
        <v>152</v>
      </c>
      <c r="Q8" s="14"/>
    </row>
    <row r="9" spans="1:18" s="15" customFormat="1" ht="14.25" customHeight="1">
      <c r="A9" s="402"/>
      <c r="B9" s="405"/>
      <c r="C9" s="422"/>
      <c r="D9" s="406" t="s">
        <v>397</v>
      </c>
      <c r="E9" s="407" t="s">
        <v>398</v>
      </c>
      <c r="F9" s="408" t="s">
        <v>358</v>
      </c>
      <c r="G9" s="409" t="s">
        <v>396</v>
      </c>
      <c r="H9" s="391">
        <v>180800</v>
      </c>
      <c r="I9" s="417" t="s">
        <v>140</v>
      </c>
      <c r="J9" s="427"/>
      <c r="K9" s="427"/>
      <c r="L9" s="427"/>
      <c r="M9" s="418"/>
      <c r="N9" s="426" t="s">
        <v>4</v>
      </c>
      <c r="O9" s="429"/>
      <c r="P9" s="420"/>
      <c r="Q9" s="412"/>
    </row>
    <row r="10" spans="1:18" s="15" customFormat="1" ht="12.75" customHeight="1">
      <c r="A10" s="402"/>
      <c r="B10" s="396"/>
      <c r="C10" s="422"/>
      <c r="D10" s="406"/>
      <c r="E10" s="407"/>
      <c r="F10" s="408"/>
      <c r="G10" s="409"/>
      <c r="H10" s="423" t="s">
        <v>414</v>
      </c>
      <c r="I10" s="417" t="s">
        <v>139</v>
      </c>
      <c r="J10" s="418"/>
      <c r="K10" s="417" t="s">
        <v>141</v>
      </c>
      <c r="L10" s="418"/>
      <c r="M10" s="396" t="s">
        <v>5</v>
      </c>
      <c r="N10" s="422"/>
      <c r="O10" s="429"/>
      <c r="P10" s="420"/>
      <c r="Q10" s="413"/>
    </row>
    <row r="11" spans="1:18" s="15" customFormat="1" ht="12" customHeight="1">
      <c r="A11" s="403"/>
      <c r="B11" s="17" t="s">
        <v>150</v>
      </c>
      <c r="C11" s="17" t="s">
        <v>150</v>
      </c>
      <c r="D11" s="406"/>
      <c r="E11" s="407"/>
      <c r="F11" s="408"/>
      <c r="G11" s="409"/>
      <c r="H11" s="424"/>
      <c r="I11" s="394" t="s">
        <v>359</v>
      </c>
      <c r="J11" s="16">
        <v>23410</v>
      </c>
      <c r="K11" s="394" t="s">
        <v>390</v>
      </c>
      <c r="L11" s="16">
        <v>187560</v>
      </c>
      <c r="M11" s="397"/>
      <c r="N11" s="17" t="s">
        <v>150</v>
      </c>
      <c r="O11" s="17" t="s">
        <v>150</v>
      </c>
      <c r="P11" s="18" t="s">
        <v>150</v>
      </c>
      <c r="Q11" s="19"/>
    </row>
    <row r="12" spans="1:18" s="15" customFormat="1" ht="14.25" customHeight="1" thickBot="1">
      <c r="A12" s="403"/>
      <c r="B12" s="369" t="s">
        <v>6</v>
      </c>
      <c r="C12" s="369" t="s">
        <v>7</v>
      </c>
      <c r="D12" s="406"/>
      <c r="E12" s="407"/>
      <c r="F12" s="408"/>
      <c r="G12" s="409"/>
      <c r="H12" s="425"/>
      <c r="I12" s="395"/>
      <c r="J12" s="20" t="s">
        <v>8</v>
      </c>
      <c r="K12" s="395"/>
      <c r="L12" s="20" t="s">
        <v>8</v>
      </c>
      <c r="M12" s="398"/>
      <c r="N12" s="369" t="s">
        <v>9</v>
      </c>
      <c r="O12" s="21" t="s">
        <v>10</v>
      </c>
      <c r="P12" s="22" t="s">
        <v>151</v>
      </c>
      <c r="Q12" s="371"/>
    </row>
    <row r="13" spans="1:18" s="15" customFormat="1" ht="64.150000000000006" customHeight="1" thickBot="1">
      <c r="A13" s="23"/>
      <c r="B13" s="24">
        <f>'別紙１－（6）'!T45</f>
        <v>0</v>
      </c>
      <c r="C13" s="24">
        <f>'別紙１－（6）'!T18+'別紙１－（6）'!T44</f>
        <v>0</v>
      </c>
      <c r="D13" s="388"/>
      <c r="E13" s="392">
        <f>D13*12*H9</f>
        <v>0</v>
      </c>
      <c r="F13" s="389"/>
      <c r="G13" s="390" t="e">
        <f>'別紙１－（1）'!F9</f>
        <v>#DIV/0!</v>
      </c>
      <c r="H13" s="25" t="e">
        <f>(E13-F13)*G13</f>
        <v>#DIV/0!</v>
      </c>
      <c r="I13" s="26"/>
      <c r="J13" s="27">
        <f>J11*I13</f>
        <v>0</v>
      </c>
      <c r="K13" s="26"/>
      <c r="L13" s="27">
        <f>L11*K13</f>
        <v>0</v>
      </c>
      <c r="M13" s="25">
        <f>L13+J13</f>
        <v>0</v>
      </c>
      <c r="N13" s="28" t="e">
        <f>M13+H13</f>
        <v>#DIV/0!</v>
      </c>
      <c r="O13" s="28" t="e">
        <f>IF(C13&gt;N13,N13,C13)</f>
        <v>#DIV/0!</v>
      </c>
      <c r="P13" s="29" t="e">
        <f>ROUNDDOWN(O13*2/3,-3)</f>
        <v>#DIV/0!</v>
      </c>
      <c r="Q13" s="14"/>
    </row>
    <row r="14" spans="1:18" s="15" customFormat="1" ht="64.150000000000006" hidden="1" customHeight="1">
      <c r="A14" s="30"/>
      <c r="B14" s="31">
        <f>'別紙１－（6）'!T46</f>
        <v>0</v>
      </c>
      <c r="C14" s="31">
        <f>'別紙１－（6）'!T19+'別紙１－（6）'!T45</f>
        <v>0</v>
      </c>
      <c r="D14" s="32"/>
      <c r="E14" s="32"/>
      <c r="F14" s="33"/>
      <c r="G14" s="33"/>
      <c r="H14" s="34" t="e">
        <f>(D14*$H$9*12-F14)*'別紙１－（1）'!F10</f>
        <v>#DIV/0!</v>
      </c>
      <c r="I14" s="35"/>
      <c r="J14" s="36">
        <f>J11*I14</f>
        <v>0</v>
      </c>
      <c r="K14" s="35"/>
      <c r="L14" s="36"/>
      <c r="M14" s="34"/>
      <c r="N14" s="31"/>
      <c r="O14" s="31"/>
      <c r="P14" s="37"/>
      <c r="Q14" s="14"/>
      <c r="R14" s="38"/>
    </row>
    <row r="15" spans="1:18" s="15" customFormat="1" ht="64.150000000000006" hidden="1" customHeight="1">
      <c r="A15" s="39"/>
      <c r="B15" s="40">
        <f>'別紙１－（6）'!T47</f>
        <v>0</v>
      </c>
      <c r="C15" s="40">
        <f>'別紙１－（6）'!T20+'別紙１－（6）'!T46</f>
        <v>0</v>
      </c>
      <c r="D15" s="41"/>
      <c r="E15" s="41"/>
      <c r="F15" s="42"/>
      <c r="G15" s="368"/>
      <c r="H15" s="43" t="e">
        <f>(D15*$H$9*12-F15)*'別紙１－（1）'!F11</f>
        <v>#DIV/0!</v>
      </c>
      <c r="I15" s="44"/>
      <c r="J15" s="45">
        <f>J11*I15</f>
        <v>0</v>
      </c>
      <c r="K15" s="44"/>
      <c r="L15" s="45"/>
      <c r="M15" s="43"/>
      <c r="N15" s="40"/>
      <c r="O15" s="40"/>
      <c r="P15" s="46"/>
      <c r="Q15" s="14"/>
      <c r="R15" s="38"/>
    </row>
    <row r="16" spans="1:18" s="15" customFormat="1" ht="64.150000000000006" hidden="1" customHeight="1" thickBot="1">
      <c r="A16" s="47"/>
      <c r="B16" s="48">
        <f>'別紙１－（6）'!T48</f>
        <v>0</v>
      </c>
      <c r="C16" s="48">
        <f>'別紙１－（6）'!T21+'別紙１－（6）'!T47</f>
        <v>0</v>
      </c>
      <c r="D16" s="49"/>
      <c r="E16" s="49"/>
      <c r="F16" s="50"/>
      <c r="G16" s="50"/>
      <c r="H16" s="51" t="e">
        <f>(D16*$H$9*12-F16)*'別紙１－（1）'!F12</f>
        <v>#DIV/0!</v>
      </c>
      <c r="I16" s="52"/>
      <c r="J16" s="53">
        <f>J11*I16</f>
        <v>0</v>
      </c>
      <c r="K16" s="52"/>
      <c r="L16" s="53"/>
      <c r="M16" s="51"/>
      <c r="N16" s="48"/>
      <c r="O16" s="48"/>
      <c r="P16" s="54"/>
      <c r="Q16" s="14"/>
      <c r="R16" s="38"/>
    </row>
    <row r="17" spans="1:22" s="15" customFormat="1" ht="24" customHeight="1">
      <c r="A17" s="55"/>
      <c r="B17" s="56"/>
      <c r="C17" s="56"/>
      <c r="D17" s="57"/>
      <c r="E17" s="57"/>
      <c r="F17" s="58"/>
      <c r="G17" s="58"/>
      <c r="H17" s="58"/>
      <c r="I17" s="58"/>
      <c r="J17" s="58"/>
      <c r="K17" s="58"/>
      <c r="L17" s="58"/>
      <c r="M17" s="58"/>
      <c r="N17" s="56"/>
      <c r="O17" s="56"/>
      <c r="P17" s="56"/>
      <c r="Q17" s="14"/>
      <c r="R17" s="38"/>
    </row>
    <row r="18" spans="1:22" s="15" customFormat="1" ht="21.75" customHeight="1">
      <c r="A18" s="399" t="s">
        <v>308</v>
      </c>
      <c r="B18" s="399"/>
      <c r="C18" s="399"/>
      <c r="D18" s="399"/>
      <c r="E18" s="399"/>
      <c r="F18" s="399"/>
      <c r="G18" s="399"/>
      <c r="H18" s="399"/>
      <c r="I18" s="399"/>
      <c r="J18" s="399"/>
      <c r="K18" s="399"/>
      <c r="L18" s="59"/>
      <c r="M18" s="59"/>
      <c r="N18" s="59"/>
      <c r="O18" s="59"/>
      <c r="P18" s="59"/>
      <c r="Q18" s="59"/>
      <c r="R18" s="60"/>
    </row>
    <row r="19" spans="1:22" s="64" customFormat="1" ht="29.25" customHeight="1">
      <c r="A19" s="400" t="s">
        <v>395</v>
      </c>
      <c r="B19" s="400"/>
      <c r="C19" s="400"/>
      <c r="D19" s="400"/>
      <c r="E19" s="400"/>
      <c r="F19" s="400"/>
      <c r="G19" s="400"/>
      <c r="H19" s="400"/>
      <c r="I19" s="400"/>
      <c r="J19" s="400"/>
      <c r="K19" s="400"/>
      <c r="L19" s="61"/>
      <c r="M19" s="61"/>
      <c r="N19" s="61"/>
      <c r="O19" s="61"/>
      <c r="P19" s="61"/>
      <c r="Q19" s="61"/>
      <c r="R19" s="62"/>
      <c r="S19" s="63"/>
      <c r="T19" s="63"/>
      <c r="U19" s="63"/>
      <c r="V19" s="63"/>
    </row>
    <row r="20" spans="1:22" s="64" customFormat="1" ht="29.25" customHeight="1">
      <c r="A20" s="65"/>
      <c r="B20" s="65"/>
      <c r="C20" s="65"/>
      <c r="D20" s="65"/>
      <c r="E20" s="65"/>
      <c r="F20" s="65"/>
      <c r="G20" s="65"/>
      <c r="H20" s="65"/>
      <c r="I20" s="65"/>
      <c r="J20" s="65"/>
      <c r="K20" s="65"/>
      <c r="L20" s="61"/>
      <c r="M20" s="61"/>
      <c r="N20" s="61"/>
      <c r="O20" s="61"/>
      <c r="P20" s="61"/>
      <c r="Q20" s="61"/>
      <c r="R20" s="62"/>
      <c r="S20" s="63"/>
      <c r="T20" s="63"/>
      <c r="U20" s="63"/>
      <c r="V20" s="63"/>
    </row>
    <row r="21" spans="1:22" s="64" customFormat="1" ht="14.25">
      <c r="B21" s="66"/>
      <c r="C21" s="67"/>
      <c r="D21" s="62"/>
      <c r="E21" s="62"/>
      <c r="F21" s="61"/>
      <c r="G21" s="61"/>
      <c r="H21" s="61"/>
      <c r="I21" s="62"/>
      <c r="J21" s="61"/>
      <c r="K21" s="62"/>
      <c r="L21" s="61"/>
      <c r="M21" s="61"/>
      <c r="N21" s="61"/>
      <c r="O21" s="61"/>
      <c r="P21" s="61"/>
      <c r="Q21" s="61"/>
      <c r="R21" s="62"/>
      <c r="S21" s="63" t="s">
        <v>325</v>
      </c>
      <c r="T21" s="63"/>
      <c r="U21" s="63"/>
      <c r="V21" s="63"/>
    </row>
    <row r="22" spans="1:22" s="64" customFormat="1" ht="14.25">
      <c r="B22" s="66"/>
      <c r="C22" s="67"/>
      <c r="D22" s="62"/>
      <c r="E22" s="62"/>
      <c r="F22" s="61"/>
      <c r="G22" s="61"/>
      <c r="H22" s="61"/>
      <c r="I22" s="62"/>
      <c r="J22" s="61"/>
      <c r="K22" s="62"/>
      <c r="L22" s="61"/>
      <c r="M22" s="61"/>
      <c r="N22" s="61"/>
      <c r="O22" s="61"/>
      <c r="P22" s="61"/>
      <c r="Q22" s="61"/>
      <c r="R22" s="62"/>
      <c r="S22" s="63" t="s">
        <v>326</v>
      </c>
      <c r="T22" s="63"/>
      <c r="U22" s="63"/>
      <c r="V22" s="63"/>
    </row>
    <row r="23" spans="1:22" s="64" customFormat="1" ht="14.25">
      <c r="B23" s="66"/>
      <c r="C23" s="67"/>
      <c r="D23" s="62"/>
      <c r="E23" s="62"/>
      <c r="F23" s="61"/>
      <c r="G23" s="61"/>
      <c r="H23" s="61"/>
      <c r="I23" s="62"/>
      <c r="J23" s="61"/>
      <c r="K23" s="62"/>
      <c r="L23" s="61"/>
      <c r="M23" s="61"/>
      <c r="N23" s="61"/>
      <c r="O23" s="61"/>
      <c r="P23" s="61"/>
      <c r="Q23" s="61"/>
      <c r="R23" s="62"/>
      <c r="S23" s="63" t="s">
        <v>327</v>
      </c>
      <c r="T23" s="63"/>
      <c r="U23" s="63"/>
      <c r="V23" s="63"/>
    </row>
    <row r="24" spans="1:22">
      <c r="B24" s="66"/>
      <c r="S24" s="68" t="s">
        <v>328</v>
      </c>
    </row>
  </sheetData>
  <mergeCells count="28">
    <mergeCell ref="Q9:Q10"/>
    <mergeCell ref="D8:N8"/>
    <mergeCell ref="K10:L10"/>
    <mergeCell ref="A3:K3"/>
    <mergeCell ref="A4:K4"/>
    <mergeCell ref="A5:K5"/>
    <mergeCell ref="P8:P10"/>
    <mergeCell ref="C8:C10"/>
    <mergeCell ref="H10:H12"/>
    <mergeCell ref="N9:N10"/>
    <mergeCell ref="I9:M9"/>
    <mergeCell ref="O8:O10"/>
    <mergeCell ref="I10:J10"/>
    <mergeCell ref="K1:L1"/>
    <mergeCell ref="I11:I12"/>
    <mergeCell ref="M10:M12"/>
    <mergeCell ref="A18:K18"/>
    <mergeCell ref="A19:K19"/>
    <mergeCell ref="K11:K12"/>
    <mergeCell ref="A8:A12"/>
    <mergeCell ref="B8:B10"/>
    <mergeCell ref="D9:D12"/>
    <mergeCell ref="E9:E12"/>
    <mergeCell ref="F9:F12"/>
    <mergeCell ref="G9:G12"/>
    <mergeCell ref="A1:C1"/>
    <mergeCell ref="A2:P2"/>
    <mergeCell ref="M1:P1"/>
  </mergeCells>
  <phoneticPr fontId="2"/>
  <dataValidations count="1">
    <dataValidation type="list" allowBlank="1" showInputMessage="1" showErrorMessage="1" sqref="A13:A16" xr:uid="{25843634-1189-464D-9C20-E6E6E5CAE2CE}">
      <formula1>$S$21:$S$24</formula1>
    </dataValidation>
  </dataValidations>
  <printOptions horizontalCentered="1"/>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S46"/>
  <sheetViews>
    <sheetView view="pageBreakPreview" zoomScaleNormal="115" zoomScaleSheetLayoutView="100" zoomScalePageLayoutView="55" workbookViewId="0">
      <selection activeCell="C2" sqref="C2"/>
    </sheetView>
  </sheetViews>
  <sheetFormatPr defaultColWidth="7.625" defaultRowHeight="14.25"/>
  <cols>
    <col min="1" max="1" width="6.125" style="1" customWidth="1"/>
    <col min="2" max="4" width="10.25" style="363" customWidth="1"/>
    <col min="5" max="5" width="5.25" style="364" customWidth="1"/>
    <col min="6" max="6" width="7.375" style="363" customWidth="1"/>
    <col min="7" max="7" width="4.625" style="363" customWidth="1"/>
    <col min="8" max="8" width="6" style="363" customWidth="1"/>
    <col min="9" max="9" width="5.5" style="363" customWidth="1"/>
    <col min="10" max="12" width="9.25" style="363" customWidth="1"/>
    <col min="13" max="13" width="7.25" style="291" customWidth="1"/>
    <col min="14" max="14" width="4.25" style="291" customWidth="1"/>
    <col min="15" max="15" width="7.125" style="291" customWidth="1"/>
    <col min="16" max="16" width="9.25" style="291" customWidth="1"/>
    <col min="17" max="17" width="8.375" style="291" customWidth="1"/>
    <col min="18" max="18" width="13.75" style="363" customWidth="1"/>
    <col min="19" max="147" width="9" style="4" customWidth="1"/>
    <col min="148" max="16384" width="7.625" style="4"/>
  </cols>
  <sheetData>
    <row r="1" spans="1:19" ht="14.45" customHeight="1">
      <c r="A1" s="443"/>
      <c r="B1" s="160"/>
      <c r="C1" s="4"/>
      <c r="D1" s="4"/>
      <c r="E1" s="4"/>
      <c r="F1" s="4"/>
      <c r="G1" s="4"/>
      <c r="H1" s="4"/>
      <c r="I1" s="4"/>
      <c r="J1" s="4"/>
      <c r="K1" s="4"/>
      <c r="L1" s="4"/>
      <c r="M1" s="161"/>
      <c r="N1" s="161"/>
      <c r="O1" s="161"/>
      <c r="P1" s="161"/>
      <c r="Q1" s="161"/>
      <c r="R1" s="161"/>
    </row>
    <row r="2" spans="1:19" ht="13.5">
      <c r="A2" s="443"/>
      <c r="B2" s="4"/>
      <c r="C2" s="161"/>
      <c r="D2" s="4"/>
      <c r="E2" s="4"/>
      <c r="F2" s="4"/>
      <c r="G2" s="4"/>
      <c r="H2" s="4"/>
      <c r="I2" s="4"/>
      <c r="J2" s="4"/>
      <c r="K2" s="4"/>
      <c r="L2" s="4"/>
      <c r="M2" s="161"/>
      <c r="N2" s="161"/>
      <c r="O2" s="161"/>
      <c r="P2" s="161"/>
      <c r="Q2" s="161"/>
      <c r="R2" s="161"/>
    </row>
    <row r="3" spans="1:19" ht="15.75" customHeight="1" thickBot="1">
      <c r="A3" s="162"/>
      <c r="B3" s="378"/>
      <c r="C3" s="378"/>
      <c r="D3" s="378"/>
      <c r="E3" s="290"/>
      <c r="F3" s="378"/>
      <c r="G3" s="378"/>
      <c r="H3" s="378"/>
      <c r="I3" s="378"/>
      <c r="J3" s="378"/>
      <c r="K3" s="378"/>
      <c r="L3" s="378"/>
      <c r="R3" s="123"/>
    </row>
    <row r="4" spans="1:19" s="15" customFormat="1" ht="14.25" customHeight="1">
      <c r="A4" s="444" t="s">
        <v>234</v>
      </c>
      <c r="B4" s="292" t="s">
        <v>235</v>
      </c>
      <c r="C4" s="293"/>
      <c r="D4" s="293"/>
      <c r="E4" s="293"/>
      <c r="F4" s="294"/>
      <c r="G4" s="451" t="s">
        <v>236</v>
      </c>
      <c r="H4" s="451" t="s">
        <v>237</v>
      </c>
      <c r="I4" s="451" t="s">
        <v>238</v>
      </c>
      <c r="J4" s="451" t="s">
        <v>239</v>
      </c>
      <c r="K4" s="451" t="s">
        <v>240</v>
      </c>
      <c r="L4" s="451" t="s">
        <v>241</v>
      </c>
      <c r="M4" s="431" t="s">
        <v>11</v>
      </c>
      <c r="N4" s="432"/>
      <c r="O4" s="432"/>
      <c r="P4" s="433"/>
      <c r="Q4" s="295" t="s">
        <v>242</v>
      </c>
      <c r="R4" s="296" t="s">
        <v>243</v>
      </c>
    </row>
    <row r="5" spans="1:19" s="15" customFormat="1" ht="14.25" customHeight="1">
      <c r="A5" s="445"/>
      <c r="B5" s="447" t="s">
        <v>412</v>
      </c>
      <c r="C5" s="449" t="s">
        <v>338</v>
      </c>
      <c r="D5" s="453" t="s">
        <v>250</v>
      </c>
      <c r="E5" s="456" t="s">
        <v>251</v>
      </c>
      <c r="F5" s="458" t="s">
        <v>252</v>
      </c>
      <c r="G5" s="452"/>
      <c r="H5" s="452"/>
      <c r="I5" s="452"/>
      <c r="J5" s="452"/>
      <c r="K5" s="452"/>
      <c r="L5" s="452"/>
      <c r="M5" s="434" t="s">
        <v>360</v>
      </c>
      <c r="N5" s="435"/>
      <c r="O5" s="436"/>
      <c r="P5" s="440" t="s">
        <v>12</v>
      </c>
      <c r="Q5" s="297"/>
      <c r="R5" s="298"/>
    </row>
    <row r="6" spans="1:19" s="15" customFormat="1" ht="12.75" customHeight="1">
      <c r="A6" s="445"/>
      <c r="B6" s="448"/>
      <c r="C6" s="450"/>
      <c r="D6" s="454"/>
      <c r="E6" s="452"/>
      <c r="F6" s="459"/>
      <c r="G6" s="452"/>
      <c r="H6" s="452"/>
      <c r="I6" s="452"/>
      <c r="J6" s="452"/>
      <c r="K6" s="452"/>
      <c r="L6" s="452"/>
      <c r="M6" s="437"/>
      <c r="N6" s="438"/>
      <c r="O6" s="439"/>
      <c r="P6" s="441"/>
      <c r="Q6" s="297"/>
      <c r="R6" s="298"/>
    </row>
    <row r="7" spans="1:19" s="15" customFormat="1" ht="12" customHeight="1">
      <c r="A7" s="446"/>
      <c r="B7" s="299" t="s">
        <v>291</v>
      </c>
      <c r="C7" s="300" t="s">
        <v>291</v>
      </c>
      <c r="D7" s="455"/>
      <c r="E7" s="457"/>
      <c r="F7" s="460"/>
      <c r="G7" s="457"/>
      <c r="H7" s="301" t="s">
        <v>142</v>
      </c>
      <c r="I7" s="373"/>
      <c r="J7" s="301" t="s">
        <v>143</v>
      </c>
      <c r="K7" s="301" t="s">
        <v>143</v>
      </c>
      <c r="L7" s="301" t="s">
        <v>143</v>
      </c>
      <c r="M7" s="302" t="s">
        <v>13</v>
      </c>
      <c r="N7" s="303"/>
      <c r="O7" s="302" t="s">
        <v>14</v>
      </c>
      <c r="P7" s="442"/>
      <c r="Q7" s="304" t="s">
        <v>150</v>
      </c>
      <c r="R7" s="305"/>
    </row>
    <row r="8" spans="1:19" s="15" customFormat="1" ht="14.25" customHeight="1" thickBot="1">
      <c r="A8" s="446"/>
      <c r="B8" s="306" t="s">
        <v>292</v>
      </c>
      <c r="C8" s="307" t="s">
        <v>293</v>
      </c>
      <c r="D8" s="307" t="s">
        <v>294</v>
      </c>
      <c r="E8" s="308"/>
      <c r="F8" s="307" t="s">
        <v>295</v>
      </c>
      <c r="G8" s="308" t="s">
        <v>296</v>
      </c>
      <c r="H8" s="308" t="s">
        <v>15</v>
      </c>
      <c r="I8" s="308" t="s">
        <v>16</v>
      </c>
      <c r="J8" s="308" t="s">
        <v>17</v>
      </c>
      <c r="K8" s="308" t="s">
        <v>18</v>
      </c>
      <c r="L8" s="308" t="s">
        <v>19</v>
      </c>
      <c r="M8" s="309" t="s">
        <v>297</v>
      </c>
      <c r="N8" s="372"/>
      <c r="O8" s="309" t="s">
        <v>298</v>
      </c>
      <c r="P8" s="310" t="s">
        <v>299</v>
      </c>
      <c r="Q8" s="311" t="s">
        <v>300</v>
      </c>
      <c r="R8" s="312" t="s">
        <v>301</v>
      </c>
    </row>
    <row r="9" spans="1:19" s="15" customFormat="1" ht="64.150000000000006" customHeight="1" thickBot="1">
      <c r="A9" s="169" t="str">
        <f>IF(様式第３号!A13=0,"",様式第３号!A13)</f>
        <v/>
      </c>
      <c r="B9" s="313">
        <f>'別紙１－（3）'!J9</f>
        <v>0</v>
      </c>
      <c r="C9" s="314">
        <f>'別紙１－（4）'!V9</f>
        <v>0</v>
      </c>
      <c r="D9" s="315" t="e">
        <f>B9/C9</f>
        <v>#DIV/0!</v>
      </c>
      <c r="E9" s="316"/>
      <c r="F9" s="317" t="e">
        <f>IF(E9="○","1.0",IF(D9&lt;5,"1.0",IF(D9&gt;=20,"0.6","0.8")))</f>
        <v>#DIV/0!</v>
      </c>
      <c r="G9" s="318"/>
      <c r="H9" s="319"/>
      <c r="I9" s="319"/>
      <c r="J9" s="319"/>
      <c r="K9" s="319"/>
      <c r="L9" s="319"/>
      <c r="M9" s="320"/>
      <c r="N9" s="321" t="s">
        <v>312</v>
      </c>
      <c r="O9" s="320"/>
      <c r="P9" s="320"/>
      <c r="Q9" s="322"/>
      <c r="R9" s="323"/>
    </row>
    <row r="10" spans="1:19" s="15" customFormat="1" ht="64.150000000000006" hidden="1" customHeight="1">
      <c r="A10" s="178" t="str">
        <f>IF(様式第３号!A14=0,"",様式第３号!A14)</f>
        <v/>
      </c>
      <c r="B10" s="324">
        <f>'別紙１－（3）'!J10</f>
        <v>0</v>
      </c>
      <c r="C10" s="325">
        <f>'別紙１－（4）'!V10</f>
        <v>0</v>
      </c>
      <c r="D10" s="326" t="e">
        <f t="shared" ref="D10:D12" si="0">B10/C10</f>
        <v>#DIV/0!</v>
      </c>
      <c r="E10" s="327"/>
      <c r="F10" s="328" t="e">
        <f t="shared" ref="F10:F12" si="1">IF(E10="○","1.0",IF(D10&lt;5,"1.0",IF(D10&gt;=20,"0.6","0.8")))</f>
        <v>#DIV/0!</v>
      </c>
      <c r="G10" s="329"/>
      <c r="H10" s="330"/>
      <c r="I10" s="330"/>
      <c r="J10" s="330"/>
      <c r="K10" s="330"/>
      <c r="L10" s="330"/>
      <c r="M10" s="331"/>
      <c r="N10" s="332" t="s">
        <v>312</v>
      </c>
      <c r="O10" s="333"/>
      <c r="P10" s="333"/>
      <c r="Q10" s="334"/>
      <c r="R10" s="335"/>
    </row>
    <row r="11" spans="1:19" s="15" customFormat="1" ht="64.150000000000006" hidden="1" customHeight="1">
      <c r="A11" s="370" t="str">
        <f>IF(様式第３号!A15=0,"",様式第３号!A15)</f>
        <v/>
      </c>
      <c r="B11" s="324">
        <f>'別紙１－（3）'!J11</f>
        <v>0</v>
      </c>
      <c r="C11" s="325">
        <f>'別紙１－（4）'!V11</f>
        <v>0</v>
      </c>
      <c r="D11" s="336" t="e">
        <f t="shared" si="0"/>
        <v>#DIV/0!</v>
      </c>
      <c r="E11" s="337"/>
      <c r="F11" s="338" t="e">
        <f t="shared" si="1"/>
        <v>#DIV/0!</v>
      </c>
      <c r="G11" s="339"/>
      <c r="H11" s="340"/>
      <c r="I11" s="340"/>
      <c r="J11" s="341"/>
      <c r="K11" s="340"/>
      <c r="L11" s="340"/>
      <c r="M11" s="342"/>
      <c r="N11" s="343" t="s">
        <v>312</v>
      </c>
      <c r="O11" s="344"/>
      <c r="P11" s="344"/>
      <c r="Q11" s="345"/>
      <c r="R11" s="346"/>
    </row>
    <row r="12" spans="1:19" s="15" customFormat="1" ht="64.150000000000006" hidden="1" customHeight="1" thickBot="1">
      <c r="A12" s="197" t="str">
        <f>IF(様式第３号!A16=0,"",様式第３号!A16)</f>
        <v/>
      </c>
      <c r="B12" s="347">
        <f>'別紙１－（3）'!J12</f>
        <v>0</v>
      </c>
      <c r="C12" s="348">
        <f>'別紙１－（4）'!V12</f>
        <v>0</v>
      </c>
      <c r="D12" s="349" t="e">
        <f t="shared" si="0"/>
        <v>#DIV/0!</v>
      </c>
      <c r="E12" s="350"/>
      <c r="F12" s="351" t="e">
        <f t="shared" si="1"/>
        <v>#DIV/0!</v>
      </c>
      <c r="G12" s="352"/>
      <c r="H12" s="353"/>
      <c r="I12" s="353"/>
      <c r="J12" s="353"/>
      <c r="K12" s="353"/>
      <c r="L12" s="353"/>
      <c r="M12" s="354"/>
      <c r="N12" s="355" t="s">
        <v>312</v>
      </c>
      <c r="O12" s="356"/>
      <c r="P12" s="356"/>
      <c r="Q12" s="357"/>
      <c r="R12" s="358"/>
    </row>
    <row r="13" spans="1:19" s="15" customFormat="1" ht="15.75" customHeight="1">
      <c r="A13" s="38"/>
      <c r="B13" s="359"/>
      <c r="C13" s="359"/>
      <c r="D13" s="359"/>
      <c r="E13" s="360"/>
      <c r="F13" s="359"/>
      <c r="G13" s="359"/>
      <c r="H13" s="359"/>
      <c r="I13" s="359"/>
      <c r="J13" s="359"/>
      <c r="K13" s="359"/>
      <c r="L13" s="359"/>
      <c r="M13" s="291"/>
      <c r="N13" s="291"/>
      <c r="O13" s="291"/>
      <c r="P13" s="291"/>
      <c r="Q13" s="291"/>
      <c r="R13" s="359"/>
    </row>
    <row r="14" spans="1:19" s="64" customFormat="1">
      <c r="B14" s="359"/>
      <c r="C14" s="359"/>
      <c r="D14" s="359"/>
      <c r="E14" s="360"/>
      <c r="F14" s="359"/>
      <c r="G14" s="359"/>
      <c r="H14" s="359"/>
      <c r="I14" s="359"/>
      <c r="J14" s="359"/>
      <c r="K14" s="359"/>
      <c r="L14" s="359"/>
      <c r="M14" s="291"/>
      <c r="N14" s="291"/>
      <c r="O14" s="291"/>
      <c r="P14" s="291"/>
      <c r="Q14" s="291"/>
      <c r="R14" s="359"/>
      <c r="S14" s="63"/>
    </row>
    <row r="15" spans="1:19" s="64" customFormat="1">
      <c r="B15" s="359"/>
      <c r="C15" s="359"/>
      <c r="D15" s="359"/>
      <c r="E15" s="360"/>
      <c r="F15" s="359"/>
      <c r="G15" s="359"/>
      <c r="H15" s="359"/>
      <c r="I15" s="359"/>
      <c r="J15" s="359"/>
      <c r="K15" s="359"/>
      <c r="L15" s="359"/>
      <c r="M15" s="291"/>
      <c r="N15" s="291"/>
      <c r="O15" s="291"/>
      <c r="P15" s="291"/>
      <c r="Q15" s="291"/>
      <c r="R15" s="359"/>
      <c r="S15" s="63"/>
    </row>
    <row r="16" spans="1:19" s="64" customFormat="1">
      <c r="B16" s="359"/>
      <c r="C16" s="359"/>
      <c r="D16" s="359"/>
      <c r="E16" s="360"/>
      <c r="F16" s="359"/>
      <c r="G16" s="359"/>
      <c r="H16" s="359"/>
      <c r="I16" s="359"/>
      <c r="J16" s="359"/>
      <c r="K16" s="359"/>
      <c r="L16" s="359"/>
      <c r="M16" s="291"/>
      <c r="N16" s="291"/>
      <c r="O16" s="291"/>
      <c r="P16" s="291"/>
      <c r="Q16" s="291"/>
      <c r="R16" s="359"/>
      <c r="S16" s="63"/>
    </row>
    <row r="17" spans="2:19" s="64" customFormat="1">
      <c r="B17" s="359"/>
      <c r="C17" s="359"/>
      <c r="D17" s="359"/>
      <c r="E17" s="360"/>
      <c r="F17" s="359"/>
      <c r="G17" s="359"/>
      <c r="H17" s="359"/>
      <c r="I17" s="359"/>
      <c r="J17" s="359"/>
      <c r="K17" s="359"/>
      <c r="L17" s="359"/>
      <c r="M17" s="291"/>
      <c r="N17" s="291"/>
      <c r="O17" s="291"/>
      <c r="P17" s="291"/>
      <c r="Q17" s="291"/>
      <c r="R17" s="359"/>
      <c r="S17" s="63"/>
    </row>
    <row r="18" spans="2:19">
      <c r="B18" s="359"/>
      <c r="C18" s="359"/>
      <c r="D18" s="359"/>
      <c r="E18" s="360"/>
      <c r="F18" s="359"/>
      <c r="G18" s="359"/>
      <c r="H18" s="359"/>
      <c r="I18" s="359"/>
      <c r="J18" s="359"/>
      <c r="K18" s="359"/>
      <c r="L18" s="359"/>
      <c r="R18" s="359"/>
    </row>
    <row r="19" spans="2:19">
      <c r="B19" s="359"/>
      <c r="C19" s="359"/>
      <c r="D19" s="359"/>
      <c r="E19" s="360"/>
      <c r="F19" s="359"/>
      <c r="G19" s="359"/>
      <c r="H19" s="359"/>
      <c r="I19" s="359"/>
      <c r="J19" s="359"/>
      <c r="K19" s="359"/>
      <c r="L19" s="359"/>
      <c r="R19" s="359"/>
    </row>
    <row r="20" spans="2:19">
      <c r="B20" s="359"/>
      <c r="C20" s="359"/>
      <c r="D20" s="359"/>
      <c r="E20" s="360"/>
      <c r="F20" s="359"/>
      <c r="G20" s="359"/>
      <c r="H20" s="359"/>
      <c r="I20" s="359"/>
      <c r="J20" s="359"/>
      <c r="K20" s="359"/>
      <c r="L20" s="359"/>
      <c r="R20" s="359"/>
    </row>
    <row r="21" spans="2:19">
      <c r="B21" s="359"/>
      <c r="C21" s="359"/>
      <c r="D21" s="359"/>
      <c r="E21" s="360"/>
      <c r="F21" s="359"/>
      <c r="G21" s="359"/>
      <c r="H21" s="359"/>
      <c r="I21" s="359"/>
      <c r="J21" s="359"/>
      <c r="K21" s="359"/>
      <c r="L21" s="359"/>
      <c r="R21" s="359"/>
    </row>
    <row r="22" spans="2:19">
      <c r="B22" s="359"/>
      <c r="C22" s="359"/>
      <c r="D22" s="359"/>
      <c r="E22" s="360"/>
      <c r="F22" s="359"/>
      <c r="G22" s="359"/>
      <c r="H22" s="359"/>
      <c r="I22" s="359"/>
      <c r="J22" s="359"/>
      <c r="K22" s="359"/>
      <c r="L22" s="359"/>
      <c r="R22" s="359"/>
    </row>
    <row r="23" spans="2:19">
      <c r="B23" s="359"/>
      <c r="C23" s="359"/>
      <c r="D23" s="359"/>
      <c r="E23" s="360"/>
      <c r="F23" s="359"/>
      <c r="G23" s="359"/>
      <c r="H23" s="359"/>
      <c r="I23" s="359"/>
      <c r="J23" s="359"/>
      <c r="K23" s="359"/>
      <c r="L23" s="359"/>
      <c r="R23" s="359"/>
    </row>
    <row r="24" spans="2:19">
      <c r="B24" s="359"/>
      <c r="C24" s="359"/>
      <c r="D24" s="359"/>
      <c r="E24" s="360"/>
      <c r="F24" s="359"/>
      <c r="G24" s="359"/>
      <c r="H24" s="359"/>
      <c r="I24" s="359"/>
      <c r="J24" s="359"/>
      <c r="K24" s="359"/>
      <c r="L24" s="359"/>
      <c r="R24" s="359"/>
    </row>
    <row r="25" spans="2:19">
      <c r="B25" s="359"/>
      <c r="C25" s="359"/>
      <c r="D25" s="359"/>
      <c r="E25" s="360"/>
      <c r="F25" s="359"/>
      <c r="G25" s="359"/>
      <c r="H25" s="359"/>
      <c r="I25" s="359"/>
      <c r="J25" s="359"/>
      <c r="K25" s="359"/>
      <c r="L25" s="359"/>
      <c r="R25" s="359"/>
    </row>
    <row r="26" spans="2:19">
      <c r="B26" s="359"/>
      <c r="C26" s="359"/>
      <c r="D26" s="359"/>
      <c r="E26" s="360"/>
      <c r="F26" s="359"/>
      <c r="G26" s="359"/>
      <c r="H26" s="359"/>
      <c r="I26" s="359"/>
      <c r="J26" s="359"/>
      <c r="K26" s="359"/>
      <c r="L26" s="359"/>
      <c r="R26" s="359"/>
    </row>
    <row r="27" spans="2:19">
      <c r="B27" s="359"/>
      <c r="C27" s="359"/>
      <c r="D27" s="359"/>
      <c r="E27" s="360"/>
      <c r="F27" s="359"/>
      <c r="G27" s="359"/>
      <c r="H27" s="359"/>
      <c r="I27" s="359"/>
      <c r="J27" s="359"/>
      <c r="K27" s="359"/>
      <c r="L27" s="359"/>
      <c r="R27" s="359"/>
    </row>
    <row r="28" spans="2:19">
      <c r="B28" s="359"/>
      <c r="C28" s="359"/>
      <c r="D28" s="359"/>
      <c r="E28" s="360"/>
      <c r="F28" s="359"/>
      <c r="G28" s="359"/>
      <c r="H28" s="359"/>
      <c r="I28" s="359"/>
      <c r="J28" s="359"/>
      <c r="K28" s="359"/>
      <c r="L28" s="359"/>
      <c r="R28" s="359"/>
    </row>
    <row r="29" spans="2:19">
      <c r="B29" s="361"/>
      <c r="C29" s="361"/>
      <c r="D29" s="361"/>
      <c r="E29" s="362"/>
      <c r="F29" s="361"/>
      <c r="G29" s="361"/>
      <c r="H29" s="361"/>
      <c r="I29" s="361"/>
      <c r="J29" s="361"/>
      <c r="K29" s="361"/>
      <c r="L29" s="361"/>
      <c r="R29" s="361"/>
    </row>
    <row r="30" spans="2:19">
      <c r="B30" s="361"/>
      <c r="C30" s="361"/>
      <c r="D30" s="361"/>
      <c r="E30" s="362"/>
      <c r="F30" s="361"/>
      <c r="G30" s="361"/>
      <c r="H30" s="361"/>
      <c r="I30" s="361"/>
      <c r="J30" s="361"/>
      <c r="K30" s="361"/>
      <c r="L30" s="361"/>
      <c r="R30" s="361"/>
    </row>
    <row r="31" spans="2:19">
      <c r="B31" s="361"/>
      <c r="C31" s="361"/>
      <c r="D31" s="361"/>
      <c r="E31" s="362"/>
      <c r="F31" s="361"/>
      <c r="G31" s="361"/>
      <c r="H31" s="361"/>
      <c r="I31" s="361"/>
      <c r="J31" s="361"/>
      <c r="K31" s="361"/>
      <c r="L31" s="361"/>
      <c r="R31" s="361"/>
    </row>
    <row r="32" spans="2:19">
      <c r="B32" s="361"/>
      <c r="C32" s="361"/>
      <c r="D32" s="361"/>
      <c r="E32" s="362"/>
      <c r="F32" s="361"/>
      <c r="G32" s="361"/>
      <c r="H32" s="361"/>
      <c r="I32" s="361"/>
      <c r="J32" s="361"/>
      <c r="K32" s="361"/>
      <c r="L32" s="361"/>
      <c r="R32" s="361"/>
    </row>
    <row r="33" spans="2:18">
      <c r="B33" s="361"/>
      <c r="C33" s="361"/>
      <c r="D33" s="361"/>
      <c r="E33" s="362"/>
      <c r="F33" s="361"/>
      <c r="G33" s="361"/>
      <c r="H33" s="361"/>
      <c r="I33" s="361"/>
      <c r="J33" s="361"/>
      <c r="K33" s="361"/>
      <c r="L33" s="361"/>
      <c r="R33" s="361"/>
    </row>
    <row r="34" spans="2:18">
      <c r="B34" s="361"/>
      <c r="C34" s="361"/>
      <c r="D34" s="361"/>
      <c r="E34" s="362"/>
      <c r="F34" s="361"/>
      <c r="G34" s="361"/>
      <c r="H34" s="361"/>
      <c r="I34" s="361"/>
      <c r="J34" s="361"/>
      <c r="K34" s="361"/>
      <c r="L34" s="361"/>
      <c r="R34" s="361"/>
    </row>
    <row r="35" spans="2:18">
      <c r="B35" s="361"/>
      <c r="C35" s="361"/>
      <c r="D35" s="361"/>
      <c r="E35" s="362"/>
      <c r="F35" s="361"/>
      <c r="G35" s="361"/>
      <c r="H35" s="361"/>
      <c r="I35" s="361"/>
      <c r="J35" s="361"/>
      <c r="K35" s="361"/>
      <c r="L35" s="361"/>
      <c r="R35" s="361"/>
    </row>
    <row r="36" spans="2:18">
      <c r="B36" s="361"/>
      <c r="C36" s="361"/>
      <c r="D36" s="361"/>
      <c r="E36" s="362"/>
      <c r="F36" s="361"/>
      <c r="G36" s="361"/>
      <c r="H36" s="361"/>
      <c r="I36" s="361"/>
      <c r="J36" s="361"/>
      <c r="K36" s="361"/>
      <c r="L36" s="361"/>
      <c r="R36" s="361"/>
    </row>
    <row r="37" spans="2:18">
      <c r="B37" s="361"/>
      <c r="C37" s="361"/>
      <c r="D37" s="361"/>
      <c r="E37" s="362"/>
      <c r="F37" s="361"/>
      <c r="G37" s="361"/>
      <c r="H37" s="361"/>
      <c r="I37" s="361"/>
      <c r="J37" s="361"/>
      <c r="K37" s="361"/>
      <c r="L37" s="361"/>
      <c r="R37" s="361"/>
    </row>
    <row r="38" spans="2:18">
      <c r="B38" s="361"/>
      <c r="C38" s="361"/>
      <c r="D38" s="361"/>
      <c r="E38" s="362"/>
      <c r="F38" s="361"/>
      <c r="G38" s="361"/>
      <c r="H38" s="361"/>
      <c r="I38" s="361"/>
      <c r="J38" s="361"/>
      <c r="K38" s="361"/>
      <c r="L38" s="361"/>
      <c r="R38" s="361"/>
    </row>
    <row r="39" spans="2:18">
      <c r="B39" s="361"/>
      <c r="C39" s="361"/>
      <c r="D39" s="361"/>
      <c r="E39" s="362"/>
      <c r="F39" s="361"/>
      <c r="G39" s="361"/>
      <c r="H39" s="361"/>
      <c r="I39" s="361"/>
      <c r="J39" s="361"/>
      <c r="K39" s="361"/>
      <c r="L39" s="361"/>
      <c r="R39" s="361"/>
    </row>
    <row r="40" spans="2:18">
      <c r="B40" s="361"/>
      <c r="C40" s="361"/>
      <c r="D40" s="361"/>
      <c r="E40" s="362"/>
      <c r="F40" s="361"/>
      <c r="G40" s="361"/>
      <c r="H40" s="361"/>
      <c r="I40" s="361"/>
      <c r="J40" s="361"/>
      <c r="K40" s="361"/>
      <c r="L40" s="361"/>
      <c r="R40" s="361"/>
    </row>
    <row r="41" spans="2:18">
      <c r="B41" s="361"/>
      <c r="C41" s="361"/>
      <c r="D41" s="361"/>
      <c r="E41" s="362"/>
      <c r="F41" s="361"/>
      <c r="G41" s="361"/>
      <c r="H41" s="361"/>
      <c r="I41" s="361"/>
      <c r="J41" s="361"/>
      <c r="K41" s="361"/>
      <c r="L41" s="361"/>
      <c r="R41" s="361"/>
    </row>
    <row r="42" spans="2:18">
      <c r="B42" s="361"/>
      <c r="C42" s="361"/>
      <c r="D42" s="361"/>
      <c r="E42" s="362"/>
      <c r="F42" s="361"/>
      <c r="G42" s="361"/>
      <c r="H42" s="361"/>
      <c r="I42" s="361"/>
      <c r="J42" s="361"/>
      <c r="K42" s="361"/>
      <c r="L42" s="361"/>
      <c r="R42" s="361"/>
    </row>
    <row r="43" spans="2:18">
      <c r="B43" s="361"/>
      <c r="C43" s="361"/>
      <c r="D43" s="361"/>
      <c r="E43" s="362"/>
      <c r="F43" s="361"/>
      <c r="G43" s="361"/>
      <c r="H43" s="361"/>
      <c r="I43" s="361"/>
      <c r="J43" s="361"/>
      <c r="K43" s="361"/>
      <c r="L43" s="361"/>
      <c r="R43" s="361"/>
    </row>
    <row r="44" spans="2:18">
      <c r="B44" s="361"/>
      <c r="C44" s="361"/>
      <c r="D44" s="361"/>
      <c r="E44" s="362"/>
      <c r="F44" s="361"/>
      <c r="G44" s="361"/>
      <c r="H44" s="361"/>
      <c r="I44" s="361"/>
      <c r="J44" s="361"/>
      <c r="K44" s="361"/>
      <c r="L44" s="361"/>
      <c r="R44" s="361"/>
    </row>
    <row r="45" spans="2:18">
      <c r="B45" s="361"/>
      <c r="C45" s="361"/>
      <c r="D45" s="361"/>
      <c r="E45" s="362"/>
      <c r="F45" s="361"/>
      <c r="G45" s="361"/>
      <c r="H45" s="361"/>
      <c r="I45" s="361"/>
      <c r="J45" s="361"/>
      <c r="K45" s="361"/>
      <c r="L45" s="361"/>
      <c r="R45" s="361"/>
    </row>
    <row r="46" spans="2:18">
      <c r="B46" s="361"/>
      <c r="C46" s="361"/>
      <c r="D46" s="361"/>
      <c r="E46" s="362"/>
      <c r="F46" s="361"/>
      <c r="G46" s="361"/>
      <c r="H46" s="361"/>
      <c r="I46" s="361"/>
      <c r="J46" s="361"/>
      <c r="K46" s="361"/>
      <c r="L46" s="361"/>
      <c r="R46" s="361"/>
    </row>
  </sheetData>
  <mergeCells count="16">
    <mergeCell ref="M4:P4"/>
    <mergeCell ref="M5:O6"/>
    <mergeCell ref="P5:P7"/>
    <mergeCell ref="A1:A2"/>
    <mergeCell ref="A4:A8"/>
    <mergeCell ref="B5:B6"/>
    <mergeCell ref="C5:C6"/>
    <mergeCell ref="L4:L6"/>
    <mergeCell ref="D5:D7"/>
    <mergeCell ref="E5:E7"/>
    <mergeCell ref="F5:F7"/>
    <mergeCell ref="G4:G7"/>
    <mergeCell ref="H4:H6"/>
    <mergeCell ref="I4:I6"/>
    <mergeCell ref="J4:J6"/>
    <mergeCell ref="K4:K6"/>
  </mergeCells>
  <phoneticPr fontId="10"/>
  <dataValidations count="1">
    <dataValidation type="list" allowBlank="1" showInputMessage="1" showErrorMessage="1" sqref="G9" xr:uid="{00000000-0002-0000-0100-000000000000}">
      <formula1>"○"</formula1>
    </dataValidation>
  </dataValidations>
  <printOptions horizontalCentered="1"/>
  <pageMargins left="0.39370078740157483" right="0.39370078740157483" top="0.39370078740157483" bottom="0.39370078740157483" header="0.51181102362204722" footer="0.51181102362204722"/>
  <pageSetup paperSize="9" scale="92" fitToHeight="0" orientation="landscape" horizontalDpi="300" verticalDpi="300" r:id="rId1"/>
  <headerFooter alignWithMargins="0">
    <oddHeader>&amp;C&amp;"-,太字"&amp;16病院内保育所運営事業計画書（事業実績報告書）&amp;R&amp;"-,太字"&amp;14別紙１-（１）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K17"/>
  <sheetViews>
    <sheetView view="pageBreakPreview" zoomScaleNormal="80" zoomScaleSheetLayoutView="100" zoomScalePageLayoutView="55" workbookViewId="0">
      <selection activeCell="B3" sqref="B3"/>
    </sheetView>
  </sheetViews>
  <sheetFormatPr defaultColWidth="7.625" defaultRowHeight="13.5"/>
  <cols>
    <col min="1" max="1" width="6.125" style="1" customWidth="1"/>
    <col min="2" max="2" width="10" style="4" customWidth="1"/>
    <col min="3" max="3" width="8.25" style="4" customWidth="1"/>
    <col min="4" max="4" width="10.875" style="4" customWidth="1"/>
    <col min="5" max="5" width="9.375" style="4" customWidth="1"/>
    <col min="6" max="6" width="3.625" style="4" bestFit="1" customWidth="1"/>
    <col min="7" max="12" width="5.25" style="4" customWidth="1"/>
    <col min="13" max="13" width="5.5" style="4" customWidth="1"/>
    <col min="14" max="17" width="5.25" style="4" customWidth="1"/>
    <col min="18" max="18" width="7.125" style="4" customWidth="1"/>
    <col min="19" max="19" width="4.625" style="4" customWidth="1"/>
    <col min="20" max="20" width="6.375" style="4" customWidth="1"/>
    <col min="21" max="21" width="6" style="4" customWidth="1"/>
    <col min="22" max="22" width="6.125" style="4" customWidth="1"/>
    <col min="23" max="23" width="6.625" style="4" customWidth="1"/>
    <col min="24" max="27" width="5.75" style="4" customWidth="1"/>
    <col min="28" max="28" width="7.875" style="4" customWidth="1"/>
    <col min="29" max="29" width="11.625" style="4" customWidth="1"/>
    <col min="30" max="165" width="9" style="4" customWidth="1"/>
    <col min="166" max="16384" width="7.625" style="4"/>
  </cols>
  <sheetData>
    <row r="1" spans="1:37" ht="14.45" customHeight="1">
      <c r="A1" s="443"/>
      <c r="B1" s="160"/>
    </row>
    <row r="2" spans="1:37">
      <c r="A2" s="443"/>
      <c r="C2" s="161"/>
      <c r="X2" s="366"/>
      <c r="Y2" s="366"/>
      <c r="Z2" s="366"/>
      <c r="AA2" s="366"/>
      <c r="AB2" s="366"/>
      <c r="AC2" s="366"/>
    </row>
    <row r="3" spans="1:37" ht="15.75" customHeight="1" thickBot="1">
      <c r="A3" s="162"/>
    </row>
    <row r="4" spans="1:37" s="15" customFormat="1" ht="14.25" customHeight="1">
      <c r="A4" s="444" t="s">
        <v>234</v>
      </c>
      <c r="B4" s="485" t="s">
        <v>361</v>
      </c>
      <c r="C4" s="486"/>
      <c r="D4" s="487" t="s">
        <v>244</v>
      </c>
      <c r="E4" s="488"/>
      <c r="F4" s="489" t="s">
        <v>245</v>
      </c>
      <c r="G4" s="490"/>
      <c r="H4" s="490"/>
      <c r="I4" s="490"/>
      <c r="J4" s="490"/>
      <c r="K4" s="490"/>
      <c r="L4" s="490"/>
      <c r="M4" s="473" t="s">
        <v>246</v>
      </c>
      <c r="N4" s="474"/>
      <c r="O4" s="474"/>
      <c r="P4" s="474"/>
      <c r="Q4" s="475"/>
      <c r="R4" s="484" t="s">
        <v>247</v>
      </c>
      <c r="S4" s="468" t="s">
        <v>248</v>
      </c>
      <c r="T4" s="469"/>
      <c r="U4" s="469"/>
      <c r="V4" s="469"/>
      <c r="W4" s="470"/>
      <c r="X4" s="473" t="s">
        <v>249</v>
      </c>
      <c r="Y4" s="474"/>
      <c r="Z4" s="474"/>
      <c r="AA4" s="475"/>
      <c r="AB4" s="478" t="s">
        <v>363</v>
      </c>
      <c r="AC4" s="461" t="s">
        <v>243</v>
      </c>
    </row>
    <row r="5" spans="1:37" s="15" customFormat="1" ht="14.25" customHeight="1">
      <c r="A5" s="445"/>
      <c r="B5" s="493" t="s">
        <v>362</v>
      </c>
      <c r="C5" s="493" t="s">
        <v>253</v>
      </c>
      <c r="D5" s="463" t="s">
        <v>254</v>
      </c>
      <c r="E5" s="463" t="s">
        <v>255</v>
      </c>
      <c r="F5" s="225"/>
      <c r="G5" s="499" t="s">
        <v>256</v>
      </c>
      <c r="H5" s="500"/>
      <c r="I5" s="500"/>
      <c r="J5" s="500"/>
      <c r="K5" s="500"/>
      <c r="L5" s="500"/>
      <c r="M5" s="226"/>
      <c r="N5" s="463" t="s">
        <v>257</v>
      </c>
      <c r="O5" s="463" t="s">
        <v>258</v>
      </c>
      <c r="P5" s="463" t="s">
        <v>259</v>
      </c>
      <c r="Q5" s="463" t="s">
        <v>260</v>
      </c>
      <c r="R5" s="464"/>
      <c r="S5" s="476" t="s">
        <v>261</v>
      </c>
      <c r="T5" s="477"/>
      <c r="U5" s="464" t="s">
        <v>262</v>
      </c>
      <c r="V5" s="466" t="s">
        <v>218</v>
      </c>
      <c r="W5" s="481" t="s">
        <v>263</v>
      </c>
      <c r="X5" s="227"/>
      <c r="Y5" s="463" t="s">
        <v>264</v>
      </c>
      <c r="Z5" s="463" t="s">
        <v>265</v>
      </c>
      <c r="AA5" s="463" t="s">
        <v>218</v>
      </c>
      <c r="AB5" s="479"/>
      <c r="AC5" s="462"/>
    </row>
    <row r="6" spans="1:37" s="15" customFormat="1" ht="12.75" customHeight="1">
      <c r="A6" s="445"/>
      <c r="B6" s="494"/>
      <c r="C6" s="494"/>
      <c r="D6" s="464"/>
      <c r="E6" s="464"/>
      <c r="F6" s="225"/>
      <c r="G6" s="496" t="s">
        <v>271</v>
      </c>
      <c r="H6" s="496" t="s">
        <v>272</v>
      </c>
      <c r="I6" s="496" t="s">
        <v>273</v>
      </c>
      <c r="J6" s="491" t="s">
        <v>274</v>
      </c>
      <c r="K6" s="491" t="s">
        <v>275</v>
      </c>
      <c r="L6" s="491" t="s">
        <v>276</v>
      </c>
      <c r="M6" s="226"/>
      <c r="N6" s="464"/>
      <c r="O6" s="464"/>
      <c r="P6" s="464"/>
      <c r="Q6" s="464"/>
      <c r="R6" s="464"/>
      <c r="S6" s="228"/>
      <c r="T6" s="471" t="s">
        <v>277</v>
      </c>
      <c r="U6" s="464"/>
      <c r="V6" s="466"/>
      <c r="W6" s="482"/>
      <c r="X6" s="227"/>
      <c r="Y6" s="464"/>
      <c r="Z6" s="464"/>
      <c r="AA6" s="464"/>
      <c r="AB6" s="479"/>
      <c r="AC6" s="462"/>
    </row>
    <row r="7" spans="1:37" s="15" customFormat="1" ht="12" customHeight="1">
      <c r="A7" s="446"/>
      <c r="B7" s="495"/>
      <c r="C7" s="495"/>
      <c r="D7" s="465"/>
      <c r="E7" s="465"/>
      <c r="F7" s="225"/>
      <c r="G7" s="497"/>
      <c r="H7" s="497"/>
      <c r="I7" s="497"/>
      <c r="J7" s="479"/>
      <c r="K7" s="479"/>
      <c r="L7" s="479"/>
      <c r="M7" s="229"/>
      <c r="N7" s="465"/>
      <c r="O7" s="465"/>
      <c r="P7" s="465"/>
      <c r="Q7" s="465"/>
      <c r="R7" s="465"/>
      <c r="S7" s="230"/>
      <c r="T7" s="472"/>
      <c r="U7" s="465"/>
      <c r="V7" s="467"/>
      <c r="W7" s="483"/>
      <c r="X7" s="231"/>
      <c r="Y7" s="465"/>
      <c r="Z7" s="465"/>
      <c r="AA7" s="465"/>
      <c r="AB7" s="480"/>
      <c r="AC7" s="462"/>
    </row>
    <row r="8" spans="1:37" s="15" customFormat="1" ht="14.25" customHeight="1" thickBot="1">
      <c r="A8" s="446"/>
      <c r="B8" s="232"/>
      <c r="C8" s="232"/>
      <c r="D8" s="233"/>
      <c r="E8" s="233"/>
      <c r="F8" s="234"/>
      <c r="G8" s="498"/>
      <c r="H8" s="498"/>
      <c r="I8" s="498"/>
      <c r="J8" s="492"/>
      <c r="K8" s="492"/>
      <c r="L8" s="492"/>
      <c r="M8" s="235" t="s">
        <v>302</v>
      </c>
      <c r="N8" s="236" t="s">
        <v>302</v>
      </c>
      <c r="O8" s="236" t="s">
        <v>302</v>
      </c>
      <c r="P8" s="236" t="s">
        <v>302</v>
      </c>
      <c r="Q8" s="236" t="s">
        <v>302</v>
      </c>
      <c r="R8" s="236" t="s">
        <v>302</v>
      </c>
      <c r="S8" s="233" t="s">
        <v>302</v>
      </c>
      <c r="T8" s="233" t="s">
        <v>302</v>
      </c>
      <c r="U8" s="233" t="s">
        <v>302</v>
      </c>
      <c r="V8" s="233" t="s">
        <v>302</v>
      </c>
      <c r="W8" s="237" t="s">
        <v>302</v>
      </c>
      <c r="X8" s="237" t="s">
        <v>302</v>
      </c>
      <c r="Y8" s="233" t="s">
        <v>302</v>
      </c>
      <c r="Z8" s="233" t="s">
        <v>302</v>
      </c>
      <c r="AA8" s="233" t="s">
        <v>302</v>
      </c>
      <c r="AB8" s="233" t="s">
        <v>302</v>
      </c>
      <c r="AC8" s="238"/>
    </row>
    <row r="9" spans="1:37" s="15" customFormat="1" ht="64.150000000000006" customHeight="1" thickBot="1">
      <c r="A9" s="169" t="str">
        <f>IF(様式第３号!A13=0,"",様式第３号!A13)</f>
        <v/>
      </c>
      <c r="B9" s="239"/>
      <c r="C9" s="240"/>
      <c r="D9" s="241"/>
      <c r="E9" s="242"/>
      <c r="F9" s="242"/>
      <c r="G9" s="243"/>
      <c r="H9" s="243"/>
      <c r="I9" s="243"/>
      <c r="J9" s="243"/>
      <c r="K9" s="243"/>
      <c r="L9" s="243"/>
      <c r="M9" s="244">
        <f>SUM(N9:Q9)</f>
        <v>0</v>
      </c>
      <c r="N9" s="245"/>
      <c r="O9" s="245"/>
      <c r="P9" s="245"/>
      <c r="Q9" s="245"/>
      <c r="R9" s="246"/>
      <c r="S9" s="246"/>
      <c r="T9" s="246"/>
      <c r="U9" s="246"/>
      <c r="V9" s="246"/>
      <c r="W9" s="247">
        <f>S9+U9+V9</f>
        <v>0</v>
      </c>
      <c r="X9" s="248" t="e">
        <f>SUM(Y9:AA9)</f>
        <v>#DIV/0!</v>
      </c>
      <c r="Y9" s="248" t="e">
        <f>'別紙１－（5）'!C21+'別紙１－（5）'!D21</f>
        <v>#DIV/0!</v>
      </c>
      <c r="Z9" s="249"/>
      <c r="AA9" s="248" t="e">
        <f>'別紙１－（5）'!E21+'別紙１－（5）'!F21</f>
        <v>#DIV/0!</v>
      </c>
      <c r="AB9" s="250"/>
      <c r="AC9" s="251"/>
    </row>
    <row r="10" spans="1:37" s="15" customFormat="1" ht="64.150000000000006" hidden="1" customHeight="1">
      <c r="A10" s="178" t="str">
        <f>IF(様式第３号!A14=0,"",様式第３号!A14)</f>
        <v/>
      </c>
      <c r="B10" s="252"/>
      <c r="C10" s="253"/>
      <c r="D10" s="254"/>
      <c r="E10" s="255"/>
      <c r="F10" s="255"/>
      <c r="G10" s="256"/>
      <c r="H10" s="256"/>
      <c r="I10" s="256"/>
      <c r="J10" s="256"/>
      <c r="K10" s="256"/>
      <c r="L10" s="256"/>
      <c r="M10" s="257">
        <f t="shared" ref="M10:M12" si="0">SUM(N10:Q10)</f>
        <v>0</v>
      </c>
      <c r="N10" s="258"/>
      <c r="O10" s="258"/>
      <c r="P10" s="258"/>
      <c r="Q10" s="258"/>
      <c r="R10" s="259"/>
      <c r="S10" s="259"/>
      <c r="T10" s="259"/>
      <c r="U10" s="259"/>
      <c r="V10" s="259"/>
      <c r="W10" s="260">
        <f t="shared" ref="W10:W12" si="1">S10+U10+V10</f>
        <v>0</v>
      </c>
      <c r="X10" s="261">
        <f>SUM(Y10:AA10)</f>
        <v>0</v>
      </c>
      <c r="Y10" s="261">
        <f>'別紙１－（5）'!C22+'別紙１－（5）'!D22</f>
        <v>0</v>
      </c>
      <c r="Z10" s="262"/>
      <c r="AA10" s="261">
        <f>'別紙１－（5）'!E22+'別紙１－（5）'!F22</f>
        <v>0</v>
      </c>
      <c r="AB10" s="263"/>
      <c r="AC10" s="264"/>
    </row>
    <row r="11" spans="1:37" s="15" customFormat="1" ht="64.150000000000006" hidden="1" customHeight="1">
      <c r="A11" s="370" t="str">
        <f>IF(様式第３号!A15=0,"",様式第３号!A15)</f>
        <v/>
      </c>
      <c r="B11" s="265"/>
      <c r="C11" s="266"/>
      <c r="D11" s="267"/>
      <c r="E11" s="268"/>
      <c r="F11" s="268"/>
      <c r="G11" s="269"/>
      <c r="H11" s="269"/>
      <c r="I11" s="269"/>
      <c r="J11" s="269"/>
      <c r="K11" s="269"/>
      <c r="L11" s="269"/>
      <c r="M11" s="270">
        <f t="shared" si="0"/>
        <v>0</v>
      </c>
      <c r="N11" s="271"/>
      <c r="O11" s="271"/>
      <c r="P11" s="271"/>
      <c r="Q11" s="271"/>
      <c r="R11" s="272"/>
      <c r="S11" s="272"/>
      <c r="T11" s="272"/>
      <c r="U11" s="272"/>
      <c r="V11" s="272"/>
      <c r="W11" s="273">
        <f t="shared" si="1"/>
        <v>0</v>
      </c>
      <c r="X11" s="274">
        <f t="shared" ref="X11:X12" si="2">SUM(Y11:AA11)</f>
        <v>0</v>
      </c>
      <c r="Y11" s="274">
        <f>'別紙１－（5）'!C23+'別紙１－（5）'!D23</f>
        <v>0</v>
      </c>
      <c r="Z11" s="275"/>
      <c r="AA11" s="274">
        <f>'別紙１－（5）'!E23+'別紙１－（5）'!F23</f>
        <v>0</v>
      </c>
      <c r="AB11" s="276"/>
      <c r="AC11" s="277"/>
    </row>
    <row r="12" spans="1:37" s="15" customFormat="1" ht="64.150000000000006" hidden="1" customHeight="1" thickBot="1">
      <c r="A12" s="197" t="str">
        <f>IF(様式第３号!A16=0,"",様式第３号!A16)</f>
        <v/>
      </c>
      <c r="B12" s="278"/>
      <c r="C12" s="279"/>
      <c r="D12" s="280"/>
      <c r="E12" s="281"/>
      <c r="F12" s="281"/>
      <c r="G12" s="282"/>
      <c r="H12" s="282"/>
      <c r="I12" s="282"/>
      <c r="J12" s="282"/>
      <c r="K12" s="282"/>
      <c r="L12" s="282"/>
      <c r="M12" s="283">
        <f t="shared" si="0"/>
        <v>0</v>
      </c>
      <c r="N12" s="284"/>
      <c r="O12" s="284"/>
      <c r="P12" s="284"/>
      <c r="Q12" s="284"/>
      <c r="R12" s="284"/>
      <c r="S12" s="284"/>
      <c r="T12" s="284"/>
      <c r="U12" s="284"/>
      <c r="V12" s="284"/>
      <c r="W12" s="285">
        <f t="shared" si="1"/>
        <v>0</v>
      </c>
      <c r="X12" s="286">
        <f t="shared" si="2"/>
        <v>0</v>
      </c>
      <c r="Y12" s="286">
        <f>'別紙１－（5）'!C24+'別紙１－（5）'!D24</f>
        <v>0</v>
      </c>
      <c r="Z12" s="287"/>
      <c r="AA12" s="286">
        <f>'別紙１－（5）'!E24+'別紙１－（5）'!F24</f>
        <v>0</v>
      </c>
      <c r="AB12" s="288"/>
      <c r="AC12" s="289"/>
    </row>
    <row r="13" spans="1:37" s="15" customFormat="1" ht="15.75" customHeight="1">
      <c r="A13" s="38"/>
      <c r="B13" s="62"/>
      <c r="C13" s="62"/>
      <c r="D13" s="62"/>
      <c r="E13" s="62"/>
      <c r="F13" s="62"/>
      <c r="G13" s="62"/>
      <c r="H13" s="62"/>
      <c r="I13" s="62"/>
      <c r="J13" s="62"/>
      <c r="K13" s="62"/>
      <c r="L13" s="62"/>
      <c r="M13" s="62"/>
      <c r="N13" s="62"/>
      <c r="O13" s="62"/>
      <c r="P13" s="62"/>
      <c r="Q13" s="62"/>
      <c r="R13" s="62"/>
      <c r="S13" s="62"/>
      <c r="T13" s="62"/>
      <c r="U13" s="62"/>
      <c r="V13" s="62"/>
      <c r="W13" s="62"/>
      <c r="X13" s="62"/>
      <c r="Y13" s="63"/>
      <c r="Z13" s="63"/>
      <c r="AA13" s="63"/>
      <c r="AB13" s="63"/>
      <c r="AC13" s="63"/>
    </row>
    <row r="14" spans="1:37" s="64" customFormat="1" ht="14.25">
      <c r="B14" s="62"/>
      <c r="C14" s="62"/>
      <c r="D14" s="62"/>
      <c r="E14" s="62"/>
      <c r="F14" s="62"/>
      <c r="G14" s="62"/>
      <c r="H14" s="62"/>
      <c r="I14" s="62"/>
      <c r="J14" s="62"/>
      <c r="K14" s="62"/>
      <c r="L14" s="62"/>
      <c r="M14" s="62"/>
      <c r="N14" s="62"/>
      <c r="O14" s="62"/>
      <c r="P14" s="62"/>
      <c r="Q14" s="62"/>
      <c r="R14" s="62"/>
      <c r="S14" s="62"/>
      <c r="T14" s="62"/>
      <c r="U14" s="62"/>
      <c r="V14" s="62"/>
      <c r="W14" s="62"/>
      <c r="X14" s="62"/>
      <c r="Y14" s="63"/>
      <c r="Z14" s="63"/>
      <c r="AA14" s="63"/>
      <c r="AB14" s="63"/>
      <c r="AC14" s="63"/>
      <c r="AD14" s="63"/>
      <c r="AE14" s="63"/>
      <c r="AF14" s="63"/>
      <c r="AG14" s="63"/>
      <c r="AH14" s="63"/>
      <c r="AI14" s="63"/>
      <c r="AJ14" s="63"/>
      <c r="AK14" s="63"/>
    </row>
    <row r="15" spans="1:37" s="64" customFormat="1" ht="14.25">
      <c r="B15" s="62"/>
      <c r="C15" s="62"/>
      <c r="D15" s="62"/>
      <c r="E15" s="62"/>
      <c r="F15" s="62"/>
      <c r="G15" s="62"/>
      <c r="H15" s="62"/>
      <c r="I15" s="62"/>
      <c r="J15" s="62"/>
      <c r="K15" s="62"/>
      <c r="L15" s="62"/>
      <c r="M15" s="62"/>
      <c r="N15" s="62"/>
      <c r="O15" s="62"/>
      <c r="P15" s="62"/>
      <c r="Q15" s="62"/>
      <c r="R15" s="62"/>
      <c r="S15" s="62"/>
      <c r="T15" s="62"/>
      <c r="U15" s="62"/>
      <c r="V15" s="62"/>
      <c r="W15" s="62"/>
      <c r="X15" s="62"/>
      <c r="Y15" s="63"/>
      <c r="Z15" s="63"/>
      <c r="AA15" s="63"/>
      <c r="AB15" s="63"/>
      <c r="AC15" s="63"/>
      <c r="AD15" s="63"/>
      <c r="AE15" s="63"/>
      <c r="AF15" s="63"/>
      <c r="AG15" s="63"/>
      <c r="AH15" s="63"/>
      <c r="AI15" s="63"/>
      <c r="AJ15" s="63"/>
      <c r="AK15" s="63"/>
    </row>
    <row r="16" spans="1:37" s="64" customFormat="1" ht="14.25">
      <c r="B16" s="62"/>
      <c r="C16" s="62"/>
      <c r="D16" s="62"/>
      <c r="E16" s="62"/>
      <c r="F16" s="62"/>
      <c r="G16" s="62"/>
      <c r="H16" s="62"/>
      <c r="I16" s="62"/>
      <c r="J16" s="62"/>
      <c r="K16" s="62"/>
      <c r="L16" s="62"/>
      <c r="M16" s="62"/>
      <c r="N16" s="62"/>
      <c r="O16" s="62"/>
      <c r="P16" s="62"/>
      <c r="Q16" s="62"/>
      <c r="R16" s="62"/>
      <c r="S16" s="62"/>
      <c r="T16" s="62"/>
      <c r="U16" s="62"/>
      <c r="V16" s="62"/>
      <c r="W16" s="62"/>
      <c r="X16" s="62"/>
      <c r="Y16" s="63"/>
      <c r="Z16" s="63"/>
      <c r="AA16" s="63"/>
      <c r="AB16" s="63"/>
      <c r="AC16" s="63"/>
      <c r="AD16" s="63"/>
      <c r="AE16" s="63"/>
      <c r="AF16" s="63"/>
      <c r="AG16" s="63"/>
      <c r="AH16" s="63"/>
      <c r="AI16" s="63"/>
      <c r="AJ16" s="63"/>
      <c r="AK16" s="63"/>
    </row>
    <row r="17" spans="2:37" s="64" customFormat="1" ht="14.25">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63"/>
      <c r="AE17" s="63"/>
      <c r="AF17" s="63"/>
      <c r="AG17" s="63"/>
      <c r="AH17" s="63"/>
      <c r="AI17" s="63"/>
      <c r="AJ17" s="63"/>
      <c r="AK17" s="63"/>
    </row>
  </sheetData>
  <mergeCells count="34">
    <mergeCell ref="A1:A2"/>
    <mergeCell ref="A4:A8"/>
    <mergeCell ref="B4:C4"/>
    <mergeCell ref="D4:E4"/>
    <mergeCell ref="F4:L4"/>
    <mergeCell ref="K6:K8"/>
    <mergeCell ref="L6:L8"/>
    <mergeCell ref="B5:B7"/>
    <mergeCell ref="C5:C7"/>
    <mergeCell ref="G6:G8"/>
    <mergeCell ref="H6:H8"/>
    <mergeCell ref="I6:I8"/>
    <mergeCell ref="J6:J8"/>
    <mergeCell ref="D5:D7"/>
    <mergeCell ref="E5:E7"/>
    <mergeCell ref="G5:L5"/>
    <mergeCell ref="N5:N7"/>
    <mergeCell ref="O5:O7"/>
    <mergeCell ref="R4:R7"/>
    <mergeCell ref="M4:Q4"/>
    <mergeCell ref="P5:P7"/>
    <mergeCell ref="Q5:Q7"/>
    <mergeCell ref="AC4:AC7"/>
    <mergeCell ref="Z5:Z7"/>
    <mergeCell ref="AA5:AA7"/>
    <mergeCell ref="U5:U7"/>
    <mergeCell ref="V5:V7"/>
    <mergeCell ref="Y5:Y7"/>
    <mergeCell ref="S4:W4"/>
    <mergeCell ref="T6:T7"/>
    <mergeCell ref="X4:AA4"/>
    <mergeCell ref="S5:T5"/>
    <mergeCell ref="AB4:AB7"/>
    <mergeCell ref="W5:W7"/>
  </mergeCells>
  <phoneticPr fontId="10"/>
  <dataValidations count="2">
    <dataValidation type="list" allowBlank="1" showInputMessage="1" showErrorMessage="1" sqref="G9:L9" xr:uid="{00000000-0002-0000-0200-000000000000}">
      <formula1>"○"</formula1>
    </dataValidation>
    <dataValidation type="list" allowBlank="1" showInputMessage="1" showErrorMessage="1" sqref="F9" xr:uid="{00000000-0002-0000-0200-000001000000}">
      <formula1>"適,否"</formula1>
    </dataValidation>
  </dataValidations>
  <printOptions horizontalCentered="1"/>
  <pageMargins left="0.39370078740157483" right="0.39370078740157483" top="0.39370078740157483" bottom="0.39370078740157483" header="0.51181102362204722" footer="0.51181102362204722"/>
  <pageSetup paperSize="9" scale="74" orientation="landscape" horizontalDpi="300" verticalDpi="300" r:id="rId1"/>
  <headerFooter alignWithMargins="0">
    <oddHeader>&amp;C&amp;"-,太字"&amp;16病院内保育所運営事業計画書（事業実績報告書）&amp;R&amp;"-,太字"&amp;14別紙１-（２）</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S22"/>
  <sheetViews>
    <sheetView view="pageBreakPreview" zoomScaleNormal="80" zoomScaleSheetLayoutView="100" zoomScalePageLayoutView="55" workbookViewId="0">
      <selection activeCell="C2" sqref="C2"/>
    </sheetView>
  </sheetViews>
  <sheetFormatPr defaultColWidth="7.625" defaultRowHeight="13.5"/>
  <cols>
    <col min="1" max="1" width="6.125" style="1" customWidth="1"/>
    <col min="2" max="9" width="9" style="4" customWidth="1"/>
    <col min="10" max="10" width="13.125" style="4" customWidth="1"/>
    <col min="11" max="147" width="9" style="4" customWidth="1"/>
    <col min="148" max="16384" width="7.625" style="4"/>
  </cols>
  <sheetData>
    <row r="1" spans="1:19" ht="14.45" customHeight="1">
      <c r="A1" s="443"/>
      <c r="B1" s="160"/>
    </row>
    <row r="2" spans="1:19">
      <c r="A2" s="443"/>
      <c r="C2" s="161"/>
      <c r="E2" s="366"/>
      <c r="F2" s="366"/>
      <c r="G2" s="366"/>
      <c r="H2" s="366"/>
      <c r="I2" s="366"/>
      <c r="J2" s="366"/>
    </row>
    <row r="3" spans="1:19" ht="15.75" customHeight="1" thickBot="1">
      <c r="A3" s="162"/>
    </row>
    <row r="4" spans="1:19" s="15" customFormat="1" ht="14.25" customHeight="1">
      <c r="A4" s="444" t="s">
        <v>234</v>
      </c>
      <c r="B4" s="504" t="s">
        <v>410</v>
      </c>
      <c r="C4" s="505"/>
      <c r="D4" s="505"/>
      <c r="E4" s="505"/>
      <c r="F4" s="505"/>
      <c r="G4" s="505"/>
      <c r="H4" s="505"/>
      <c r="I4" s="506"/>
      <c r="J4" s="501" t="s">
        <v>411</v>
      </c>
    </row>
    <row r="5" spans="1:19" s="15" customFormat="1" ht="14.25" customHeight="1">
      <c r="A5" s="445"/>
      <c r="B5" s="507" t="s">
        <v>266</v>
      </c>
      <c r="C5" s="508"/>
      <c r="D5" s="508"/>
      <c r="E5" s="509"/>
      <c r="F5" s="510" t="s">
        <v>267</v>
      </c>
      <c r="G5" s="508"/>
      <c r="H5" s="508"/>
      <c r="I5" s="509"/>
      <c r="J5" s="502"/>
    </row>
    <row r="6" spans="1:19" s="15" customFormat="1" ht="12.75" customHeight="1">
      <c r="A6" s="445"/>
      <c r="B6" s="207" t="s">
        <v>278</v>
      </c>
      <c r="C6" s="208" t="s">
        <v>279</v>
      </c>
      <c r="D6" s="208" t="s">
        <v>280</v>
      </c>
      <c r="E6" s="209" t="s">
        <v>281</v>
      </c>
      <c r="F6" s="208" t="s">
        <v>282</v>
      </c>
      <c r="G6" s="208" t="s">
        <v>283</v>
      </c>
      <c r="H6" s="208" t="s">
        <v>284</v>
      </c>
      <c r="I6" s="209" t="s">
        <v>285</v>
      </c>
      <c r="J6" s="502"/>
    </row>
    <row r="7" spans="1:19" s="15" customFormat="1" ht="12" customHeight="1">
      <c r="A7" s="446"/>
      <c r="B7" s="210"/>
      <c r="C7" s="211"/>
      <c r="D7" s="211"/>
      <c r="E7" s="212"/>
      <c r="F7" s="211"/>
      <c r="G7" s="211"/>
      <c r="H7" s="211"/>
      <c r="I7" s="212"/>
      <c r="J7" s="503"/>
    </row>
    <row r="8" spans="1:19" s="15" customFormat="1" ht="14.25" customHeight="1" thickBot="1">
      <c r="A8" s="446"/>
      <c r="B8" s="213" t="s">
        <v>303</v>
      </c>
      <c r="C8" s="214" t="s">
        <v>303</v>
      </c>
      <c r="D8" s="214" t="s">
        <v>303</v>
      </c>
      <c r="E8" s="215" t="s">
        <v>303</v>
      </c>
      <c r="F8" s="214" t="s">
        <v>303</v>
      </c>
      <c r="G8" s="214" t="s">
        <v>303</v>
      </c>
      <c r="H8" s="214" t="s">
        <v>303</v>
      </c>
      <c r="I8" s="215" t="s">
        <v>303</v>
      </c>
      <c r="J8" s="216" t="s">
        <v>303</v>
      </c>
    </row>
    <row r="9" spans="1:19" s="15" customFormat="1" ht="64.150000000000006" customHeight="1" thickBot="1">
      <c r="A9" s="169" t="str">
        <f>IF(様式第３号!A13=0,"",様式第３号!A13)</f>
        <v/>
      </c>
      <c r="B9" s="217"/>
      <c r="C9" s="218"/>
      <c r="D9" s="218"/>
      <c r="E9" s="171">
        <f>SUM(B9:D9)</f>
        <v>0</v>
      </c>
      <c r="F9" s="218"/>
      <c r="G9" s="218"/>
      <c r="H9" s="218"/>
      <c r="I9" s="171">
        <f>SUM(F9:H9)</f>
        <v>0</v>
      </c>
      <c r="J9" s="177">
        <f>E9-I9</f>
        <v>0</v>
      </c>
    </row>
    <row r="10" spans="1:19" s="15" customFormat="1" ht="64.150000000000006" hidden="1" customHeight="1">
      <c r="A10" s="178" t="str">
        <f>IF(様式第３号!A14=0,"",様式第３号!A14)</f>
        <v/>
      </c>
      <c r="B10" s="219"/>
      <c r="C10" s="220"/>
      <c r="D10" s="220"/>
      <c r="E10" s="180">
        <f t="shared" ref="E10:E12" si="0">SUM(B10:D10)</f>
        <v>0</v>
      </c>
      <c r="F10" s="220"/>
      <c r="G10" s="220"/>
      <c r="H10" s="220"/>
      <c r="I10" s="180">
        <f t="shared" ref="I10:I12" si="1">SUM(F10:H10)</f>
        <v>0</v>
      </c>
      <c r="J10" s="187">
        <f t="shared" ref="J10:J12" si="2">E10-I10</f>
        <v>0</v>
      </c>
    </row>
    <row r="11" spans="1:19" s="15" customFormat="1" ht="64.150000000000006" hidden="1" customHeight="1">
      <c r="A11" s="370" t="str">
        <f>IF(様式第３号!A15=0,"",様式第３号!A15)</f>
        <v/>
      </c>
      <c r="B11" s="221"/>
      <c r="C11" s="222"/>
      <c r="D11" s="222"/>
      <c r="E11" s="189">
        <f t="shared" si="0"/>
        <v>0</v>
      </c>
      <c r="F11" s="222"/>
      <c r="G11" s="222"/>
      <c r="H11" s="222"/>
      <c r="I11" s="189">
        <f t="shared" si="1"/>
        <v>0</v>
      </c>
      <c r="J11" s="196">
        <f t="shared" si="2"/>
        <v>0</v>
      </c>
    </row>
    <row r="12" spans="1:19" s="15" customFormat="1" ht="64.150000000000006" hidden="1" customHeight="1" thickBot="1">
      <c r="A12" s="197" t="str">
        <f>IF(様式第３号!A16=0,"",様式第３号!A16)</f>
        <v/>
      </c>
      <c r="B12" s="223"/>
      <c r="C12" s="224"/>
      <c r="D12" s="224"/>
      <c r="E12" s="199">
        <f t="shared" si="0"/>
        <v>0</v>
      </c>
      <c r="F12" s="224"/>
      <c r="G12" s="224"/>
      <c r="H12" s="224"/>
      <c r="I12" s="199">
        <f t="shared" si="1"/>
        <v>0</v>
      </c>
      <c r="J12" s="206">
        <f t="shared" si="2"/>
        <v>0</v>
      </c>
    </row>
    <row r="13" spans="1:19" s="15" customFormat="1" ht="15.75" customHeight="1">
      <c r="A13" s="38"/>
    </row>
    <row r="14" spans="1:19" s="64" customFormat="1" ht="14.25">
      <c r="B14" s="15"/>
      <c r="C14" s="15"/>
      <c r="D14" s="15"/>
      <c r="E14" s="15"/>
      <c r="F14" s="15"/>
      <c r="G14" s="15"/>
      <c r="H14" s="15"/>
      <c r="I14" s="15"/>
      <c r="J14" s="15"/>
      <c r="K14" s="63"/>
      <c r="L14" s="63"/>
      <c r="M14" s="63"/>
      <c r="N14" s="63"/>
      <c r="O14" s="63"/>
      <c r="P14" s="63"/>
      <c r="Q14" s="63"/>
      <c r="R14" s="63"/>
      <c r="S14" s="63"/>
    </row>
    <row r="15" spans="1:19" s="64" customFormat="1" ht="14.25">
      <c r="B15" s="15"/>
      <c r="C15" s="15"/>
      <c r="D15" s="15"/>
      <c r="E15" s="15"/>
      <c r="F15" s="15"/>
      <c r="G15" s="15"/>
      <c r="H15" s="15"/>
      <c r="I15" s="15"/>
      <c r="J15" s="15"/>
      <c r="K15" s="63"/>
      <c r="L15" s="63"/>
      <c r="M15" s="63"/>
      <c r="N15" s="63"/>
      <c r="O15" s="63"/>
      <c r="P15" s="63"/>
      <c r="Q15" s="63"/>
      <c r="R15" s="63"/>
      <c r="S15" s="63"/>
    </row>
    <row r="16" spans="1:19" s="64" customFormat="1" ht="14.25">
      <c r="B16" s="59"/>
      <c r="C16" s="59"/>
      <c r="D16" s="59"/>
      <c r="E16" s="59"/>
      <c r="F16" s="59"/>
      <c r="G16" s="59"/>
      <c r="H16" s="59"/>
      <c r="I16" s="59"/>
      <c r="J16" s="59"/>
      <c r="K16" s="63"/>
      <c r="L16" s="63"/>
      <c r="M16" s="63"/>
      <c r="N16" s="63"/>
      <c r="O16" s="63"/>
      <c r="P16" s="63"/>
      <c r="Q16" s="63"/>
      <c r="R16" s="63"/>
      <c r="S16" s="63"/>
    </row>
    <row r="17" spans="2:19" s="64" customFormat="1" ht="14.25">
      <c r="B17" s="59"/>
      <c r="C17" s="59"/>
      <c r="D17" s="59"/>
      <c r="E17" s="59"/>
      <c r="F17" s="59"/>
      <c r="G17" s="59"/>
      <c r="H17" s="59"/>
      <c r="I17" s="59"/>
      <c r="J17" s="59"/>
      <c r="K17" s="63"/>
      <c r="L17" s="63"/>
      <c r="M17" s="63"/>
      <c r="N17" s="63"/>
      <c r="O17" s="63"/>
      <c r="P17" s="63"/>
      <c r="Q17" s="63"/>
      <c r="R17" s="63"/>
      <c r="S17" s="63"/>
    </row>
    <row r="18" spans="2:19">
      <c r="B18" s="15"/>
      <c r="C18" s="15"/>
      <c r="D18" s="15"/>
      <c r="E18" s="15"/>
      <c r="F18" s="15"/>
      <c r="G18" s="15"/>
      <c r="H18" s="15"/>
      <c r="I18" s="15"/>
      <c r="J18" s="15"/>
    </row>
    <row r="19" spans="2:19" ht="14.25">
      <c r="B19" s="63"/>
      <c r="C19" s="63"/>
      <c r="D19" s="63"/>
      <c r="E19" s="63"/>
      <c r="F19" s="63"/>
      <c r="G19" s="63"/>
      <c r="H19" s="63"/>
      <c r="I19" s="63"/>
      <c r="J19" s="63"/>
    </row>
    <row r="20" spans="2:19" ht="14.25">
      <c r="B20" s="63"/>
      <c r="C20" s="63"/>
      <c r="D20" s="63"/>
      <c r="E20" s="63"/>
      <c r="F20" s="63"/>
      <c r="G20" s="63"/>
      <c r="H20" s="63"/>
      <c r="I20" s="63"/>
      <c r="J20" s="63"/>
    </row>
    <row r="21" spans="2:19" ht="14.25">
      <c r="B21" s="63"/>
      <c r="C21" s="63"/>
      <c r="D21" s="63"/>
      <c r="E21" s="63"/>
      <c r="F21" s="63"/>
      <c r="G21" s="63"/>
      <c r="H21" s="63"/>
      <c r="I21" s="63"/>
      <c r="J21" s="63"/>
    </row>
    <row r="22" spans="2:19" ht="14.25">
      <c r="B22" s="63"/>
      <c r="C22" s="63"/>
      <c r="D22" s="63"/>
      <c r="E22" s="63"/>
      <c r="F22" s="63"/>
      <c r="G22" s="63"/>
      <c r="H22" s="63"/>
      <c r="I22" s="63"/>
      <c r="J22" s="63"/>
    </row>
  </sheetData>
  <mergeCells count="6">
    <mergeCell ref="J4:J7"/>
    <mergeCell ref="B4:I4"/>
    <mergeCell ref="B5:E5"/>
    <mergeCell ref="F5:I5"/>
    <mergeCell ref="A1:A2"/>
    <mergeCell ref="A4:A8"/>
  </mergeCells>
  <phoneticPr fontId="10"/>
  <printOptions horizontalCentered="1"/>
  <pageMargins left="0.39370078740157483" right="0.39370078740157483" top="0.39370078740157483" bottom="0.39370078740157483" header="0.51181102362204722" footer="0.51181102362204722"/>
  <pageSetup paperSize="9" orientation="landscape" cellComments="asDisplayed" horizontalDpi="300" verticalDpi="300" r:id="rId1"/>
  <headerFooter alignWithMargins="0">
    <oddHeader>&amp;C&amp;"-,太字"&amp;16病院内保育所運営事業計画書（事業実績報告書）&amp;R&amp;"-,太字"&amp;14別紙１-（３）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K17"/>
  <sheetViews>
    <sheetView view="pageBreakPreview" zoomScaleNormal="80" zoomScaleSheetLayoutView="100" zoomScalePageLayoutView="55" workbookViewId="0">
      <selection activeCell="D3" sqref="D3"/>
    </sheetView>
  </sheetViews>
  <sheetFormatPr defaultColWidth="7.625" defaultRowHeight="13.5"/>
  <cols>
    <col min="1" max="1" width="6.125" style="1" customWidth="1"/>
    <col min="2" max="3" width="9" style="4" customWidth="1"/>
    <col min="4" max="4" width="9.5" style="4" customWidth="1"/>
    <col min="5" max="5" width="9" style="4" customWidth="1"/>
    <col min="6" max="6" width="10" style="4" customWidth="1"/>
    <col min="7" max="9" width="9.75" style="4" customWidth="1"/>
    <col min="10" max="10" width="7.25" style="4" customWidth="1"/>
    <col min="11" max="14" width="9.5" style="4" customWidth="1"/>
    <col min="15" max="16" width="8.5" style="4" customWidth="1"/>
    <col min="17" max="17" width="8.375" style="4" customWidth="1"/>
    <col min="18" max="18" width="9.375" style="4" customWidth="1"/>
    <col min="19" max="19" width="8.5" style="4" customWidth="1"/>
    <col min="20" max="21" width="9.5" style="4" customWidth="1"/>
    <col min="22" max="165" width="9" style="4" customWidth="1"/>
    <col min="166" max="16384" width="7.625" style="4"/>
  </cols>
  <sheetData>
    <row r="1" spans="1:37" ht="14.45" customHeight="1">
      <c r="A1" s="443"/>
      <c r="B1" s="160"/>
    </row>
    <row r="2" spans="1:37">
      <c r="A2" s="443"/>
      <c r="C2" s="161"/>
      <c r="Q2" s="366"/>
      <c r="R2" s="366"/>
      <c r="S2" s="366"/>
      <c r="T2" s="366"/>
      <c r="U2" s="366"/>
      <c r="V2" s="366"/>
    </row>
    <row r="3" spans="1:37" ht="15.75" customHeight="1" thickBot="1">
      <c r="A3" s="162"/>
    </row>
    <row r="4" spans="1:37" s="15" customFormat="1" ht="14.25" customHeight="1">
      <c r="A4" s="444" t="s">
        <v>234</v>
      </c>
      <c r="B4" s="521" t="s">
        <v>409</v>
      </c>
      <c r="C4" s="522"/>
      <c r="D4" s="522"/>
      <c r="E4" s="522"/>
      <c r="F4" s="522"/>
      <c r="G4" s="522"/>
      <c r="H4" s="522"/>
      <c r="I4" s="522"/>
      <c r="J4" s="523"/>
      <c r="K4" s="524" t="s">
        <v>364</v>
      </c>
      <c r="L4" s="525"/>
      <c r="M4" s="526"/>
      <c r="N4" s="552" t="s">
        <v>367</v>
      </c>
      <c r="O4" s="553"/>
      <c r="P4" s="553"/>
      <c r="Q4" s="553"/>
      <c r="R4" s="553"/>
      <c r="S4" s="553"/>
      <c r="T4" s="553"/>
      <c r="U4" s="554"/>
      <c r="V4" s="511" t="s">
        <v>368</v>
      </c>
    </row>
    <row r="5" spans="1:37" s="15" customFormat="1" ht="14.25" customHeight="1">
      <c r="A5" s="445"/>
      <c r="B5" s="514" t="s">
        <v>268</v>
      </c>
      <c r="C5" s="515"/>
      <c r="D5" s="515"/>
      <c r="E5" s="515"/>
      <c r="F5" s="516"/>
      <c r="G5" s="517" t="s">
        <v>269</v>
      </c>
      <c r="H5" s="515"/>
      <c r="I5" s="516"/>
      <c r="J5" s="518" t="s">
        <v>270</v>
      </c>
      <c r="K5" s="527"/>
      <c r="L5" s="528"/>
      <c r="M5" s="529"/>
      <c r="N5" s="555"/>
      <c r="O5" s="556"/>
      <c r="P5" s="556"/>
      <c r="Q5" s="556"/>
      <c r="R5" s="556"/>
      <c r="S5" s="556"/>
      <c r="T5" s="556"/>
      <c r="U5" s="557"/>
      <c r="V5" s="512"/>
    </row>
    <row r="6" spans="1:37" s="15" customFormat="1" ht="12.75" customHeight="1">
      <c r="A6" s="445"/>
      <c r="B6" s="163" t="s">
        <v>167</v>
      </c>
      <c r="C6" s="164" t="s">
        <v>169</v>
      </c>
      <c r="D6" s="164" t="s">
        <v>286</v>
      </c>
      <c r="E6" s="164" t="s">
        <v>218</v>
      </c>
      <c r="F6" s="164" t="s">
        <v>281</v>
      </c>
      <c r="G6" s="164" t="s">
        <v>180</v>
      </c>
      <c r="H6" s="164" t="s">
        <v>218</v>
      </c>
      <c r="I6" s="164" t="s">
        <v>285</v>
      </c>
      <c r="J6" s="519"/>
      <c r="K6" s="533" t="s">
        <v>365</v>
      </c>
      <c r="L6" s="538" t="s">
        <v>287</v>
      </c>
      <c r="M6" s="538" t="s">
        <v>288</v>
      </c>
      <c r="N6" s="547" t="s">
        <v>366</v>
      </c>
      <c r="O6" s="550" t="s">
        <v>145</v>
      </c>
      <c r="P6" s="551"/>
      <c r="Q6" s="551"/>
      <c r="R6" s="551"/>
      <c r="S6" s="551"/>
      <c r="T6" s="530" t="s">
        <v>289</v>
      </c>
      <c r="U6" s="533" t="s">
        <v>290</v>
      </c>
      <c r="V6" s="512"/>
    </row>
    <row r="7" spans="1:37" s="15" customFormat="1" ht="12" customHeight="1">
      <c r="A7" s="446"/>
      <c r="B7" s="165"/>
      <c r="C7" s="166"/>
      <c r="D7" s="166"/>
      <c r="E7" s="166"/>
      <c r="F7" s="166"/>
      <c r="G7" s="166"/>
      <c r="H7" s="166"/>
      <c r="I7" s="166"/>
      <c r="J7" s="520"/>
      <c r="K7" s="534"/>
      <c r="L7" s="539"/>
      <c r="M7" s="539"/>
      <c r="N7" s="548"/>
      <c r="O7" s="536" t="s">
        <v>339</v>
      </c>
      <c r="P7" s="545" t="s">
        <v>146</v>
      </c>
      <c r="Q7" s="541" t="s">
        <v>147</v>
      </c>
      <c r="R7" s="536" t="s">
        <v>149</v>
      </c>
      <c r="S7" s="543" t="s">
        <v>148</v>
      </c>
      <c r="T7" s="531"/>
      <c r="U7" s="534"/>
      <c r="V7" s="512"/>
    </row>
    <row r="8" spans="1:37" s="15" customFormat="1" ht="14.25" customHeight="1" thickBot="1">
      <c r="A8" s="446"/>
      <c r="B8" s="167" t="s">
        <v>304</v>
      </c>
      <c r="C8" s="168" t="s">
        <v>304</v>
      </c>
      <c r="D8" s="168" t="s">
        <v>304</v>
      </c>
      <c r="E8" s="168" t="s">
        <v>304</v>
      </c>
      <c r="F8" s="168" t="s">
        <v>304</v>
      </c>
      <c r="G8" s="168" t="s">
        <v>304</v>
      </c>
      <c r="H8" s="168" t="s">
        <v>304</v>
      </c>
      <c r="I8" s="168" t="s">
        <v>304</v>
      </c>
      <c r="J8" s="168" t="s">
        <v>304</v>
      </c>
      <c r="K8" s="535"/>
      <c r="L8" s="540"/>
      <c r="M8" s="540"/>
      <c r="N8" s="549"/>
      <c r="O8" s="537"/>
      <c r="P8" s="546"/>
      <c r="Q8" s="542"/>
      <c r="R8" s="537"/>
      <c r="S8" s="544"/>
      <c r="T8" s="532"/>
      <c r="U8" s="535"/>
      <c r="V8" s="513"/>
    </row>
    <row r="9" spans="1:37" s="15" customFormat="1" ht="64.150000000000006" customHeight="1" thickBot="1">
      <c r="A9" s="169" t="str">
        <f>IF(様式第３号!A13=0,"",様式第３号!A13)</f>
        <v/>
      </c>
      <c r="B9" s="170">
        <f>'別紙１－（6）'!T10</f>
        <v>0</v>
      </c>
      <c r="C9" s="171">
        <f>'別紙１－（6）'!T11</f>
        <v>0</v>
      </c>
      <c r="D9" s="171">
        <f>'別紙１－（6）'!T14</f>
        <v>0</v>
      </c>
      <c r="E9" s="171">
        <f>'別紙１－（6）'!T15+'別紙１－（6）'!T16</f>
        <v>0</v>
      </c>
      <c r="F9" s="171">
        <f>SUM(B9:E9)</f>
        <v>0</v>
      </c>
      <c r="G9" s="171">
        <f>'別紙１－（6）'!T18</f>
        <v>0</v>
      </c>
      <c r="H9" s="171">
        <f>'別紙１－（6）'!T45-G9</f>
        <v>0</v>
      </c>
      <c r="I9" s="171">
        <f>SUM(G9:H9)</f>
        <v>0</v>
      </c>
      <c r="J9" s="171">
        <f>F9-I9</f>
        <v>0</v>
      </c>
      <c r="K9" s="171">
        <f>ROUND(I9,-3)/1000</f>
        <v>0</v>
      </c>
      <c r="L9" s="171">
        <f>ROUND(B9,-3)/1000</f>
        <v>0</v>
      </c>
      <c r="M9" s="171">
        <f>K9-L9</f>
        <v>0</v>
      </c>
      <c r="N9" s="172">
        <f>R9+S9</f>
        <v>0</v>
      </c>
      <c r="O9" s="173">
        <f>'別紙１－（2）'!M9</f>
        <v>0</v>
      </c>
      <c r="P9" s="174">
        <f>ROUND(O9/2.6,1)</f>
        <v>0</v>
      </c>
      <c r="Q9" s="175"/>
      <c r="R9" s="173">
        <f>ROUND(Q9*3186,0)</f>
        <v>0</v>
      </c>
      <c r="S9" s="367"/>
      <c r="T9" s="176">
        <f>L9</f>
        <v>0</v>
      </c>
      <c r="U9" s="172">
        <f>N9-T9</f>
        <v>0</v>
      </c>
      <c r="V9" s="177">
        <f>MIN(U9,M9)</f>
        <v>0</v>
      </c>
    </row>
    <row r="10" spans="1:37" s="15" customFormat="1" ht="64.150000000000006" hidden="1" customHeight="1">
      <c r="A10" s="178"/>
      <c r="B10" s="179">
        <f>'別紙１－（6）'!T11</f>
        <v>0</v>
      </c>
      <c r="C10" s="180">
        <f>'別紙１－（6）'!T12</f>
        <v>0</v>
      </c>
      <c r="D10" s="180">
        <f>'別紙１－（6）'!T15</f>
        <v>0</v>
      </c>
      <c r="E10" s="180">
        <f>'別紙１－（6）'!T16+'別紙１－（6）'!T17</f>
        <v>0</v>
      </c>
      <c r="F10" s="180">
        <f t="shared" ref="F10:F12" si="0">SUM(B10:E10)</f>
        <v>0</v>
      </c>
      <c r="G10" s="180">
        <f>'別紙１－（6）'!T19</f>
        <v>0</v>
      </c>
      <c r="H10" s="180">
        <f>'別紙１－（6）'!T46-G10</f>
        <v>0</v>
      </c>
      <c r="I10" s="180">
        <f t="shared" ref="I10:I12" si="1">SUM(G10:H10)</f>
        <v>0</v>
      </c>
      <c r="J10" s="180">
        <f t="shared" ref="J10:J12" si="2">F10-I10</f>
        <v>0</v>
      </c>
      <c r="K10" s="180">
        <f t="shared" ref="K10:K12" si="3">ROUND(I10,-3)/1000</f>
        <v>0</v>
      </c>
      <c r="L10" s="180">
        <f t="shared" ref="L10:L12" si="4">ROUND(B10,-3)/1000</f>
        <v>0</v>
      </c>
      <c r="M10" s="180">
        <f t="shared" ref="M10:M12" si="5">K10-L10</f>
        <v>0</v>
      </c>
      <c r="N10" s="181">
        <f t="shared" ref="N10:N12" si="6">R10+S10</f>
        <v>0</v>
      </c>
      <c r="O10" s="182">
        <f>'別紙１－（2）'!M10</f>
        <v>0</v>
      </c>
      <c r="P10" s="183">
        <f t="shared" ref="P10:P12" si="7">ROUND(O10/2.6,1)</f>
        <v>0</v>
      </c>
      <c r="Q10" s="184"/>
      <c r="R10" s="182">
        <f t="shared" ref="R10:R12" si="8">ROUND(Q10*3186,0)</f>
        <v>0</v>
      </c>
      <c r="S10" s="185">
        <f t="shared" ref="S10:S12" si="9">ROUND(H10,-3)/1000</f>
        <v>0</v>
      </c>
      <c r="T10" s="186">
        <f t="shared" ref="T10:T12" si="10">L10</f>
        <v>0</v>
      </c>
      <c r="U10" s="181">
        <f t="shared" ref="U10:U12" si="11">N10-T10</f>
        <v>0</v>
      </c>
      <c r="V10" s="187">
        <f t="shared" ref="V10:V12" si="12">MIN(U10,M10)</f>
        <v>0</v>
      </c>
    </row>
    <row r="11" spans="1:37" s="15" customFormat="1" ht="64.150000000000006" hidden="1" customHeight="1">
      <c r="A11" s="370"/>
      <c r="B11" s="188">
        <f>'別紙１－（6）'!T12</f>
        <v>0</v>
      </c>
      <c r="C11" s="189">
        <f>'別紙１－（6）'!T13</f>
        <v>0</v>
      </c>
      <c r="D11" s="189">
        <f>'別紙１－（6）'!T16</f>
        <v>0</v>
      </c>
      <c r="E11" s="189">
        <f>'別紙１－（6）'!T17+'別紙１－（6）'!T18</f>
        <v>0</v>
      </c>
      <c r="F11" s="189">
        <f t="shared" si="0"/>
        <v>0</v>
      </c>
      <c r="G11" s="189">
        <f>'別紙１－（6）'!T20</f>
        <v>0</v>
      </c>
      <c r="H11" s="189">
        <f>'別紙１－（6）'!T47-G11</f>
        <v>0</v>
      </c>
      <c r="I11" s="189">
        <f t="shared" si="1"/>
        <v>0</v>
      </c>
      <c r="J11" s="189">
        <f t="shared" si="2"/>
        <v>0</v>
      </c>
      <c r="K11" s="189">
        <f t="shared" si="3"/>
        <v>0</v>
      </c>
      <c r="L11" s="189">
        <f t="shared" si="4"/>
        <v>0</v>
      </c>
      <c r="M11" s="189">
        <f t="shared" si="5"/>
        <v>0</v>
      </c>
      <c r="N11" s="190">
        <f t="shared" si="6"/>
        <v>0</v>
      </c>
      <c r="O11" s="191">
        <f>'別紙１－（2）'!M11</f>
        <v>0</v>
      </c>
      <c r="P11" s="192">
        <f t="shared" si="7"/>
        <v>0</v>
      </c>
      <c r="Q11" s="193"/>
      <c r="R11" s="191">
        <f t="shared" si="8"/>
        <v>0</v>
      </c>
      <c r="S11" s="194">
        <f t="shared" si="9"/>
        <v>0</v>
      </c>
      <c r="T11" s="195">
        <f t="shared" si="10"/>
        <v>0</v>
      </c>
      <c r="U11" s="190">
        <f t="shared" si="11"/>
        <v>0</v>
      </c>
      <c r="V11" s="196">
        <f t="shared" si="12"/>
        <v>0</v>
      </c>
    </row>
    <row r="12" spans="1:37" s="15" customFormat="1" ht="64.150000000000006" hidden="1" customHeight="1" thickBot="1">
      <c r="A12" s="197"/>
      <c r="B12" s="198">
        <f>'別紙１－（6）'!T13</f>
        <v>0</v>
      </c>
      <c r="C12" s="199">
        <f>'別紙１－（6）'!T14</f>
        <v>0</v>
      </c>
      <c r="D12" s="199">
        <f>'別紙１－（6）'!T17</f>
        <v>0</v>
      </c>
      <c r="E12" s="199">
        <f>'別紙１－（6）'!T18+'別紙１－（6）'!T19</f>
        <v>0</v>
      </c>
      <c r="F12" s="199">
        <f t="shared" si="0"/>
        <v>0</v>
      </c>
      <c r="G12" s="199">
        <f>'別紙１－（6）'!T21</f>
        <v>0</v>
      </c>
      <c r="H12" s="199">
        <f>'別紙１－（6）'!T48-G12</f>
        <v>0</v>
      </c>
      <c r="I12" s="199">
        <f t="shared" si="1"/>
        <v>0</v>
      </c>
      <c r="J12" s="199">
        <f t="shared" si="2"/>
        <v>0</v>
      </c>
      <c r="K12" s="199">
        <f t="shared" si="3"/>
        <v>0</v>
      </c>
      <c r="L12" s="199">
        <f t="shared" si="4"/>
        <v>0</v>
      </c>
      <c r="M12" s="199">
        <f t="shared" si="5"/>
        <v>0</v>
      </c>
      <c r="N12" s="200">
        <f t="shared" si="6"/>
        <v>0</v>
      </c>
      <c r="O12" s="201">
        <f>'別紙１－（2）'!M12</f>
        <v>0</v>
      </c>
      <c r="P12" s="202">
        <f t="shared" si="7"/>
        <v>0</v>
      </c>
      <c r="Q12" s="203"/>
      <c r="R12" s="201">
        <f t="shared" si="8"/>
        <v>0</v>
      </c>
      <c r="S12" s="204">
        <f t="shared" si="9"/>
        <v>0</v>
      </c>
      <c r="T12" s="205">
        <f t="shared" si="10"/>
        <v>0</v>
      </c>
      <c r="U12" s="200">
        <f t="shared" si="11"/>
        <v>0</v>
      </c>
      <c r="V12" s="206">
        <f t="shared" si="12"/>
        <v>0</v>
      </c>
    </row>
    <row r="13" spans="1:37" s="15" customFormat="1" ht="15.75" customHeight="1">
      <c r="A13" s="38"/>
    </row>
    <row r="14" spans="1:37" s="64" customFormat="1" ht="14.25">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row>
    <row r="15" spans="1:37" s="64" customFormat="1" ht="14.25">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row>
    <row r="16" spans="1:37" s="64" customFormat="1" ht="14.25">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row>
    <row r="17" spans="2:37" s="64" customFormat="1" ht="14.25">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row>
  </sheetData>
  <mergeCells count="21">
    <mergeCell ref="M6:M8"/>
    <mergeCell ref="P7:P8"/>
    <mergeCell ref="N6:N8"/>
    <mergeCell ref="O6:S6"/>
    <mergeCell ref="N4:U5"/>
    <mergeCell ref="V4:V8"/>
    <mergeCell ref="A1:A2"/>
    <mergeCell ref="A4:A8"/>
    <mergeCell ref="B5:F5"/>
    <mergeCell ref="G5:I5"/>
    <mergeCell ref="J5:J7"/>
    <mergeCell ref="B4:J4"/>
    <mergeCell ref="K4:M5"/>
    <mergeCell ref="T6:T8"/>
    <mergeCell ref="U6:U8"/>
    <mergeCell ref="O7:O8"/>
    <mergeCell ref="K6:K8"/>
    <mergeCell ref="L6:L8"/>
    <mergeCell ref="Q7:Q8"/>
    <mergeCell ref="R7:R8"/>
    <mergeCell ref="S7:S8"/>
  </mergeCells>
  <phoneticPr fontId="10"/>
  <printOptions horizontalCentered="1"/>
  <pageMargins left="0.39370078740157483" right="0.39370078740157483" top="0.39370078740157483" bottom="0.39370078740157483" header="0.51181102362204722" footer="0.51181102362204722"/>
  <pageSetup paperSize="9" scale="69" orientation="landscape" horizontalDpi="300" verticalDpi="300" r:id="rId1"/>
  <headerFooter alignWithMargins="0">
    <oddHeader>&amp;C&amp;"-,太字"&amp;16病院内保育所運営事業計画書（事業実績報告書）&amp;R&amp;"-,太字"&amp;14別紙１-（４）</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Z60"/>
  <sheetViews>
    <sheetView view="pageBreakPreview" zoomScaleNormal="85" zoomScaleSheetLayoutView="100" workbookViewId="0">
      <selection activeCell="A2" sqref="A2:J2"/>
    </sheetView>
  </sheetViews>
  <sheetFormatPr defaultColWidth="9" defaultRowHeight="14.25"/>
  <cols>
    <col min="1" max="1" width="10.25" style="131" customWidth="1"/>
    <col min="2" max="2" width="10.25" style="130" customWidth="1"/>
    <col min="3" max="3" width="10.25" style="131" customWidth="1"/>
    <col min="4" max="4" width="10.25" style="132" customWidth="1"/>
    <col min="5" max="8" width="10.25" style="131" customWidth="1"/>
    <col min="9" max="9" width="9.125" style="131" customWidth="1"/>
    <col min="10" max="10" width="8.375" style="131" customWidth="1"/>
    <col min="11" max="11" width="2.25" style="131" customWidth="1"/>
    <col min="12" max="16384" width="9" style="131"/>
  </cols>
  <sheetData>
    <row r="1" spans="1:26" ht="17.25">
      <c r="A1" s="129"/>
    </row>
    <row r="2" spans="1:26" ht="30.75" customHeight="1">
      <c r="A2" s="558" t="s">
        <v>335</v>
      </c>
      <c r="B2" s="558"/>
      <c r="C2" s="558"/>
      <c r="D2" s="558"/>
      <c r="E2" s="558"/>
      <c r="F2" s="558"/>
      <c r="G2" s="558"/>
      <c r="H2" s="558"/>
      <c r="I2" s="558"/>
      <c r="J2" s="558"/>
      <c r="K2" s="133"/>
    </row>
    <row r="3" spans="1:26" ht="16.5" customHeight="1">
      <c r="A3" s="374"/>
      <c r="B3" s="374"/>
      <c r="C3" s="374"/>
      <c r="D3" s="374"/>
      <c r="E3" s="374"/>
      <c r="F3" s="374"/>
      <c r="G3" s="374"/>
      <c r="H3" s="374"/>
      <c r="I3" s="374"/>
    </row>
    <row r="4" spans="1:26" ht="32.25" customHeight="1">
      <c r="E4" s="393" t="s">
        <v>394</v>
      </c>
      <c r="F4" s="393"/>
      <c r="G4" s="575">
        <f>様式第３号!M1</f>
        <v>0</v>
      </c>
      <c r="H4" s="575"/>
      <c r="I4" s="575"/>
      <c r="J4" s="575"/>
    </row>
    <row r="5" spans="1:26" ht="26.25" customHeight="1" thickBot="1">
      <c r="A5" s="135" t="s">
        <v>20</v>
      </c>
      <c r="E5" s="136"/>
      <c r="F5" s="136"/>
      <c r="G5" s="136"/>
      <c r="H5" s="136"/>
      <c r="I5" s="137"/>
    </row>
    <row r="6" spans="1:26" ht="23.25" customHeight="1">
      <c r="A6" s="559" t="s">
        <v>21</v>
      </c>
      <c r="B6" s="560"/>
      <c r="C6" s="561" t="s">
        <v>22</v>
      </c>
      <c r="D6" s="562"/>
      <c r="E6" s="562"/>
      <c r="F6" s="562"/>
      <c r="G6" s="562"/>
      <c r="H6" s="563"/>
      <c r="I6" s="564" t="s">
        <v>23</v>
      </c>
      <c r="J6" s="567" t="s">
        <v>24</v>
      </c>
      <c r="K6" s="134"/>
    </row>
    <row r="7" spans="1:26" ht="23.25" customHeight="1">
      <c r="A7" s="570" t="s">
        <v>25</v>
      </c>
      <c r="B7" s="571" t="s">
        <v>26</v>
      </c>
      <c r="C7" s="572" t="s">
        <v>27</v>
      </c>
      <c r="D7" s="572"/>
      <c r="E7" s="572" t="s">
        <v>28</v>
      </c>
      <c r="F7" s="572"/>
      <c r="G7" s="573" t="s">
        <v>29</v>
      </c>
      <c r="H7" s="574"/>
      <c r="I7" s="565"/>
      <c r="J7" s="568"/>
    </row>
    <row r="8" spans="1:26" ht="23.25" customHeight="1">
      <c r="A8" s="570"/>
      <c r="B8" s="571"/>
      <c r="C8" s="375" t="s">
        <v>30</v>
      </c>
      <c r="D8" s="375" t="s">
        <v>31</v>
      </c>
      <c r="E8" s="375" t="s">
        <v>30</v>
      </c>
      <c r="F8" s="375" t="s">
        <v>31</v>
      </c>
      <c r="G8" s="375" t="s">
        <v>30</v>
      </c>
      <c r="H8" s="375" t="s">
        <v>31</v>
      </c>
      <c r="I8" s="566"/>
      <c r="J8" s="569"/>
      <c r="K8" s="138"/>
    </row>
    <row r="9" spans="1:26" ht="23.25" customHeight="1">
      <c r="A9" s="139" t="s">
        <v>32</v>
      </c>
      <c r="B9" s="140"/>
      <c r="C9" s="140"/>
      <c r="D9" s="140"/>
      <c r="E9" s="140"/>
      <c r="F9" s="140"/>
      <c r="G9" s="141">
        <f>C9+E9</f>
        <v>0</v>
      </c>
      <c r="H9" s="141">
        <f>D9+F9</f>
        <v>0</v>
      </c>
      <c r="I9" s="140"/>
      <c r="J9" s="142"/>
      <c r="K9" s="138"/>
    </row>
    <row r="10" spans="1:26" ht="23.25" customHeight="1">
      <c r="A10" s="139" t="s">
        <v>33</v>
      </c>
      <c r="B10" s="140"/>
      <c r="C10" s="140"/>
      <c r="D10" s="140"/>
      <c r="E10" s="140"/>
      <c r="F10" s="140"/>
      <c r="G10" s="141">
        <f t="shared" ref="G10:G20" si="0">C10+E10</f>
        <v>0</v>
      </c>
      <c r="H10" s="141">
        <f t="shared" ref="H10:H20" si="1">D10+F10</f>
        <v>0</v>
      </c>
      <c r="I10" s="140"/>
      <c r="J10" s="142"/>
      <c r="K10" s="138"/>
    </row>
    <row r="11" spans="1:26" ht="23.25" customHeight="1">
      <c r="A11" s="139" t="s">
        <v>34</v>
      </c>
      <c r="B11" s="140"/>
      <c r="C11" s="140"/>
      <c r="D11" s="140"/>
      <c r="E11" s="140"/>
      <c r="F11" s="140"/>
      <c r="G11" s="141">
        <f t="shared" si="0"/>
        <v>0</v>
      </c>
      <c r="H11" s="141">
        <f t="shared" si="1"/>
        <v>0</v>
      </c>
      <c r="I11" s="140"/>
      <c r="J11" s="142"/>
      <c r="K11" s="138"/>
    </row>
    <row r="12" spans="1:26" ht="23.25" customHeight="1">
      <c r="A12" s="139" t="s">
        <v>35</v>
      </c>
      <c r="B12" s="140"/>
      <c r="C12" s="140"/>
      <c r="D12" s="140"/>
      <c r="E12" s="140"/>
      <c r="F12" s="140"/>
      <c r="G12" s="141">
        <f t="shared" si="0"/>
        <v>0</v>
      </c>
      <c r="H12" s="141">
        <f t="shared" si="1"/>
        <v>0</v>
      </c>
      <c r="I12" s="140"/>
      <c r="J12" s="142"/>
      <c r="K12" s="138"/>
    </row>
    <row r="13" spans="1:26" ht="23.25" customHeight="1">
      <c r="A13" s="139" t="s">
        <v>36</v>
      </c>
      <c r="B13" s="140"/>
      <c r="C13" s="140"/>
      <c r="D13" s="140"/>
      <c r="E13" s="140"/>
      <c r="F13" s="140"/>
      <c r="G13" s="141">
        <f t="shared" si="0"/>
        <v>0</v>
      </c>
      <c r="H13" s="141">
        <f t="shared" si="1"/>
        <v>0</v>
      </c>
      <c r="I13" s="140"/>
      <c r="J13" s="142"/>
      <c r="K13" s="138"/>
    </row>
    <row r="14" spans="1:26" ht="23.25" customHeight="1">
      <c r="A14" s="139" t="s">
        <v>37</v>
      </c>
      <c r="B14" s="140"/>
      <c r="C14" s="140"/>
      <c r="D14" s="140"/>
      <c r="E14" s="140"/>
      <c r="F14" s="140"/>
      <c r="G14" s="141">
        <f t="shared" si="0"/>
        <v>0</v>
      </c>
      <c r="H14" s="141">
        <f t="shared" si="1"/>
        <v>0</v>
      </c>
      <c r="I14" s="140"/>
      <c r="J14" s="142"/>
      <c r="K14" s="138"/>
    </row>
    <row r="15" spans="1:26" ht="23.25" customHeight="1">
      <c r="A15" s="139" t="s">
        <v>38</v>
      </c>
      <c r="B15" s="140"/>
      <c r="C15" s="140"/>
      <c r="D15" s="140"/>
      <c r="E15" s="140"/>
      <c r="F15" s="140"/>
      <c r="G15" s="141">
        <f t="shared" si="0"/>
        <v>0</v>
      </c>
      <c r="H15" s="141">
        <f t="shared" si="1"/>
        <v>0</v>
      </c>
      <c r="I15" s="140"/>
      <c r="J15" s="142"/>
      <c r="K15" s="138"/>
    </row>
    <row r="16" spans="1:26" ht="23.25" customHeight="1">
      <c r="A16" s="139" t="s">
        <v>39</v>
      </c>
      <c r="B16" s="140"/>
      <c r="C16" s="140"/>
      <c r="D16" s="140"/>
      <c r="E16" s="140"/>
      <c r="F16" s="140"/>
      <c r="G16" s="141">
        <f t="shared" si="0"/>
        <v>0</v>
      </c>
      <c r="H16" s="141">
        <f t="shared" si="1"/>
        <v>0</v>
      </c>
      <c r="I16" s="140"/>
      <c r="J16" s="142"/>
      <c r="K16" s="138"/>
      <c r="Z16" s="131">
        <f>SUM(Z12:Z15)</f>
        <v>0</v>
      </c>
    </row>
    <row r="17" spans="1:26" ht="23.25" customHeight="1">
      <c r="A17" s="139" t="s">
        <v>40</v>
      </c>
      <c r="B17" s="140"/>
      <c r="C17" s="140"/>
      <c r="D17" s="140"/>
      <c r="E17" s="140"/>
      <c r="F17" s="140"/>
      <c r="G17" s="141">
        <f t="shared" si="0"/>
        <v>0</v>
      </c>
      <c r="H17" s="141">
        <f t="shared" si="1"/>
        <v>0</v>
      </c>
      <c r="I17" s="140"/>
      <c r="J17" s="142"/>
      <c r="K17" s="138"/>
    </row>
    <row r="18" spans="1:26" ht="23.25" customHeight="1">
      <c r="A18" s="139" t="s">
        <v>41</v>
      </c>
      <c r="B18" s="140"/>
      <c r="C18" s="140"/>
      <c r="D18" s="140"/>
      <c r="E18" s="140"/>
      <c r="F18" s="140"/>
      <c r="G18" s="141">
        <f t="shared" si="0"/>
        <v>0</v>
      </c>
      <c r="H18" s="141">
        <f t="shared" si="1"/>
        <v>0</v>
      </c>
      <c r="I18" s="140"/>
      <c r="J18" s="142"/>
      <c r="K18" s="138"/>
    </row>
    <row r="19" spans="1:26" ht="23.25" customHeight="1">
      <c r="A19" s="139" t="s">
        <v>42</v>
      </c>
      <c r="B19" s="140"/>
      <c r="C19" s="140"/>
      <c r="D19" s="140"/>
      <c r="E19" s="140"/>
      <c r="F19" s="140"/>
      <c r="G19" s="141">
        <f t="shared" si="0"/>
        <v>0</v>
      </c>
      <c r="H19" s="141">
        <f t="shared" si="1"/>
        <v>0</v>
      </c>
      <c r="I19" s="140"/>
      <c r="J19" s="142"/>
      <c r="K19" s="138"/>
    </row>
    <row r="20" spans="1:26" ht="23.25" customHeight="1">
      <c r="A20" s="139" t="s">
        <v>43</v>
      </c>
      <c r="B20" s="140"/>
      <c r="C20" s="140"/>
      <c r="D20" s="140"/>
      <c r="E20" s="140"/>
      <c r="F20" s="140"/>
      <c r="G20" s="141">
        <f t="shared" si="0"/>
        <v>0</v>
      </c>
      <c r="H20" s="141">
        <f t="shared" si="1"/>
        <v>0</v>
      </c>
      <c r="I20" s="140"/>
      <c r="J20" s="142"/>
      <c r="K20" s="138"/>
    </row>
    <row r="21" spans="1:26" ht="23.25" customHeight="1" thickBot="1">
      <c r="A21" s="143" t="s">
        <v>44</v>
      </c>
      <c r="B21" s="144" t="e">
        <f>AVERAGE(B9:B20)</f>
        <v>#DIV/0!</v>
      </c>
      <c r="C21" s="144" t="e">
        <f t="shared" ref="C21:H21" si="2">AVERAGE(C9:C20)</f>
        <v>#DIV/0!</v>
      </c>
      <c r="D21" s="144" t="e">
        <f t="shared" si="2"/>
        <v>#DIV/0!</v>
      </c>
      <c r="E21" s="144" t="e">
        <f t="shared" si="2"/>
        <v>#DIV/0!</v>
      </c>
      <c r="F21" s="144" t="e">
        <f t="shared" si="2"/>
        <v>#DIV/0!</v>
      </c>
      <c r="G21" s="145">
        <f t="shared" si="2"/>
        <v>0</v>
      </c>
      <c r="H21" s="144">
        <f t="shared" si="2"/>
        <v>0</v>
      </c>
      <c r="I21" s="145"/>
      <c r="J21" s="146"/>
      <c r="K21" s="138"/>
      <c r="Z21" s="131">
        <f>SUM(Z17:Z20)</f>
        <v>0</v>
      </c>
    </row>
    <row r="22" spans="1:26" ht="23.25" customHeight="1">
      <c r="A22" s="147" t="s">
        <v>45</v>
      </c>
      <c r="B22" s="148"/>
      <c r="C22" s="148"/>
      <c r="D22" s="148"/>
      <c r="E22" s="148"/>
      <c r="F22" s="148"/>
      <c r="G22" s="148"/>
      <c r="H22" s="148"/>
      <c r="I22" s="148"/>
    </row>
    <row r="23" spans="1:26" ht="41.25" customHeight="1">
      <c r="A23" s="576" t="s">
        <v>407</v>
      </c>
      <c r="B23" s="576"/>
      <c r="C23" s="576"/>
      <c r="D23" s="576"/>
      <c r="E23" s="576"/>
      <c r="F23" s="576"/>
      <c r="G23" s="576"/>
      <c r="H23" s="576"/>
      <c r="I23" s="576"/>
      <c r="J23" s="376"/>
    </row>
    <row r="24" spans="1:26" ht="23.25" customHeight="1">
      <c r="A24" s="576" t="s">
        <v>309</v>
      </c>
      <c r="B24" s="576"/>
      <c r="C24" s="576"/>
      <c r="D24" s="576"/>
      <c r="E24" s="576"/>
      <c r="F24" s="576"/>
      <c r="G24" s="576"/>
      <c r="H24" s="576"/>
      <c r="I24" s="576"/>
      <c r="J24" s="376"/>
    </row>
    <row r="25" spans="1:26" ht="28.5" customHeight="1">
      <c r="A25" s="576" t="s">
        <v>310</v>
      </c>
      <c r="B25" s="576"/>
      <c r="C25" s="576"/>
      <c r="D25" s="576"/>
      <c r="E25" s="576"/>
      <c r="F25" s="576"/>
      <c r="G25" s="576"/>
      <c r="H25" s="576"/>
      <c r="I25" s="576"/>
      <c r="J25" s="376"/>
    </row>
    <row r="26" spans="1:26" ht="28.5" customHeight="1">
      <c r="A26" s="578" t="s">
        <v>311</v>
      </c>
      <c r="B26" s="578"/>
      <c r="C26" s="578"/>
      <c r="D26" s="578"/>
      <c r="E26" s="578"/>
      <c r="F26" s="578"/>
      <c r="G26" s="578"/>
      <c r="H26" s="578"/>
      <c r="I26" s="578"/>
      <c r="J26" s="578"/>
      <c r="Z26" s="131">
        <f>SUM(Z22:Z25)</f>
        <v>0</v>
      </c>
    </row>
    <row r="27" spans="1:26" ht="9.75" customHeight="1">
      <c r="A27" s="149"/>
      <c r="B27" s="149"/>
      <c r="C27" s="149"/>
      <c r="D27" s="149"/>
      <c r="E27" s="149"/>
      <c r="F27" s="149"/>
      <c r="G27" s="149"/>
      <c r="H27" s="149"/>
      <c r="I27" s="149"/>
    </row>
    <row r="28" spans="1:26" ht="19.5" customHeight="1" thickBot="1">
      <c r="A28" s="134" t="s">
        <v>408</v>
      </c>
      <c r="B28" s="150"/>
      <c r="C28" s="151"/>
      <c r="D28" s="151"/>
      <c r="F28" s="151"/>
      <c r="G28" s="151"/>
      <c r="H28" s="151"/>
      <c r="I28" s="134"/>
    </row>
    <row r="29" spans="1:26" ht="23.25" customHeight="1">
      <c r="A29" s="152" t="s">
        <v>46</v>
      </c>
      <c r="B29" s="153" t="s">
        <v>47</v>
      </c>
      <c r="C29" s="153" t="s">
        <v>48</v>
      </c>
      <c r="D29" s="154" t="s">
        <v>29</v>
      </c>
      <c r="F29" s="151"/>
      <c r="G29" s="151"/>
      <c r="H29" s="134"/>
    </row>
    <row r="30" spans="1:26" ht="23.25" customHeight="1" thickBot="1">
      <c r="A30" s="155"/>
      <c r="B30" s="156"/>
      <c r="C30" s="156"/>
      <c r="D30" s="157">
        <f>SUM(A30:C30)</f>
        <v>0</v>
      </c>
      <c r="F30" s="151"/>
      <c r="G30" s="151"/>
      <c r="H30" s="134"/>
      <c r="I30" s="134"/>
    </row>
    <row r="31" spans="1:26" ht="21" customHeight="1">
      <c r="A31" s="577" t="s">
        <v>49</v>
      </c>
      <c r="B31" s="577"/>
      <c r="C31" s="577"/>
      <c r="D31" s="577"/>
      <c r="E31" s="577"/>
      <c r="F31" s="577"/>
      <c r="G31" s="577"/>
      <c r="H31" s="577"/>
      <c r="I31" s="577"/>
      <c r="J31" s="376"/>
    </row>
    <row r="32" spans="1:26">
      <c r="A32" s="134"/>
      <c r="B32" s="150"/>
      <c r="C32" s="151"/>
      <c r="D32" s="151"/>
      <c r="E32" s="151"/>
      <c r="F32" s="151"/>
      <c r="G32" s="151"/>
      <c r="H32" s="151"/>
      <c r="I32" s="134"/>
    </row>
    <row r="33" spans="1:9">
      <c r="A33" s="134"/>
      <c r="B33" s="150"/>
      <c r="C33" s="151"/>
      <c r="D33" s="151"/>
      <c r="E33" s="151"/>
      <c r="F33" s="151"/>
      <c r="G33" s="151"/>
      <c r="H33" s="151"/>
      <c r="I33" s="134"/>
    </row>
    <row r="34" spans="1:9">
      <c r="A34" s="134"/>
      <c r="B34" s="150"/>
      <c r="C34" s="151"/>
      <c r="D34" s="151"/>
      <c r="E34" s="151"/>
      <c r="F34" s="151"/>
      <c r="G34" s="151"/>
      <c r="H34" s="151"/>
      <c r="I34" s="134"/>
    </row>
    <row r="35" spans="1:9">
      <c r="A35" s="134"/>
      <c r="B35" s="158"/>
      <c r="C35" s="134"/>
      <c r="D35" s="159"/>
      <c r="E35" s="134"/>
      <c r="F35" s="134"/>
      <c r="G35" s="134"/>
      <c r="H35" s="134"/>
      <c r="I35" s="134"/>
    </row>
    <row r="36" spans="1:9">
      <c r="A36" s="134"/>
      <c r="B36" s="158"/>
      <c r="C36" s="134"/>
      <c r="D36" s="159"/>
      <c r="E36" s="134"/>
      <c r="F36" s="134"/>
      <c r="G36" s="134"/>
      <c r="H36" s="134"/>
      <c r="I36" s="134"/>
    </row>
    <row r="37" spans="1:9">
      <c r="A37" s="134"/>
      <c r="B37" s="158"/>
      <c r="C37" s="134"/>
      <c r="D37" s="159"/>
      <c r="E37" s="134"/>
      <c r="F37" s="134"/>
      <c r="G37" s="134"/>
      <c r="H37" s="134"/>
      <c r="I37" s="134"/>
    </row>
    <row r="38" spans="1:9">
      <c r="A38" s="134"/>
      <c r="B38" s="158"/>
      <c r="C38" s="134"/>
      <c r="D38" s="159"/>
      <c r="E38" s="134"/>
      <c r="F38" s="134"/>
      <c r="G38" s="134"/>
      <c r="H38" s="134"/>
      <c r="I38" s="134"/>
    </row>
    <row r="39" spans="1:9">
      <c r="A39" s="134"/>
      <c r="B39" s="158"/>
      <c r="C39" s="134"/>
      <c r="D39" s="159"/>
      <c r="E39" s="134"/>
      <c r="F39" s="134"/>
      <c r="G39" s="134"/>
      <c r="H39" s="134"/>
      <c r="I39" s="134"/>
    </row>
    <row r="40" spans="1:9">
      <c r="A40" s="134"/>
      <c r="B40" s="158"/>
      <c r="C40" s="134"/>
      <c r="D40" s="159"/>
      <c r="E40" s="134"/>
      <c r="F40" s="134"/>
      <c r="G40" s="134"/>
      <c r="H40" s="134"/>
      <c r="I40" s="134"/>
    </row>
    <row r="41" spans="1:9">
      <c r="A41" s="134"/>
      <c r="B41" s="158"/>
      <c r="C41" s="134"/>
      <c r="D41" s="159"/>
      <c r="E41" s="134"/>
      <c r="F41" s="134"/>
      <c r="G41" s="134"/>
      <c r="H41" s="134"/>
      <c r="I41" s="134"/>
    </row>
    <row r="42" spans="1:9">
      <c r="A42" s="134"/>
      <c r="B42" s="158"/>
      <c r="C42" s="134"/>
      <c r="D42" s="159"/>
      <c r="E42" s="134"/>
      <c r="F42" s="134"/>
      <c r="G42" s="134"/>
      <c r="H42" s="134"/>
      <c r="I42" s="134"/>
    </row>
    <row r="43" spans="1:9">
      <c r="A43" s="134"/>
      <c r="B43" s="158"/>
      <c r="C43" s="134"/>
      <c r="D43" s="159"/>
      <c r="E43" s="134"/>
      <c r="F43" s="134"/>
      <c r="G43" s="134"/>
      <c r="H43" s="134"/>
      <c r="I43" s="134"/>
    </row>
    <row r="44" spans="1:9">
      <c r="A44" s="134"/>
      <c r="B44" s="158"/>
      <c r="C44" s="134"/>
      <c r="D44" s="159"/>
      <c r="E44" s="134"/>
      <c r="F44" s="134"/>
      <c r="G44" s="134"/>
      <c r="H44" s="134"/>
      <c r="I44" s="134"/>
    </row>
    <row r="45" spans="1:9">
      <c r="A45" s="134"/>
      <c r="B45" s="158"/>
      <c r="C45" s="134"/>
      <c r="D45" s="159"/>
      <c r="E45" s="134"/>
      <c r="F45" s="134"/>
      <c r="G45" s="134"/>
      <c r="H45" s="134"/>
      <c r="I45" s="134"/>
    </row>
    <row r="46" spans="1:9">
      <c r="A46" s="134"/>
      <c r="B46" s="158"/>
      <c r="C46" s="134"/>
      <c r="D46" s="159"/>
      <c r="E46" s="134"/>
      <c r="F46" s="134"/>
      <c r="G46" s="134"/>
      <c r="H46" s="134"/>
      <c r="I46" s="134"/>
    </row>
    <row r="47" spans="1:9">
      <c r="A47" s="134"/>
      <c r="B47" s="158"/>
      <c r="C47" s="134"/>
      <c r="D47" s="159"/>
      <c r="E47" s="134"/>
      <c r="F47" s="134"/>
      <c r="G47" s="134"/>
      <c r="H47" s="134"/>
      <c r="I47" s="134"/>
    </row>
    <row r="48" spans="1:9">
      <c r="A48" s="134"/>
      <c r="B48" s="158"/>
      <c r="C48" s="134"/>
      <c r="D48" s="159"/>
      <c r="E48" s="134"/>
      <c r="F48" s="134"/>
      <c r="G48" s="134"/>
      <c r="H48" s="134"/>
      <c r="I48" s="134"/>
    </row>
    <row r="49" spans="1:9">
      <c r="A49" s="134"/>
      <c r="B49" s="158"/>
      <c r="C49" s="134"/>
      <c r="D49" s="159"/>
      <c r="E49" s="134"/>
      <c r="F49" s="134"/>
      <c r="G49" s="134"/>
      <c r="H49" s="134"/>
      <c r="I49" s="134"/>
    </row>
    <row r="50" spans="1:9">
      <c r="A50" s="134"/>
      <c r="B50" s="158"/>
      <c r="C50" s="134"/>
      <c r="D50" s="159"/>
      <c r="E50" s="134"/>
      <c r="F50" s="134"/>
      <c r="G50" s="134"/>
      <c r="H50" s="134"/>
      <c r="I50" s="134"/>
    </row>
    <row r="51" spans="1:9">
      <c r="A51" s="134"/>
      <c r="B51" s="158"/>
      <c r="C51" s="134"/>
      <c r="D51" s="159"/>
      <c r="E51" s="134"/>
      <c r="F51" s="134"/>
      <c r="G51" s="134"/>
      <c r="H51" s="134"/>
      <c r="I51" s="134"/>
    </row>
    <row r="52" spans="1:9">
      <c r="A52" s="134"/>
      <c r="B52" s="158"/>
      <c r="C52" s="134"/>
      <c r="D52" s="159"/>
      <c r="E52" s="134"/>
      <c r="F52" s="134"/>
      <c r="G52" s="134"/>
      <c r="H52" s="134"/>
      <c r="I52" s="134"/>
    </row>
    <row r="53" spans="1:9">
      <c r="A53" s="134"/>
      <c r="B53" s="158"/>
      <c r="C53" s="134"/>
      <c r="D53" s="159"/>
      <c r="E53" s="134"/>
      <c r="F53" s="134"/>
      <c r="G53" s="134"/>
      <c r="H53" s="134"/>
      <c r="I53" s="134"/>
    </row>
    <row r="54" spans="1:9">
      <c r="A54" s="134"/>
      <c r="B54" s="158"/>
      <c r="C54" s="134"/>
      <c r="D54" s="159"/>
      <c r="E54" s="134"/>
      <c r="F54" s="134"/>
      <c r="G54" s="134"/>
      <c r="H54" s="134"/>
      <c r="I54" s="134"/>
    </row>
    <row r="55" spans="1:9">
      <c r="A55" s="134"/>
      <c r="B55" s="158"/>
      <c r="C55" s="134"/>
      <c r="D55" s="159"/>
      <c r="E55" s="134"/>
      <c r="F55" s="134"/>
      <c r="G55" s="134"/>
      <c r="H55" s="134"/>
      <c r="I55" s="134"/>
    </row>
    <row r="56" spans="1:9">
      <c r="A56" s="134"/>
      <c r="B56" s="158"/>
      <c r="C56" s="134"/>
      <c r="D56" s="159"/>
      <c r="E56" s="134"/>
      <c r="F56" s="134"/>
      <c r="G56" s="134"/>
      <c r="H56" s="134"/>
      <c r="I56" s="134"/>
    </row>
    <row r="57" spans="1:9">
      <c r="A57" s="134"/>
      <c r="B57" s="158"/>
      <c r="C57" s="134"/>
      <c r="D57" s="159"/>
      <c r="E57" s="134"/>
      <c r="F57" s="134"/>
      <c r="G57" s="134"/>
      <c r="H57" s="134"/>
      <c r="I57" s="134"/>
    </row>
    <row r="58" spans="1:9">
      <c r="A58" s="134"/>
      <c r="B58" s="158"/>
      <c r="C58" s="134"/>
      <c r="D58" s="159"/>
      <c r="E58" s="134"/>
      <c r="F58" s="134"/>
      <c r="G58" s="134"/>
      <c r="H58" s="134"/>
      <c r="I58" s="134"/>
    </row>
    <row r="59" spans="1:9">
      <c r="A59" s="134"/>
      <c r="B59" s="158"/>
      <c r="C59" s="134"/>
      <c r="D59" s="159"/>
      <c r="E59" s="134"/>
      <c r="F59" s="134"/>
      <c r="G59" s="134"/>
      <c r="H59" s="134"/>
      <c r="I59" s="134"/>
    </row>
    <row r="60" spans="1:9">
      <c r="A60" s="134"/>
      <c r="B60" s="158"/>
      <c r="C60" s="134"/>
      <c r="D60" s="159"/>
      <c r="E60" s="134"/>
      <c r="F60" s="134"/>
      <c r="G60" s="134"/>
      <c r="H60" s="134"/>
      <c r="I60" s="134"/>
    </row>
  </sheetData>
  <mergeCells count="17">
    <mergeCell ref="A23:I23"/>
    <mergeCell ref="A24:I24"/>
    <mergeCell ref="A25:I25"/>
    <mergeCell ref="A31:I31"/>
    <mergeCell ref="A26:J26"/>
    <mergeCell ref="A2:J2"/>
    <mergeCell ref="A6:B6"/>
    <mergeCell ref="C6:H6"/>
    <mergeCell ref="I6:I8"/>
    <mergeCell ref="J6:J8"/>
    <mergeCell ref="A7:A8"/>
    <mergeCell ref="B7:B8"/>
    <mergeCell ref="C7:D7"/>
    <mergeCell ref="E7:F7"/>
    <mergeCell ref="G7:H7"/>
    <mergeCell ref="E4:F4"/>
    <mergeCell ref="G4:J4"/>
  </mergeCells>
  <phoneticPr fontId="2"/>
  <printOptions horizontalCentered="1" gridLinesSet="0"/>
  <pageMargins left="0.19685039370078741" right="0.19685039370078741" top="0.62992125984251968" bottom="0.47244094488188981" header="0.98425196850393704" footer="0.70866141732283472"/>
  <pageSetup paperSize="9" scale="90" orientation="portrait" r:id="rId1"/>
  <headerFooter alignWithMargins="0">
    <oddHeader>&amp;R&amp;"-,太字"&amp;10別紙１-（５）</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E617"/>
  <sheetViews>
    <sheetView view="pageBreakPreview" zoomScaleNormal="100" zoomScaleSheetLayoutView="100" workbookViewId="0">
      <selection activeCell="I3" sqref="I3"/>
    </sheetView>
  </sheetViews>
  <sheetFormatPr defaultColWidth="9" defaultRowHeight="13.5"/>
  <cols>
    <col min="1" max="10" width="2.125" style="71" customWidth="1"/>
    <col min="11" max="11" width="2.5" style="71" customWidth="1"/>
    <col min="12" max="135" width="2.125" style="71" customWidth="1"/>
    <col min="136" max="16384" width="9" style="71"/>
  </cols>
  <sheetData>
    <row r="1" spans="1:109" ht="13.5" customHeight="1">
      <c r="A1" s="668" t="s">
        <v>336</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105"/>
      <c r="AP1" s="105"/>
      <c r="AQ1" s="105"/>
      <c r="AR1" s="105"/>
      <c r="AS1" s="105"/>
      <c r="AT1" s="105"/>
      <c r="AU1" s="105"/>
      <c r="AV1" s="105"/>
    </row>
    <row r="2" spans="1:109" ht="13.5" customHeight="1">
      <c r="A2" s="668"/>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105"/>
      <c r="AP2" s="105"/>
      <c r="AQ2" s="105"/>
      <c r="AR2" s="105"/>
      <c r="AS2" s="105"/>
      <c r="AT2" s="105"/>
      <c r="AU2" s="105"/>
      <c r="AV2" s="105"/>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row>
    <row r="3" spans="1:109" ht="13.5" customHeight="1">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105"/>
      <c r="AP3" s="105"/>
      <c r="AQ3" s="105"/>
      <c r="AR3" s="105"/>
      <c r="AS3" s="105"/>
      <c r="AT3" s="105"/>
      <c r="AU3" s="105"/>
      <c r="AV3" s="105"/>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row>
    <row r="4" spans="1:109" ht="13.5" customHeight="1">
      <c r="A4" s="383"/>
      <c r="B4" s="383"/>
      <c r="C4" s="383"/>
      <c r="D4" s="383"/>
      <c r="E4" s="383"/>
      <c r="F4" s="383"/>
      <c r="G4" s="383"/>
      <c r="H4" s="383"/>
      <c r="I4" s="383"/>
      <c r="J4" s="383"/>
      <c r="K4" s="383"/>
      <c r="L4" s="383"/>
      <c r="M4" s="383"/>
      <c r="N4" s="383"/>
      <c r="O4" s="383"/>
      <c r="P4" s="383"/>
      <c r="Q4" s="383"/>
      <c r="R4" s="106"/>
      <c r="S4" s="106"/>
      <c r="T4" s="106"/>
      <c r="U4" s="106"/>
      <c r="V4" s="365"/>
      <c r="W4" s="365"/>
      <c r="X4" s="365"/>
      <c r="Y4" s="365"/>
      <c r="Z4" s="693" t="s">
        <v>394</v>
      </c>
      <c r="AA4" s="693"/>
      <c r="AB4" s="693"/>
      <c r="AC4" s="693"/>
      <c r="AD4" s="693"/>
      <c r="AE4" s="693"/>
      <c r="AF4" s="693"/>
      <c r="AG4" s="695">
        <f>様式第３号!M1</f>
        <v>0</v>
      </c>
      <c r="AH4" s="695"/>
      <c r="AI4" s="695"/>
      <c r="AJ4" s="695"/>
      <c r="AK4" s="695"/>
      <c r="AL4" s="695"/>
      <c r="AM4" s="695"/>
      <c r="AN4" s="695"/>
      <c r="AO4" s="695"/>
      <c r="AP4" s="105"/>
      <c r="AQ4" s="105"/>
      <c r="AR4" s="105"/>
      <c r="AS4" s="105"/>
      <c r="AT4" s="105"/>
      <c r="AU4" s="105"/>
      <c r="AV4" s="105"/>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row>
    <row r="5" spans="1:109" ht="13.5" customHeight="1">
      <c r="A5" s="383"/>
      <c r="B5" s="383"/>
      <c r="C5" s="383"/>
      <c r="D5" s="383"/>
      <c r="E5" s="383"/>
      <c r="F5" s="383"/>
      <c r="G5" s="383"/>
      <c r="H5" s="383"/>
      <c r="I5" s="383"/>
      <c r="J5" s="383"/>
      <c r="K5" s="383"/>
      <c r="L5" s="383"/>
      <c r="M5" s="383"/>
      <c r="N5" s="383"/>
      <c r="O5" s="383"/>
      <c r="P5" s="383"/>
      <c r="Q5" s="383"/>
      <c r="R5" s="106"/>
      <c r="S5" s="106"/>
      <c r="T5" s="106"/>
      <c r="U5" s="106"/>
      <c r="V5" s="365"/>
      <c r="W5" s="365"/>
      <c r="X5" s="365"/>
      <c r="Y5" s="365"/>
      <c r="Z5" s="694"/>
      <c r="AA5" s="694"/>
      <c r="AB5" s="694"/>
      <c r="AC5" s="694"/>
      <c r="AD5" s="694"/>
      <c r="AE5" s="694"/>
      <c r="AF5" s="694"/>
      <c r="AG5" s="696"/>
      <c r="AH5" s="696"/>
      <c r="AI5" s="696"/>
      <c r="AJ5" s="696"/>
      <c r="AK5" s="696"/>
      <c r="AL5" s="696"/>
      <c r="AM5" s="696"/>
      <c r="AN5" s="696"/>
      <c r="AO5" s="696"/>
      <c r="AP5" s="105"/>
      <c r="AQ5" s="105"/>
      <c r="AR5" s="105"/>
      <c r="AS5" s="105"/>
      <c r="AT5" s="105"/>
      <c r="AU5" s="105"/>
      <c r="AV5" s="105"/>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row>
    <row r="6" spans="1:109" ht="14.25" thickBot="1">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8"/>
      <c r="AP6" s="108"/>
      <c r="AQ6" s="108"/>
      <c r="AR6" s="108"/>
      <c r="AS6" s="108"/>
      <c r="AT6" s="108"/>
      <c r="AU6" s="108"/>
      <c r="AV6" s="108"/>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row>
    <row r="7" spans="1:109" ht="20.100000000000001" customHeight="1" thickTop="1">
      <c r="A7" s="669" t="s">
        <v>161</v>
      </c>
      <c r="B7" s="670"/>
      <c r="C7" s="673" t="s">
        <v>162</v>
      </c>
      <c r="D7" s="674"/>
      <c r="E7" s="674"/>
      <c r="F7" s="674"/>
      <c r="G7" s="674"/>
      <c r="H7" s="674"/>
      <c r="I7" s="674"/>
      <c r="J7" s="674"/>
      <c r="K7" s="675"/>
      <c r="L7" s="679" t="s">
        <v>313</v>
      </c>
      <c r="M7" s="680"/>
      <c r="N7" s="680"/>
      <c r="O7" s="680">
        <v>5</v>
      </c>
      <c r="P7" s="680"/>
      <c r="Q7" s="681" t="s">
        <v>163</v>
      </c>
      <c r="R7" s="681"/>
      <c r="S7" s="670"/>
      <c r="T7" s="679" t="s">
        <v>313</v>
      </c>
      <c r="U7" s="680"/>
      <c r="V7" s="680"/>
      <c r="W7" s="680">
        <v>7</v>
      </c>
      <c r="X7" s="680"/>
      <c r="Y7" s="681" t="s">
        <v>163</v>
      </c>
      <c r="Z7" s="681"/>
      <c r="AA7" s="670"/>
      <c r="AB7" s="682" t="s">
        <v>164</v>
      </c>
      <c r="AC7" s="681"/>
      <c r="AD7" s="681"/>
      <c r="AE7" s="681"/>
      <c r="AF7" s="681"/>
      <c r="AG7" s="681"/>
      <c r="AH7" s="681"/>
      <c r="AI7" s="681"/>
      <c r="AJ7" s="681"/>
      <c r="AK7" s="681"/>
      <c r="AL7" s="681"/>
      <c r="AM7" s="681"/>
      <c r="AN7" s="683"/>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row>
    <row r="8" spans="1:109" ht="34.5" customHeight="1" thickBot="1">
      <c r="A8" s="671"/>
      <c r="B8" s="672"/>
      <c r="C8" s="676"/>
      <c r="D8" s="677"/>
      <c r="E8" s="677"/>
      <c r="F8" s="677"/>
      <c r="G8" s="677"/>
      <c r="H8" s="677"/>
      <c r="I8" s="677"/>
      <c r="J8" s="677"/>
      <c r="K8" s="678"/>
      <c r="L8" s="687" t="s">
        <v>165</v>
      </c>
      <c r="M8" s="688"/>
      <c r="N8" s="688"/>
      <c r="O8" s="688"/>
      <c r="P8" s="688"/>
      <c r="Q8" s="688"/>
      <c r="R8" s="688"/>
      <c r="S8" s="689"/>
      <c r="T8" s="690" t="s">
        <v>405</v>
      </c>
      <c r="U8" s="691"/>
      <c r="V8" s="691"/>
      <c r="W8" s="691"/>
      <c r="X8" s="691"/>
      <c r="Y8" s="691"/>
      <c r="Z8" s="691"/>
      <c r="AA8" s="692"/>
      <c r="AB8" s="684"/>
      <c r="AC8" s="685"/>
      <c r="AD8" s="685"/>
      <c r="AE8" s="685"/>
      <c r="AF8" s="685"/>
      <c r="AG8" s="685"/>
      <c r="AH8" s="685"/>
      <c r="AI8" s="685"/>
      <c r="AJ8" s="685"/>
      <c r="AK8" s="685"/>
      <c r="AL8" s="685"/>
      <c r="AM8" s="685"/>
      <c r="AN8" s="686"/>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row>
    <row r="9" spans="1:109" ht="16.5" customHeight="1">
      <c r="A9" s="641" t="s">
        <v>166</v>
      </c>
      <c r="B9" s="642"/>
      <c r="C9" s="109"/>
      <c r="D9" s="110"/>
      <c r="E9" s="110"/>
      <c r="F9" s="110"/>
      <c r="G9" s="110"/>
      <c r="H9" s="110"/>
      <c r="I9" s="110"/>
      <c r="J9" s="110"/>
      <c r="K9" s="111"/>
      <c r="L9" s="645" t="s">
        <v>150</v>
      </c>
      <c r="M9" s="646"/>
      <c r="N9" s="646"/>
      <c r="O9" s="646"/>
      <c r="P9" s="646"/>
      <c r="Q9" s="646"/>
      <c r="R9" s="646"/>
      <c r="S9" s="647"/>
      <c r="T9" s="645" t="s">
        <v>150</v>
      </c>
      <c r="U9" s="646"/>
      <c r="V9" s="646"/>
      <c r="W9" s="646"/>
      <c r="X9" s="646"/>
      <c r="Y9" s="646"/>
      <c r="Z9" s="646"/>
      <c r="AA9" s="647"/>
      <c r="AB9" s="648"/>
      <c r="AC9" s="649"/>
      <c r="AD9" s="649"/>
      <c r="AE9" s="649"/>
      <c r="AF9" s="649"/>
      <c r="AG9" s="649"/>
      <c r="AH9" s="649"/>
      <c r="AI9" s="649"/>
      <c r="AJ9" s="649"/>
      <c r="AK9" s="649"/>
      <c r="AL9" s="649"/>
      <c r="AM9" s="649"/>
      <c r="AN9" s="650"/>
      <c r="AO9" s="77"/>
      <c r="AP9" s="77"/>
      <c r="AQ9" s="77"/>
      <c r="AR9" s="77"/>
      <c r="AS9" s="77"/>
      <c r="AT9" s="77"/>
      <c r="AU9" s="77"/>
      <c r="AV9" s="77"/>
      <c r="AW9" s="77"/>
      <c r="AX9" s="77"/>
      <c r="AY9" s="77"/>
      <c r="AZ9" s="77"/>
      <c r="BA9" s="77"/>
      <c r="BB9" s="77"/>
      <c r="BC9" s="77"/>
      <c r="BD9" s="77"/>
      <c r="BE9" s="77"/>
      <c r="BF9" s="77"/>
      <c r="BG9" s="77"/>
      <c r="BH9" s="108"/>
      <c r="BI9" s="77"/>
      <c r="BJ9" s="77"/>
      <c r="BK9" s="77"/>
      <c r="BL9" s="77"/>
      <c r="BM9" s="77"/>
      <c r="BN9" s="77"/>
      <c r="BO9" s="77"/>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row>
    <row r="10" spans="1:109" ht="16.5" customHeight="1">
      <c r="A10" s="641"/>
      <c r="B10" s="642"/>
      <c r="C10" s="657" t="s">
        <v>167</v>
      </c>
      <c r="D10" s="658"/>
      <c r="E10" s="658"/>
      <c r="F10" s="658"/>
      <c r="G10" s="658"/>
      <c r="H10" s="658"/>
      <c r="I10" s="658"/>
      <c r="J10" s="658"/>
      <c r="K10" s="112" t="s">
        <v>168</v>
      </c>
      <c r="L10" s="659"/>
      <c r="M10" s="660"/>
      <c r="N10" s="660"/>
      <c r="O10" s="660"/>
      <c r="P10" s="660"/>
      <c r="Q10" s="660"/>
      <c r="R10" s="660"/>
      <c r="S10" s="661"/>
      <c r="T10" s="659"/>
      <c r="U10" s="660"/>
      <c r="V10" s="660"/>
      <c r="W10" s="660"/>
      <c r="X10" s="660"/>
      <c r="Y10" s="660"/>
      <c r="Z10" s="660"/>
      <c r="AA10" s="661"/>
      <c r="AB10" s="651"/>
      <c r="AC10" s="652"/>
      <c r="AD10" s="652"/>
      <c r="AE10" s="652"/>
      <c r="AF10" s="652"/>
      <c r="AG10" s="652"/>
      <c r="AH10" s="652"/>
      <c r="AI10" s="652"/>
      <c r="AJ10" s="652"/>
      <c r="AK10" s="652"/>
      <c r="AL10" s="652"/>
      <c r="AM10" s="652"/>
      <c r="AN10" s="653"/>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row>
    <row r="11" spans="1:109" ht="16.5" customHeight="1">
      <c r="A11" s="641"/>
      <c r="B11" s="642"/>
      <c r="C11" s="587" t="s">
        <v>169</v>
      </c>
      <c r="D11" s="588"/>
      <c r="E11" s="588"/>
      <c r="F11" s="588"/>
      <c r="G11" s="588"/>
      <c r="H11" s="588"/>
      <c r="I11" s="588"/>
      <c r="J11" s="588"/>
      <c r="K11" s="113" t="s">
        <v>170</v>
      </c>
      <c r="L11" s="589">
        <f>L12+L13</f>
        <v>0</v>
      </c>
      <c r="M11" s="590"/>
      <c r="N11" s="590"/>
      <c r="O11" s="590"/>
      <c r="P11" s="590"/>
      <c r="Q11" s="590"/>
      <c r="R11" s="590"/>
      <c r="S11" s="591"/>
      <c r="T11" s="662">
        <f>T12+T13</f>
        <v>0</v>
      </c>
      <c r="U11" s="663"/>
      <c r="V11" s="663"/>
      <c r="W11" s="663"/>
      <c r="X11" s="663"/>
      <c r="Y11" s="663"/>
      <c r="Z11" s="663"/>
      <c r="AA11" s="664"/>
      <c r="AB11" s="651"/>
      <c r="AC11" s="652"/>
      <c r="AD11" s="652"/>
      <c r="AE11" s="652"/>
      <c r="AF11" s="652"/>
      <c r="AG11" s="652"/>
      <c r="AH11" s="652"/>
      <c r="AI11" s="652"/>
      <c r="AJ11" s="652"/>
      <c r="AK11" s="652"/>
      <c r="AL11" s="652"/>
      <c r="AM11" s="652"/>
      <c r="AN11" s="653"/>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row>
    <row r="12" spans="1:109" ht="16.5" customHeight="1">
      <c r="A12" s="641"/>
      <c r="B12" s="642"/>
      <c r="C12" s="114"/>
      <c r="D12" s="588" t="s">
        <v>171</v>
      </c>
      <c r="E12" s="588"/>
      <c r="F12" s="588"/>
      <c r="G12" s="588"/>
      <c r="H12" s="588"/>
      <c r="I12" s="588"/>
      <c r="J12" s="588"/>
      <c r="K12" s="113"/>
      <c r="L12" s="604"/>
      <c r="M12" s="605"/>
      <c r="N12" s="605"/>
      <c r="O12" s="605"/>
      <c r="P12" s="605"/>
      <c r="Q12" s="605"/>
      <c r="R12" s="605"/>
      <c r="S12" s="606"/>
      <c r="T12" s="665"/>
      <c r="U12" s="666"/>
      <c r="V12" s="666"/>
      <c r="W12" s="666"/>
      <c r="X12" s="666"/>
      <c r="Y12" s="666"/>
      <c r="Z12" s="666"/>
      <c r="AA12" s="667"/>
      <c r="AB12" s="651"/>
      <c r="AC12" s="652"/>
      <c r="AD12" s="652"/>
      <c r="AE12" s="652"/>
      <c r="AF12" s="652"/>
      <c r="AG12" s="652"/>
      <c r="AH12" s="652"/>
      <c r="AI12" s="652"/>
      <c r="AJ12" s="652"/>
      <c r="AK12" s="652"/>
      <c r="AL12" s="652"/>
      <c r="AM12" s="652"/>
      <c r="AN12" s="653"/>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row>
    <row r="13" spans="1:109" ht="16.5" customHeight="1">
      <c r="A13" s="641"/>
      <c r="B13" s="642"/>
      <c r="C13" s="115"/>
      <c r="D13" s="588" t="s">
        <v>172</v>
      </c>
      <c r="E13" s="588"/>
      <c r="F13" s="588"/>
      <c r="G13" s="588"/>
      <c r="H13" s="588"/>
      <c r="I13" s="588"/>
      <c r="J13" s="588"/>
      <c r="K13" s="113"/>
      <c r="L13" s="604"/>
      <c r="M13" s="605"/>
      <c r="N13" s="605"/>
      <c r="O13" s="605"/>
      <c r="P13" s="605"/>
      <c r="Q13" s="605"/>
      <c r="R13" s="605"/>
      <c r="S13" s="606"/>
      <c r="T13" s="604"/>
      <c r="U13" s="605"/>
      <c r="V13" s="605"/>
      <c r="W13" s="605"/>
      <c r="X13" s="605"/>
      <c r="Y13" s="605"/>
      <c r="Z13" s="605"/>
      <c r="AA13" s="606"/>
      <c r="AB13" s="651"/>
      <c r="AC13" s="652"/>
      <c r="AD13" s="652"/>
      <c r="AE13" s="652"/>
      <c r="AF13" s="652"/>
      <c r="AG13" s="652"/>
      <c r="AH13" s="652"/>
      <c r="AI13" s="652"/>
      <c r="AJ13" s="652"/>
      <c r="AK13" s="652"/>
      <c r="AL13" s="652"/>
      <c r="AM13" s="652"/>
      <c r="AN13" s="653"/>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row>
    <row r="14" spans="1:109" ht="16.5" customHeight="1">
      <c r="A14" s="641"/>
      <c r="B14" s="642"/>
      <c r="C14" s="587" t="s">
        <v>173</v>
      </c>
      <c r="D14" s="588"/>
      <c r="E14" s="588"/>
      <c r="F14" s="588"/>
      <c r="G14" s="588"/>
      <c r="H14" s="588"/>
      <c r="I14" s="588"/>
      <c r="J14" s="588"/>
      <c r="K14" s="113" t="s">
        <v>174</v>
      </c>
      <c r="L14" s="589">
        <f>L17-L10-L11-L15-L16</f>
        <v>0</v>
      </c>
      <c r="M14" s="590"/>
      <c r="N14" s="590"/>
      <c r="O14" s="590"/>
      <c r="P14" s="590"/>
      <c r="Q14" s="590"/>
      <c r="R14" s="590"/>
      <c r="S14" s="591"/>
      <c r="T14" s="589">
        <f>T17-T10-T11-T15-T16</f>
        <v>0</v>
      </c>
      <c r="U14" s="590"/>
      <c r="V14" s="590"/>
      <c r="W14" s="590"/>
      <c r="X14" s="590"/>
      <c r="Y14" s="590"/>
      <c r="Z14" s="590"/>
      <c r="AA14" s="591"/>
      <c r="AB14" s="651"/>
      <c r="AC14" s="652"/>
      <c r="AD14" s="652"/>
      <c r="AE14" s="652"/>
      <c r="AF14" s="652"/>
      <c r="AG14" s="652"/>
      <c r="AH14" s="652"/>
      <c r="AI14" s="652"/>
      <c r="AJ14" s="652"/>
      <c r="AK14" s="652"/>
      <c r="AL14" s="652"/>
      <c r="AM14" s="652"/>
      <c r="AN14" s="653"/>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row>
    <row r="15" spans="1:109" ht="16.5" customHeight="1">
      <c r="A15" s="641"/>
      <c r="B15" s="642"/>
      <c r="C15" s="587" t="s">
        <v>175</v>
      </c>
      <c r="D15" s="588"/>
      <c r="E15" s="588"/>
      <c r="F15" s="588"/>
      <c r="G15" s="588"/>
      <c r="H15" s="588"/>
      <c r="I15" s="588"/>
      <c r="J15" s="588"/>
      <c r="K15" s="113" t="s">
        <v>176</v>
      </c>
      <c r="L15" s="604"/>
      <c r="M15" s="605"/>
      <c r="N15" s="605"/>
      <c r="O15" s="605"/>
      <c r="P15" s="605"/>
      <c r="Q15" s="605"/>
      <c r="R15" s="605"/>
      <c r="S15" s="606"/>
      <c r="T15" s="604"/>
      <c r="U15" s="605"/>
      <c r="V15" s="605"/>
      <c r="W15" s="605"/>
      <c r="X15" s="605"/>
      <c r="Y15" s="605"/>
      <c r="Z15" s="605"/>
      <c r="AA15" s="606"/>
      <c r="AB15" s="651"/>
      <c r="AC15" s="652"/>
      <c r="AD15" s="652"/>
      <c r="AE15" s="652"/>
      <c r="AF15" s="652"/>
      <c r="AG15" s="652"/>
      <c r="AH15" s="652"/>
      <c r="AI15" s="652"/>
      <c r="AJ15" s="652"/>
      <c r="AK15" s="652"/>
      <c r="AL15" s="652"/>
      <c r="AM15" s="652"/>
      <c r="AN15" s="653"/>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row>
    <row r="16" spans="1:109" ht="16.5" customHeight="1">
      <c r="A16" s="641"/>
      <c r="B16" s="642"/>
      <c r="C16" s="639" t="s">
        <v>177</v>
      </c>
      <c r="D16" s="640"/>
      <c r="E16" s="640"/>
      <c r="F16" s="640"/>
      <c r="G16" s="640"/>
      <c r="H16" s="640"/>
      <c r="I16" s="640"/>
      <c r="J16" s="640"/>
      <c r="K16" s="116" t="s">
        <v>178</v>
      </c>
      <c r="L16" s="604"/>
      <c r="M16" s="605"/>
      <c r="N16" s="605"/>
      <c r="O16" s="605"/>
      <c r="P16" s="605"/>
      <c r="Q16" s="605"/>
      <c r="R16" s="605"/>
      <c r="S16" s="606"/>
      <c r="T16" s="604"/>
      <c r="U16" s="605"/>
      <c r="V16" s="605"/>
      <c r="W16" s="605"/>
      <c r="X16" s="605"/>
      <c r="Y16" s="605"/>
      <c r="Z16" s="605"/>
      <c r="AA16" s="606"/>
      <c r="AB16" s="651"/>
      <c r="AC16" s="652"/>
      <c r="AD16" s="652"/>
      <c r="AE16" s="652"/>
      <c r="AF16" s="652"/>
      <c r="AG16" s="652"/>
      <c r="AH16" s="652"/>
      <c r="AI16" s="652"/>
      <c r="AJ16" s="652"/>
      <c r="AK16" s="652"/>
      <c r="AL16" s="652"/>
      <c r="AM16" s="652"/>
      <c r="AN16" s="653"/>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row>
    <row r="17" spans="1:101" ht="29.25" customHeight="1" thickBot="1">
      <c r="A17" s="643"/>
      <c r="B17" s="644"/>
      <c r="C17" s="627" t="s">
        <v>179</v>
      </c>
      <c r="D17" s="628"/>
      <c r="E17" s="628"/>
      <c r="F17" s="628"/>
      <c r="G17" s="628"/>
      <c r="H17" s="628"/>
      <c r="I17" s="628"/>
      <c r="J17" s="628"/>
      <c r="K17" s="629"/>
      <c r="L17" s="630"/>
      <c r="M17" s="631"/>
      <c r="N17" s="631"/>
      <c r="O17" s="631"/>
      <c r="P17" s="631"/>
      <c r="Q17" s="631"/>
      <c r="R17" s="631"/>
      <c r="S17" s="632"/>
      <c r="T17" s="630"/>
      <c r="U17" s="631"/>
      <c r="V17" s="631"/>
      <c r="W17" s="631"/>
      <c r="X17" s="631"/>
      <c r="Y17" s="631"/>
      <c r="Z17" s="631"/>
      <c r="AA17" s="632"/>
      <c r="AB17" s="654"/>
      <c r="AC17" s="655"/>
      <c r="AD17" s="655"/>
      <c r="AE17" s="655"/>
      <c r="AF17" s="655"/>
      <c r="AG17" s="655"/>
      <c r="AH17" s="655"/>
      <c r="AI17" s="655"/>
      <c r="AJ17" s="655"/>
      <c r="AK17" s="655"/>
      <c r="AL17" s="655"/>
      <c r="AM17" s="655"/>
      <c r="AN17" s="656"/>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row>
    <row r="18" spans="1:101" ht="16.5" customHeight="1">
      <c r="A18" s="633" t="s">
        <v>369</v>
      </c>
      <c r="B18" s="634"/>
      <c r="C18" s="587" t="s">
        <v>180</v>
      </c>
      <c r="D18" s="588"/>
      <c r="E18" s="588"/>
      <c r="F18" s="588"/>
      <c r="G18" s="588"/>
      <c r="H18" s="588"/>
      <c r="I18" s="588"/>
      <c r="J18" s="588"/>
      <c r="K18" s="113" t="s">
        <v>181</v>
      </c>
      <c r="L18" s="589">
        <f>L19+L23+L24</f>
        <v>0</v>
      </c>
      <c r="M18" s="590"/>
      <c r="N18" s="590"/>
      <c r="O18" s="590"/>
      <c r="P18" s="590"/>
      <c r="Q18" s="590"/>
      <c r="R18" s="590"/>
      <c r="S18" s="591"/>
      <c r="T18" s="589">
        <f>T19+T23+T24</f>
        <v>0</v>
      </c>
      <c r="U18" s="590"/>
      <c r="V18" s="590"/>
      <c r="W18" s="590"/>
      <c r="X18" s="590"/>
      <c r="Y18" s="590"/>
      <c r="Z18" s="590"/>
      <c r="AA18" s="591"/>
      <c r="AB18" s="117"/>
      <c r="AC18" s="625" t="s">
        <v>406</v>
      </c>
      <c r="AD18" s="625"/>
      <c r="AE18" s="625"/>
      <c r="AF18" s="625"/>
      <c r="AG18" s="625"/>
      <c r="AH18" s="625"/>
      <c r="AI18" s="625"/>
      <c r="AJ18" s="625"/>
      <c r="AK18" s="625"/>
      <c r="AL18" s="625"/>
      <c r="AM18" s="625"/>
      <c r="AN18" s="118"/>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row>
    <row r="19" spans="1:101" ht="16.5" customHeight="1">
      <c r="A19" s="635"/>
      <c r="B19" s="636"/>
      <c r="C19" s="115"/>
      <c r="D19" s="610" t="s">
        <v>182</v>
      </c>
      <c r="E19" s="610"/>
      <c r="F19" s="610"/>
      <c r="G19" s="610"/>
      <c r="H19" s="610"/>
      <c r="I19" s="610"/>
      <c r="J19" s="610"/>
      <c r="K19" s="113" t="s">
        <v>183</v>
      </c>
      <c r="L19" s="589">
        <f>SUM(L20:S22)</f>
        <v>0</v>
      </c>
      <c r="M19" s="590"/>
      <c r="N19" s="590"/>
      <c r="O19" s="590"/>
      <c r="P19" s="590"/>
      <c r="Q19" s="590"/>
      <c r="R19" s="590"/>
      <c r="S19" s="591"/>
      <c r="T19" s="589">
        <f>SUM(T20:AA22)</f>
        <v>0</v>
      </c>
      <c r="U19" s="590"/>
      <c r="V19" s="590"/>
      <c r="W19" s="590"/>
      <c r="X19" s="590"/>
      <c r="Y19" s="590"/>
      <c r="Z19" s="590"/>
      <c r="AA19" s="591"/>
      <c r="AB19" s="119"/>
      <c r="AC19" s="623" t="s">
        <v>184</v>
      </c>
      <c r="AD19" s="624"/>
      <c r="AE19" s="624"/>
      <c r="AF19" s="624"/>
      <c r="AG19" s="624"/>
      <c r="AH19" s="624"/>
      <c r="AI19" s="624"/>
      <c r="AJ19" s="626">
        <f>'別紙１－（5）'!G21</f>
        <v>0</v>
      </c>
      <c r="AK19" s="626"/>
      <c r="AL19" s="622" t="s">
        <v>185</v>
      </c>
      <c r="AM19" s="622"/>
      <c r="AN19" s="120"/>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row>
    <row r="20" spans="1:101" ht="16.5" customHeight="1">
      <c r="A20" s="635"/>
      <c r="B20" s="636"/>
      <c r="C20" s="115"/>
      <c r="D20" s="121"/>
      <c r="E20" s="588" t="s">
        <v>186</v>
      </c>
      <c r="F20" s="588"/>
      <c r="G20" s="588"/>
      <c r="H20" s="588"/>
      <c r="I20" s="588"/>
      <c r="J20" s="588"/>
      <c r="K20" s="113"/>
      <c r="L20" s="604"/>
      <c r="M20" s="605"/>
      <c r="N20" s="605"/>
      <c r="O20" s="605"/>
      <c r="P20" s="605"/>
      <c r="Q20" s="605"/>
      <c r="R20" s="605"/>
      <c r="S20" s="606"/>
      <c r="T20" s="604"/>
      <c r="U20" s="605"/>
      <c r="V20" s="605"/>
      <c r="W20" s="605"/>
      <c r="X20" s="605"/>
      <c r="Y20" s="605"/>
      <c r="Z20" s="605"/>
      <c r="AA20" s="606"/>
      <c r="AB20" s="119"/>
      <c r="AC20" s="619" t="s">
        <v>187</v>
      </c>
      <c r="AD20" s="620"/>
      <c r="AE20" s="620"/>
      <c r="AF20" s="620"/>
      <c r="AG20" s="620"/>
      <c r="AH20" s="620"/>
      <c r="AI20" s="620"/>
      <c r="AJ20" s="621">
        <v>0</v>
      </c>
      <c r="AK20" s="621"/>
      <c r="AL20" s="622" t="s">
        <v>185</v>
      </c>
      <c r="AM20" s="622"/>
      <c r="AN20" s="120"/>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row>
    <row r="21" spans="1:101" ht="16.5" customHeight="1">
      <c r="A21" s="635"/>
      <c r="B21" s="636"/>
      <c r="C21" s="115"/>
      <c r="D21" s="121"/>
      <c r="E21" s="588" t="s">
        <v>188</v>
      </c>
      <c r="F21" s="588"/>
      <c r="G21" s="588"/>
      <c r="H21" s="588"/>
      <c r="I21" s="588"/>
      <c r="J21" s="588"/>
      <c r="K21" s="113"/>
      <c r="L21" s="604"/>
      <c r="M21" s="605"/>
      <c r="N21" s="605"/>
      <c r="O21" s="605"/>
      <c r="P21" s="605"/>
      <c r="Q21" s="605"/>
      <c r="R21" s="605"/>
      <c r="S21" s="606"/>
      <c r="T21" s="604"/>
      <c r="U21" s="605"/>
      <c r="V21" s="605"/>
      <c r="W21" s="605"/>
      <c r="X21" s="605"/>
      <c r="Y21" s="605"/>
      <c r="Z21" s="605"/>
      <c r="AA21" s="606"/>
      <c r="AB21" s="119"/>
      <c r="AC21" s="623" t="s">
        <v>189</v>
      </c>
      <c r="AD21" s="624"/>
      <c r="AE21" s="624"/>
      <c r="AF21" s="624"/>
      <c r="AG21" s="624"/>
      <c r="AH21" s="624"/>
      <c r="AI21" s="624"/>
      <c r="AJ21" s="621">
        <f>'別紙１－（5）'!H21</f>
        <v>0</v>
      </c>
      <c r="AK21" s="621"/>
      <c r="AL21" s="622" t="s">
        <v>185</v>
      </c>
      <c r="AM21" s="622"/>
      <c r="AN21" s="120"/>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row>
    <row r="22" spans="1:101" ht="16.5" customHeight="1" thickBot="1">
      <c r="A22" s="635"/>
      <c r="B22" s="636"/>
      <c r="C22" s="115"/>
      <c r="D22" s="121"/>
      <c r="E22" s="588" t="s">
        <v>190</v>
      </c>
      <c r="F22" s="588"/>
      <c r="G22" s="588"/>
      <c r="H22" s="588"/>
      <c r="I22" s="588"/>
      <c r="J22" s="588"/>
      <c r="K22" s="113"/>
      <c r="L22" s="604"/>
      <c r="M22" s="605"/>
      <c r="N22" s="605"/>
      <c r="O22" s="605"/>
      <c r="P22" s="605"/>
      <c r="Q22" s="605"/>
      <c r="R22" s="605"/>
      <c r="S22" s="606"/>
      <c r="T22" s="604"/>
      <c r="U22" s="605"/>
      <c r="V22" s="605"/>
      <c r="W22" s="605"/>
      <c r="X22" s="605"/>
      <c r="Y22" s="605"/>
      <c r="Z22" s="605"/>
      <c r="AA22" s="606"/>
      <c r="AB22" s="119"/>
      <c r="AC22" s="615" t="s">
        <v>191</v>
      </c>
      <c r="AD22" s="616"/>
      <c r="AE22" s="616"/>
      <c r="AF22" s="616"/>
      <c r="AG22" s="616"/>
      <c r="AH22" s="616"/>
      <c r="AI22" s="616"/>
      <c r="AJ22" s="617">
        <f>AJ19+AJ21</f>
        <v>0</v>
      </c>
      <c r="AK22" s="617"/>
      <c r="AL22" s="618" t="s">
        <v>185</v>
      </c>
      <c r="AM22" s="618"/>
      <c r="AN22" s="120"/>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row>
    <row r="23" spans="1:101" ht="16.5" customHeight="1">
      <c r="A23" s="635"/>
      <c r="B23" s="636"/>
      <c r="C23" s="115"/>
      <c r="D23" s="610" t="s">
        <v>192</v>
      </c>
      <c r="E23" s="610"/>
      <c r="F23" s="610"/>
      <c r="G23" s="610"/>
      <c r="H23" s="610"/>
      <c r="I23" s="610"/>
      <c r="J23" s="610"/>
      <c r="K23" s="113" t="s">
        <v>193</v>
      </c>
      <c r="L23" s="604"/>
      <c r="M23" s="605"/>
      <c r="N23" s="605"/>
      <c r="O23" s="605"/>
      <c r="P23" s="605"/>
      <c r="Q23" s="605"/>
      <c r="R23" s="605"/>
      <c r="S23" s="606"/>
      <c r="T23" s="604"/>
      <c r="U23" s="605"/>
      <c r="V23" s="605"/>
      <c r="W23" s="605"/>
      <c r="X23" s="605"/>
      <c r="Y23" s="605"/>
      <c r="Z23" s="605"/>
      <c r="AA23" s="606"/>
      <c r="AB23" s="119"/>
      <c r="AC23" s="378"/>
      <c r="AD23" s="378"/>
      <c r="AE23" s="378"/>
      <c r="AF23" s="378"/>
      <c r="AG23" s="378"/>
      <c r="AH23" s="378"/>
      <c r="AI23" s="378"/>
      <c r="AJ23" s="378"/>
      <c r="AK23" s="378"/>
      <c r="AL23" s="378"/>
      <c r="AM23" s="378"/>
      <c r="AN23" s="120"/>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row>
    <row r="24" spans="1:101" ht="16.5" customHeight="1">
      <c r="A24" s="635"/>
      <c r="B24" s="636"/>
      <c r="C24" s="115"/>
      <c r="D24" s="610" t="s">
        <v>194</v>
      </c>
      <c r="E24" s="610"/>
      <c r="F24" s="610"/>
      <c r="G24" s="610"/>
      <c r="H24" s="610"/>
      <c r="I24" s="610"/>
      <c r="J24" s="610"/>
      <c r="K24" s="113"/>
      <c r="L24" s="604"/>
      <c r="M24" s="605"/>
      <c r="N24" s="605"/>
      <c r="O24" s="605"/>
      <c r="P24" s="605"/>
      <c r="Q24" s="605"/>
      <c r="R24" s="605"/>
      <c r="S24" s="606"/>
      <c r="T24" s="604"/>
      <c r="U24" s="605"/>
      <c r="V24" s="605"/>
      <c r="W24" s="605"/>
      <c r="X24" s="605"/>
      <c r="Y24" s="605"/>
      <c r="Z24" s="605"/>
      <c r="AA24" s="606"/>
      <c r="AB24" s="119"/>
      <c r="AC24" s="614" t="s">
        <v>195</v>
      </c>
      <c r="AD24" s="614"/>
      <c r="AE24" s="614"/>
      <c r="AF24" s="614"/>
      <c r="AG24" s="614"/>
      <c r="AH24" s="614"/>
      <c r="AI24" s="614"/>
      <c r="AJ24" s="614"/>
      <c r="AK24" s="614"/>
      <c r="AL24" s="122"/>
      <c r="AM24" s="122"/>
      <c r="AN24" s="120"/>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row>
    <row r="25" spans="1:101" ht="16.5" customHeight="1">
      <c r="A25" s="635"/>
      <c r="B25" s="636"/>
      <c r="C25" s="587" t="s">
        <v>196</v>
      </c>
      <c r="D25" s="588"/>
      <c r="E25" s="588"/>
      <c r="F25" s="588"/>
      <c r="G25" s="588"/>
      <c r="H25" s="588"/>
      <c r="I25" s="588"/>
      <c r="J25" s="588"/>
      <c r="K25" s="113" t="s">
        <v>197</v>
      </c>
      <c r="L25" s="589">
        <f>SUM(L26:S28)</f>
        <v>0</v>
      </c>
      <c r="M25" s="590"/>
      <c r="N25" s="590"/>
      <c r="O25" s="590"/>
      <c r="P25" s="590"/>
      <c r="Q25" s="590"/>
      <c r="R25" s="590"/>
      <c r="S25" s="591"/>
      <c r="T25" s="589">
        <f>SUM(T26:AA28)</f>
        <v>0</v>
      </c>
      <c r="U25" s="590"/>
      <c r="V25" s="590"/>
      <c r="W25" s="590"/>
      <c r="X25" s="590"/>
      <c r="Y25" s="590"/>
      <c r="Z25" s="590"/>
      <c r="AA25" s="591"/>
      <c r="AB25" s="119"/>
      <c r="AC25" s="380"/>
      <c r="AD25" s="614" t="s">
        <v>198</v>
      </c>
      <c r="AE25" s="614"/>
      <c r="AF25" s="614"/>
      <c r="AG25" s="614"/>
      <c r="AH25" s="614"/>
      <c r="AI25" s="614"/>
      <c r="AJ25" s="614"/>
      <c r="AK25" s="122"/>
      <c r="AL25" s="122"/>
      <c r="AM25" s="122"/>
      <c r="AN25" s="120"/>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row>
    <row r="26" spans="1:101" ht="16.5" customHeight="1" thickBot="1">
      <c r="A26" s="635"/>
      <c r="B26" s="636"/>
      <c r="C26" s="115"/>
      <c r="D26" s="601" t="s">
        <v>199</v>
      </c>
      <c r="E26" s="601"/>
      <c r="F26" s="601"/>
      <c r="G26" s="601"/>
      <c r="H26" s="601"/>
      <c r="I26" s="601"/>
      <c r="J26" s="601"/>
      <c r="K26" s="113"/>
      <c r="L26" s="604"/>
      <c r="M26" s="605"/>
      <c r="N26" s="605"/>
      <c r="O26" s="605"/>
      <c r="P26" s="605"/>
      <c r="Q26" s="605"/>
      <c r="R26" s="605"/>
      <c r="S26" s="606"/>
      <c r="T26" s="604"/>
      <c r="U26" s="605"/>
      <c r="V26" s="605"/>
      <c r="W26" s="605"/>
      <c r="X26" s="605"/>
      <c r="Y26" s="605"/>
      <c r="Z26" s="605"/>
      <c r="AA26" s="606"/>
      <c r="AB26" s="119"/>
      <c r="AC26" s="378"/>
      <c r="AD26" s="378"/>
      <c r="AE26" s="612"/>
      <c r="AF26" s="612"/>
      <c r="AG26" s="612"/>
      <c r="AH26" s="612"/>
      <c r="AI26" s="612"/>
      <c r="AJ26" s="612"/>
      <c r="AK26" s="123" t="s">
        <v>150</v>
      </c>
      <c r="AL26" s="378"/>
      <c r="AM26" s="378"/>
      <c r="AN26" s="120"/>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row>
    <row r="27" spans="1:101" ht="16.5" customHeight="1">
      <c r="A27" s="635"/>
      <c r="B27" s="636"/>
      <c r="C27" s="115"/>
      <c r="D27" s="601" t="s">
        <v>200</v>
      </c>
      <c r="E27" s="601"/>
      <c r="F27" s="601"/>
      <c r="G27" s="601"/>
      <c r="H27" s="601"/>
      <c r="I27" s="601"/>
      <c r="J27" s="601"/>
      <c r="K27" s="113"/>
      <c r="L27" s="604"/>
      <c r="M27" s="605"/>
      <c r="N27" s="605"/>
      <c r="O27" s="605"/>
      <c r="P27" s="605"/>
      <c r="Q27" s="605"/>
      <c r="R27" s="605"/>
      <c r="S27" s="606"/>
      <c r="T27" s="604"/>
      <c r="U27" s="605"/>
      <c r="V27" s="605"/>
      <c r="W27" s="605"/>
      <c r="X27" s="605"/>
      <c r="Y27" s="605"/>
      <c r="Z27" s="605"/>
      <c r="AA27" s="606"/>
      <c r="AB27" s="119"/>
      <c r="AC27" s="377"/>
      <c r="AD27" s="611" t="s">
        <v>201</v>
      </c>
      <c r="AE27" s="611"/>
      <c r="AF27" s="611"/>
      <c r="AG27" s="611"/>
      <c r="AH27" s="611"/>
      <c r="AI27" s="611"/>
      <c r="AJ27" s="611"/>
      <c r="AK27" s="611"/>
      <c r="AL27" s="378"/>
      <c r="AM27" s="378"/>
      <c r="AN27" s="120"/>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row>
    <row r="28" spans="1:101" ht="16.5" customHeight="1" thickBot="1">
      <c r="A28" s="635"/>
      <c r="B28" s="636"/>
      <c r="C28" s="115"/>
      <c r="D28" s="601" t="s">
        <v>202</v>
      </c>
      <c r="E28" s="601"/>
      <c r="F28" s="601"/>
      <c r="G28" s="601"/>
      <c r="H28" s="601"/>
      <c r="I28" s="601"/>
      <c r="J28" s="601"/>
      <c r="K28" s="113"/>
      <c r="L28" s="604"/>
      <c r="M28" s="605"/>
      <c r="N28" s="605"/>
      <c r="O28" s="605"/>
      <c r="P28" s="605"/>
      <c r="Q28" s="605"/>
      <c r="R28" s="605"/>
      <c r="S28" s="606"/>
      <c r="T28" s="604"/>
      <c r="U28" s="605"/>
      <c r="V28" s="605"/>
      <c r="W28" s="605"/>
      <c r="X28" s="605"/>
      <c r="Y28" s="605"/>
      <c r="Z28" s="605"/>
      <c r="AA28" s="606"/>
      <c r="AB28" s="119"/>
      <c r="AC28" s="378"/>
      <c r="AD28" s="378"/>
      <c r="AE28" s="612" t="e">
        <f>AE26/AJ19</f>
        <v>#DIV/0!</v>
      </c>
      <c r="AF28" s="612"/>
      <c r="AG28" s="612"/>
      <c r="AH28" s="612"/>
      <c r="AI28" s="612"/>
      <c r="AJ28" s="612"/>
      <c r="AK28" s="123" t="s">
        <v>150</v>
      </c>
      <c r="AL28" s="378"/>
      <c r="AM28" s="378"/>
      <c r="AN28" s="120"/>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row>
    <row r="29" spans="1:101" ht="16.5" customHeight="1">
      <c r="A29" s="635"/>
      <c r="B29" s="636"/>
      <c r="C29" s="587" t="s">
        <v>203</v>
      </c>
      <c r="D29" s="588"/>
      <c r="E29" s="588"/>
      <c r="F29" s="588"/>
      <c r="G29" s="588"/>
      <c r="H29" s="588"/>
      <c r="I29" s="588"/>
      <c r="J29" s="588"/>
      <c r="K29" s="113" t="s">
        <v>204</v>
      </c>
      <c r="L29" s="589">
        <f>SUM(L30:S40)</f>
        <v>0</v>
      </c>
      <c r="M29" s="590"/>
      <c r="N29" s="590"/>
      <c r="O29" s="590"/>
      <c r="P29" s="590"/>
      <c r="Q29" s="590"/>
      <c r="R29" s="590"/>
      <c r="S29" s="591"/>
      <c r="T29" s="589">
        <f>SUM(T30:AA40)</f>
        <v>0</v>
      </c>
      <c r="U29" s="590"/>
      <c r="V29" s="590"/>
      <c r="W29" s="590"/>
      <c r="X29" s="590"/>
      <c r="Y29" s="590"/>
      <c r="Z29" s="590"/>
      <c r="AA29" s="591"/>
      <c r="AB29" s="119"/>
      <c r="AC29" s="378"/>
      <c r="AD29" s="122"/>
      <c r="AE29" s="122"/>
      <c r="AF29" s="122"/>
      <c r="AG29" s="122"/>
      <c r="AH29" s="122"/>
      <c r="AI29" s="122"/>
      <c r="AJ29" s="122"/>
      <c r="AK29" s="378"/>
      <c r="AL29" s="378"/>
      <c r="AM29" s="378"/>
      <c r="AN29" s="120"/>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row>
    <row r="30" spans="1:101" ht="16.5" customHeight="1">
      <c r="A30" s="635"/>
      <c r="B30" s="636"/>
      <c r="C30" s="115"/>
      <c r="D30" s="601" t="s">
        <v>205</v>
      </c>
      <c r="E30" s="601"/>
      <c r="F30" s="601"/>
      <c r="G30" s="601"/>
      <c r="H30" s="601"/>
      <c r="I30" s="601"/>
      <c r="J30" s="601"/>
      <c r="K30" s="113"/>
      <c r="L30" s="604"/>
      <c r="M30" s="605"/>
      <c r="N30" s="605"/>
      <c r="O30" s="605"/>
      <c r="P30" s="605"/>
      <c r="Q30" s="605"/>
      <c r="R30" s="605"/>
      <c r="S30" s="606"/>
      <c r="T30" s="604"/>
      <c r="U30" s="605"/>
      <c r="V30" s="605"/>
      <c r="W30" s="605"/>
      <c r="X30" s="605"/>
      <c r="Y30" s="605"/>
      <c r="Z30" s="605"/>
      <c r="AA30" s="606"/>
      <c r="AB30" s="119"/>
      <c r="AC30" s="613" t="s">
        <v>206</v>
      </c>
      <c r="AD30" s="613"/>
      <c r="AE30" s="613"/>
      <c r="AF30" s="613"/>
      <c r="AG30" s="613"/>
      <c r="AH30" s="613"/>
      <c r="AI30" s="613"/>
      <c r="AJ30" s="613"/>
      <c r="AK30" s="613"/>
      <c r="AL30" s="378"/>
      <c r="AM30" s="378"/>
      <c r="AN30" s="120"/>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row>
    <row r="31" spans="1:101" ht="16.5" customHeight="1">
      <c r="A31" s="635"/>
      <c r="B31" s="636"/>
      <c r="C31" s="115"/>
      <c r="D31" s="601" t="s">
        <v>207</v>
      </c>
      <c r="E31" s="601"/>
      <c r="F31" s="601"/>
      <c r="G31" s="601"/>
      <c r="H31" s="601"/>
      <c r="I31" s="601"/>
      <c r="J31" s="601"/>
      <c r="K31" s="113"/>
      <c r="L31" s="604"/>
      <c r="M31" s="605"/>
      <c r="N31" s="605"/>
      <c r="O31" s="605"/>
      <c r="P31" s="605"/>
      <c r="Q31" s="605"/>
      <c r="R31" s="605"/>
      <c r="S31" s="606"/>
      <c r="T31" s="604"/>
      <c r="U31" s="605"/>
      <c r="V31" s="605"/>
      <c r="W31" s="605"/>
      <c r="X31" s="605"/>
      <c r="Y31" s="605"/>
      <c r="Z31" s="605"/>
      <c r="AA31" s="606"/>
      <c r="AB31" s="119"/>
      <c r="AC31" s="380"/>
      <c r="AD31" s="614" t="s">
        <v>208</v>
      </c>
      <c r="AE31" s="614"/>
      <c r="AF31" s="614"/>
      <c r="AG31" s="614"/>
      <c r="AH31" s="614"/>
      <c r="AI31" s="614"/>
      <c r="AJ31" s="614"/>
      <c r="AK31" s="122"/>
      <c r="AL31" s="378"/>
      <c r="AM31" s="378"/>
      <c r="AN31" s="120"/>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row>
    <row r="32" spans="1:101" ht="16.5" customHeight="1" thickBot="1">
      <c r="A32" s="635"/>
      <c r="B32" s="636"/>
      <c r="C32" s="115"/>
      <c r="D32" s="601" t="s">
        <v>209</v>
      </c>
      <c r="E32" s="601"/>
      <c r="F32" s="601"/>
      <c r="G32" s="601"/>
      <c r="H32" s="601"/>
      <c r="I32" s="601"/>
      <c r="J32" s="601"/>
      <c r="K32" s="113"/>
      <c r="L32" s="604"/>
      <c r="M32" s="605"/>
      <c r="N32" s="605"/>
      <c r="O32" s="605"/>
      <c r="P32" s="605"/>
      <c r="Q32" s="605"/>
      <c r="R32" s="605"/>
      <c r="S32" s="606"/>
      <c r="T32" s="604"/>
      <c r="U32" s="605"/>
      <c r="V32" s="605"/>
      <c r="W32" s="605"/>
      <c r="X32" s="605"/>
      <c r="Y32" s="605"/>
      <c r="Z32" s="605"/>
      <c r="AA32" s="606"/>
      <c r="AB32" s="119"/>
      <c r="AC32" s="378"/>
      <c r="AD32" s="378"/>
      <c r="AE32" s="612"/>
      <c r="AF32" s="612"/>
      <c r="AG32" s="612"/>
      <c r="AH32" s="612"/>
      <c r="AI32" s="612"/>
      <c r="AJ32" s="612"/>
      <c r="AK32" s="123" t="s">
        <v>150</v>
      </c>
      <c r="AL32" s="378"/>
      <c r="AM32" s="378"/>
      <c r="AN32" s="120"/>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row>
    <row r="33" spans="1:101" ht="16.5" customHeight="1">
      <c r="A33" s="635"/>
      <c r="B33" s="636"/>
      <c r="C33" s="115"/>
      <c r="D33" s="601" t="s">
        <v>210</v>
      </c>
      <c r="E33" s="601"/>
      <c r="F33" s="601"/>
      <c r="G33" s="601"/>
      <c r="H33" s="601"/>
      <c r="I33" s="601"/>
      <c r="J33" s="601"/>
      <c r="K33" s="113"/>
      <c r="L33" s="604"/>
      <c r="M33" s="605"/>
      <c r="N33" s="605"/>
      <c r="O33" s="605"/>
      <c r="P33" s="605"/>
      <c r="Q33" s="605"/>
      <c r="R33" s="605"/>
      <c r="S33" s="606"/>
      <c r="T33" s="604"/>
      <c r="U33" s="605"/>
      <c r="V33" s="605"/>
      <c r="W33" s="605"/>
      <c r="X33" s="605"/>
      <c r="Y33" s="605"/>
      <c r="Z33" s="605"/>
      <c r="AA33" s="606"/>
      <c r="AB33" s="119"/>
      <c r="AC33" s="377"/>
      <c r="AD33" s="611" t="s">
        <v>211</v>
      </c>
      <c r="AE33" s="611"/>
      <c r="AF33" s="611"/>
      <c r="AG33" s="611"/>
      <c r="AH33" s="611"/>
      <c r="AI33" s="611"/>
      <c r="AJ33" s="611"/>
      <c r="AK33" s="611"/>
      <c r="AL33" s="378"/>
      <c r="AM33" s="378"/>
      <c r="AN33" s="120"/>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row>
    <row r="34" spans="1:101" ht="16.5" customHeight="1" thickBot="1">
      <c r="A34" s="635"/>
      <c r="B34" s="636"/>
      <c r="C34" s="115"/>
      <c r="D34" s="601" t="s">
        <v>212</v>
      </c>
      <c r="E34" s="601"/>
      <c r="F34" s="601"/>
      <c r="G34" s="601"/>
      <c r="H34" s="601"/>
      <c r="I34" s="601"/>
      <c r="J34" s="601"/>
      <c r="K34" s="113"/>
      <c r="L34" s="604"/>
      <c r="M34" s="605"/>
      <c r="N34" s="605"/>
      <c r="O34" s="605"/>
      <c r="P34" s="605"/>
      <c r="Q34" s="605"/>
      <c r="R34" s="605"/>
      <c r="S34" s="606"/>
      <c r="T34" s="604"/>
      <c r="U34" s="605"/>
      <c r="V34" s="605"/>
      <c r="W34" s="605"/>
      <c r="X34" s="605"/>
      <c r="Y34" s="605"/>
      <c r="Z34" s="605"/>
      <c r="AA34" s="606"/>
      <c r="AB34" s="119"/>
      <c r="AC34" s="378"/>
      <c r="AD34" s="378"/>
      <c r="AE34" s="612" t="e">
        <f>AE32/AJ21</f>
        <v>#DIV/0!</v>
      </c>
      <c r="AF34" s="612"/>
      <c r="AG34" s="612"/>
      <c r="AH34" s="612"/>
      <c r="AI34" s="612"/>
      <c r="AJ34" s="612"/>
      <c r="AK34" s="123" t="s">
        <v>150</v>
      </c>
      <c r="AL34" s="378"/>
      <c r="AM34" s="378"/>
      <c r="AN34" s="120"/>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row>
    <row r="35" spans="1:101" ht="16.5" customHeight="1">
      <c r="A35" s="635"/>
      <c r="B35" s="636"/>
      <c r="C35" s="115"/>
      <c r="D35" s="601" t="s">
        <v>213</v>
      </c>
      <c r="E35" s="601"/>
      <c r="F35" s="601"/>
      <c r="G35" s="601"/>
      <c r="H35" s="601"/>
      <c r="I35" s="601"/>
      <c r="J35" s="601"/>
      <c r="K35" s="113"/>
      <c r="L35" s="604"/>
      <c r="M35" s="605"/>
      <c r="N35" s="605"/>
      <c r="O35" s="605"/>
      <c r="P35" s="605"/>
      <c r="Q35" s="605"/>
      <c r="R35" s="605"/>
      <c r="S35" s="606"/>
      <c r="T35" s="604"/>
      <c r="U35" s="605"/>
      <c r="V35" s="605"/>
      <c r="W35" s="605"/>
      <c r="X35" s="605"/>
      <c r="Y35" s="605"/>
      <c r="Z35" s="605"/>
      <c r="AA35" s="606"/>
      <c r="AB35" s="119"/>
      <c r="AC35" s="378"/>
      <c r="AD35" s="378"/>
      <c r="AE35" s="378"/>
      <c r="AF35" s="378"/>
      <c r="AG35" s="378"/>
      <c r="AH35" s="378"/>
      <c r="AI35" s="378"/>
      <c r="AJ35" s="378"/>
      <c r="AK35" s="378"/>
      <c r="AL35" s="378"/>
      <c r="AM35" s="378"/>
      <c r="AN35" s="120"/>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row>
    <row r="36" spans="1:101" ht="16.5" customHeight="1">
      <c r="A36" s="635"/>
      <c r="B36" s="636"/>
      <c r="C36" s="115"/>
      <c r="D36" s="601" t="s">
        <v>214</v>
      </c>
      <c r="E36" s="601"/>
      <c r="F36" s="601"/>
      <c r="G36" s="601"/>
      <c r="H36" s="601"/>
      <c r="I36" s="601"/>
      <c r="J36" s="601"/>
      <c r="K36" s="113"/>
      <c r="L36" s="604"/>
      <c r="M36" s="605"/>
      <c r="N36" s="605"/>
      <c r="O36" s="605"/>
      <c r="P36" s="605"/>
      <c r="Q36" s="605"/>
      <c r="R36" s="605"/>
      <c r="S36" s="606"/>
      <c r="T36" s="604"/>
      <c r="U36" s="605"/>
      <c r="V36" s="605"/>
      <c r="W36" s="605"/>
      <c r="X36" s="605"/>
      <c r="Y36" s="605"/>
      <c r="Z36" s="605"/>
      <c r="AA36" s="606"/>
      <c r="AB36" s="119"/>
      <c r="AC36" s="608"/>
      <c r="AD36" s="608"/>
      <c r="AE36" s="608"/>
      <c r="AF36" s="608"/>
      <c r="AG36" s="608"/>
      <c r="AH36" s="608"/>
      <c r="AI36" s="608"/>
      <c r="AJ36" s="608"/>
      <c r="AK36" s="608"/>
      <c r="AL36" s="608"/>
      <c r="AM36" s="608"/>
      <c r="AN36" s="120"/>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row>
    <row r="37" spans="1:101" ht="16.5" customHeight="1">
      <c r="A37" s="635"/>
      <c r="B37" s="636"/>
      <c r="C37" s="115"/>
      <c r="D37" s="601" t="s">
        <v>215</v>
      </c>
      <c r="E37" s="601"/>
      <c r="F37" s="601"/>
      <c r="G37" s="601"/>
      <c r="H37" s="601"/>
      <c r="I37" s="601"/>
      <c r="J37" s="601"/>
      <c r="K37" s="113"/>
      <c r="L37" s="604"/>
      <c r="M37" s="605"/>
      <c r="N37" s="605"/>
      <c r="O37" s="605"/>
      <c r="P37" s="605"/>
      <c r="Q37" s="605"/>
      <c r="R37" s="605"/>
      <c r="S37" s="606"/>
      <c r="T37" s="604"/>
      <c r="U37" s="605"/>
      <c r="V37" s="605"/>
      <c r="W37" s="605"/>
      <c r="X37" s="605"/>
      <c r="Y37" s="605"/>
      <c r="Z37" s="605"/>
      <c r="AA37" s="606"/>
      <c r="AB37" s="119"/>
      <c r="AC37" s="608"/>
      <c r="AD37" s="608"/>
      <c r="AE37" s="608"/>
      <c r="AF37" s="608"/>
      <c r="AG37" s="608"/>
      <c r="AH37" s="608"/>
      <c r="AI37" s="608"/>
      <c r="AJ37" s="608"/>
      <c r="AK37" s="608"/>
      <c r="AL37" s="608"/>
      <c r="AM37" s="608"/>
      <c r="AN37" s="120"/>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row>
    <row r="38" spans="1:101" ht="16.5" customHeight="1">
      <c r="A38" s="635"/>
      <c r="B38" s="636"/>
      <c r="C38" s="115"/>
      <c r="D38" s="601" t="s">
        <v>216</v>
      </c>
      <c r="E38" s="601"/>
      <c r="F38" s="601"/>
      <c r="G38" s="601"/>
      <c r="H38" s="601"/>
      <c r="I38" s="601"/>
      <c r="J38" s="601"/>
      <c r="K38" s="113"/>
      <c r="L38" s="604"/>
      <c r="M38" s="605"/>
      <c r="N38" s="605"/>
      <c r="O38" s="605"/>
      <c r="P38" s="605"/>
      <c r="Q38" s="605"/>
      <c r="R38" s="605"/>
      <c r="S38" s="606"/>
      <c r="T38" s="604"/>
      <c r="U38" s="605"/>
      <c r="V38" s="605"/>
      <c r="W38" s="605"/>
      <c r="X38" s="605"/>
      <c r="Y38" s="605"/>
      <c r="Z38" s="605"/>
      <c r="AA38" s="606"/>
      <c r="AB38" s="124"/>
      <c r="AC38" s="108"/>
      <c r="AD38" s="108"/>
      <c r="AE38" s="108"/>
      <c r="AF38" s="108"/>
      <c r="AG38" s="108"/>
      <c r="AH38" s="108"/>
      <c r="AI38" s="108"/>
      <c r="AJ38" s="108"/>
      <c r="AK38" s="108"/>
      <c r="AL38" s="108"/>
      <c r="AM38" s="108"/>
      <c r="AN38" s="120"/>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row>
    <row r="39" spans="1:101" ht="16.5" customHeight="1">
      <c r="A39" s="635"/>
      <c r="B39" s="636"/>
      <c r="C39" s="115"/>
      <c r="D39" s="601" t="s">
        <v>217</v>
      </c>
      <c r="E39" s="601"/>
      <c r="F39" s="601"/>
      <c r="G39" s="601"/>
      <c r="H39" s="601"/>
      <c r="I39" s="601"/>
      <c r="J39" s="601"/>
      <c r="K39" s="113"/>
      <c r="L39" s="589">
        <v>0</v>
      </c>
      <c r="M39" s="590"/>
      <c r="N39" s="590"/>
      <c r="O39" s="590"/>
      <c r="P39" s="590"/>
      <c r="Q39" s="590"/>
      <c r="R39" s="590"/>
      <c r="S39" s="591"/>
      <c r="T39" s="589">
        <v>0</v>
      </c>
      <c r="U39" s="590"/>
      <c r="V39" s="590"/>
      <c r="W39" s="590"/>
      <c r="X39" s="590"/>
      <c r="Y39" s="590"/>
      <c r="Z39" s="590"/>
      <c r="AA39" s="591"/>
      <c r="AB39" s="124"/>
      <c r="AC39" s="600"/>
      <c r="AD39" s="600"/>
      <c r="AE39" s="600"/>
      <c r="AF39" s="600"/>
      <c r="AG39" s="600"/>
      <c r="AH39" s="600"/>
      <c r="AI39" s="600"/>
      <c r="AJ39" s="600"/>
      <c r="AK39" s="600"/>
      <c r="AL39" s="600"/>
      <c r="AM39" s="600"/>
      <c r="AN39" s="120"/>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row>
    <row r="40" spans="1:101" ht="16.5" customHeight="1">
      <c r="A40" s="635"/>
      <c r="B40" s="636"/>
      <c r="C40" s="115"/>
      <c r="D40" s="601" t="s">
        <v>218</v>
      </c>
      <c r="E40" s="601"/>
      <c r="F40" s="601"/>
      <c r="G40" s="601"/>
      <c r="H40" s="601"/>
      <c r="I40" s="601"/>
      <c r="J40" s="601"/>
      <c r="K40" s="113"/>
      <c r="L40" s="589">
        <v>0</v>
      </c>
      <c r="M40" s="590"/>
      <c r="N40" s="590"/>
      <c r="O40" s="590"/>
      <c r="P40" s="590"/>
      <c r="Q40" s="590"/>
      <c r="R40" s="590"/>
      <c r="S40" s="591"/>
      <c r="T40" s="589">
        <v>0</v>
      </c>
      <c r="U40" s="590"/>
      <c r="V40" s="590"/>
      <c r="W40" s="590"/>
      <c r="X40" s="590"/>
      <c r="Y40" s="590"/>
      <c r="Z40" s="590"/>
      <c r="AA40" s="591"/>
      <c r="AB40" s="124"/>
      <c r="AC40" s="602" t="s">
        <v>219</v>
      </c>
      <c r="AD40" s="603"/>
      <c r="AE40" s="603"/>
      <c r="AF40" s="603"/>
      <c r="AG40" s="603"/>
      <c r="AH40" s="603"/>
      <c r="AI40" s="603"/>
      <c r="AJ40" s="603"/>
      <c r="AK40" s="603"/>
      <c r="AL40" s="603"/>
      <c r="AM40" s="603"/>
      <c r="AN40" s="120"/>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row>
    <row r="41" spans="1:101" ht="16.5" customHeight="1">
      <c r="A41" s="635"/>
      <c r="B41" s="636"/>
      <c r="C41" s="587" t="s">
        <v>220</v>
      </c>
      <c r="D41" s="588"/>
      <c r="E41" s="588"/>
      <c r="F41" s="588"/>
      <c r="G41" s="588"/>
      <c r="H41" s="588"/>
      <c r="I41" s="588"/>
      <c r="J41" s="588"/>
      <c r="K41" s="113" t="s">
        <v>221</v>
      </c>
      <c r="L41" s="604"/>
      <c r="M41" s="605"/>
      <c r="N41" s="605"/>
      <c r="O41" s="605"/>
      <c r="P41" s="605"/>
      <c r="Q41" s="605"/>
      <c r="R41" s="605"/>
      <c r="S41" s="606"/>
      <c r="T41" s="604"/>
      <c r="U41" s="605"/>
      <c r="V41" s="605"/>
      <c r="W41" s="605"/>
      <c r="X41" s="605"/>
      <c r="Y41" s="605"/>
      <c r="Z41" s="605"/>
      <c r="AA41" s="606"/>
      <c r="AB41" s="124"/>
      <c r="AC41" s="603"/>
      <c r="AD41" s="603"/>
      <c r="AE41" s="603"/>
      <c r="AF41" s="603"/>
      <c r="AG41" s="603"/>
      <c r="AH41" s="603"/>
      <c r="AI41" s="603"/>
      <c r="AJ41" s="603"/>
      <c r="AK41" s="603"/>
      <c r="AL41" s="603"/>
      <c r="AM41" s="603"/>
      <c r="AN41" s="120"/>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row>
    <row r="42" spans="1:101" ht="16.5" customHeight="1" thickBot="1">
      <c r="A42" s="635"/>
      <c r="B42" s="636"/>
      <c r="C42" s="609" t="s">
        <v>222</v>
      </c>
      <c r="D42" s="610"/>
      <c r="E42" s="610"/>
      <c r="F42" s="610"/>
      <c r="G42" s="610"/>
      <c r="H42" s="610"/>
      <c r="I42" s="610"/>
      <c r="J42" s="610"/>
      <c r="K42" s="113" t="s">
        <v>223</v>
      </c>
      <c r="L42" s="589">
        <v>0</v>
      </c>
      <c r="M42" s="590"/>
      <c r="N42" s="590"/>
      <c r="O42" s="590"/>
      <c r="P42" s="590"/>
      <c r="Q42" s="590"/>
      <c r="R42" s="590"/>
      <c r="S42" s="591"/>
      <c r="T42" s="589">
        <v>0</v>
      </c>
      <c r="U42" s="590"/>
      <c r="V42" s="590"/>
      <c r="W42" s="590"/>
      <c r="X42" s="590"/>
      <c r="Y42" s="590"/>
      <c r="Z42" s="590"/>
      <c r="AA42" s="591"/>
      <c r="AB42" s="124"/>
      <c r="AC42" s="598" t="s">
        <v>224</v>
      </c>
      <c r="AD42" s="598"/>
      <c r="AE42" s="598"/>
      <c r="AF42" s="598"/>
      <c r="AG42" s="598"/>
      <c r="AH42" s="598"/>
      <c r="AI42" s="598"/>
      <c r="AJ42" s="607"/>
      <c r="AK42" s="607"/>
      <c r="AL42" s="125" t="s">
        <v>225</v>
      </c>
      <c r="AM42" s="108"/>
      <c r="AN42" s="120"/>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row>
    <row r="43" spans="1:101" ht="16.5" customHeight="1" thickBot="1">
      <c r="A43" s="635"/>
      <c r="B43" s="636"/>
      <c r="C43" s="587" t="s">
        <v>226</v>
      </c>
      <c r="D43" s="588"/>
      <c r="E43" s="588"/>
      <c r="F43" s="588"/>
      <c r="G43" s="588"/>
      <c r="H43" s="588"/>
      <c r="I43" s="588"/>
      <c r="J43" s="588"/>
      <c r="K43" s="113"/>
      <c r="L43" s="589">
        <f>L25+L29+L41+L42</f>
        <v>0</v>
      </c>
      <c r="M43" s="590"/>
      <c r="N43" s="590"/>
      <c r="O43" s="590"/>
      <c r="P43" s="590"/>
      <c r="Q43" s="590"/>
      <c r="R43" s="590"/>
      <c r="S43" s="591"/>
      <c r="T43" s="589">
        <f>T25+T29+T41+T42</f>
        <v>0</v>
      </c>
      <c r="U43" s="590"/>
      <c r="V43" s="590"/>
      <c r="W43" s="590"/>
      <c r="X43" s="590"/>
      <c r="Y43" s="590"/>
      <c r="Z43" s="590"/>
      <c r="AA43" s="591"/>
      <c r="AB43" s="124"/>
      <c r="AC43" s="592" t="s">
        <v>227</v>
      </c>
      <c r="AD43" s="592"/>
      <c r="AE43" s="592"/>
      <c r="AF43" s="592"/>
      <c r="AG43" s="592"/>
      <c r="AH43" s="592"/>
      <c r="AI43" s="592"/>
      <c r="AJ43" s="599"/>
      <c r="AK43" s="599"/>
      <c r="AL43" s="125" t="s">
        <v>225</v>
      </c>
      <c r="AM43" s="108"/>
      <c r="AN43" s="120"/>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row>
    <row r="44" spans="1:101" ht="16.5" customHeight="1" thickBot="1">
      <c r="A44" s="635"/>
      <c r="B44" s="636"/>
      <c r="C44" s="593" t="s">
        <v>228</v>
      </c>
      <c r="D44" s="594"/>
      <c r="E44" s="594"/>
      <c r="F44" s="594"/>
      <c r="G44" s="594"/>
      <c r="H44" s="594"/>
      <c r="I44" s="594"/>
      <c r="J44" s="594"/>
      <c r="K44" s="116" t="s">
        <v>229</v>
      </c>
      <c r="L44" s="595"/>
      <c r="M44" s="596"/>
      <c r="N44" s="596"/>
      <c r="O44" s="596"/>
      <c r="P44" s="596"/>
      <c r="Q44" s="596"/>
      <c r="R44" s="596"/>
      <c r="S44" s="597"/>
      <c r="T44" s="595"/>
      <c r="U44" s="596"/>
      <c r="V44" s="596"/>
      <c r="W44" s="596"/>
      <c r="X44" s="596"/>
      <c r="Y44" s="596"/>
      <c r="Z44" s="596"/>
      <c r="AA44" s="597"/>
      <c r="AB44" s="124"/>
      <c r="AC44" s="598" t="s">
        <v>230</v>
      </c>
      <c r="AD44" s="598"/>
      <c r="AE44" s="598"/>
      <c r="AF44" s="598"/>
      <c r="AG44" s="598"/>
      <c r="AH44" s="598"/>
      <c r="AI44" s="598"/>
      <c r="AJ44" s="599"/>
      <c r="AK44" s="599"/>
      <c r="AL44" s="125" t="s">
        <v>225</v>
      </c>
      <c r="AM44" s="108"/>
      <c r="AN44" s="120"/>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row>
    <row r="45" spans="1:101" ht="30" customHeight="1" thickBot="1">
      <c r="A45" s="637"/>
      <c r="B45" s="638"/>
      <c r="C45" s="579" t="s">
        <v>231</v>
      </c>
      <c r="D45" s="580"/>
      <c r="E45" s="580"/>
      <c r="F45" s="580"/>
      <c r="G45" s="580"/>
      <c r="H45" s="580"/>
      <c r="I45" s="580"/>
      <c r="J45" s="580"/>
      <c r="K45" s="581"/>
      <c r="L45" s="582">
        <f>L18+L43+L44</f>
        <v>0</v>
      </c>
      <c r="M45" s="583"/>
      <c r="N45" s="583"/>
      <c r="O45" s="583"/>
      <c r="P45" s="583"/>
      <c r="Q45" s="583"/>
      <c r="R45" s="583"/>
      <c r="S45" s="584"/>
      <c r="T45" s="582">
        <f>T18+T43+T44</f>
        <v>0</v>
      </c>
      <c r="U45" s="583"/>
      <c r="V45" s="583"/>
      <c r="W45" s="583"/>
      <c r="X45" s="583"/>
      <c r="Y45" s="583"/>
      <c r="Z45" s="583"/>
      <c r="AA45" s="584"/>
      <c r="AB45" s="126"/>
      <c r="AC45" s="585" t="s">
        <v>232</v>
      </c>
      <c r="AD45" s="585"/>
      <c r="AE45" s="585"/>
      <c r="AF45" s="585"/>
      <c r="AG45" s="585"/>
      <c r="AH45" s="585"/>
      <c r="AI45" s="585"/>
      <c r="AJ45" s="585"/>
      <c r="AK45" s="585"/>
      <c r="AL45" s="585"/>
      <c r="AM45" s="585"/>
      <c r="AN45" s="586"/>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row>
    <row r="46" spans="1:101" s="387" customFormat="1" ht="23.25" customHeight="1" thickTop="1">
      <c r="A46" s="127"/>
      <c r="B46" s="127" t="s">
        <v>371</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row>
    <row r="47" spans="1:101" s="387" customFormat="1" ht="23.25" customHeight="1">
      <c r="A47" s="127"/>
      <c r="B47" s="127" t="s">
        <v>233</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row>
    <row r="48" spans="1:101" s="387" customFormat="1" ht="23.25" customHeight="1">
      <c r="A48" s="127"/>
      <c r="B48" s="127" t="s">
        <v>370</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row>
    <row r="49" spans="1:109" ht="12" customHeight="1">
      <c r="A49" s="77"/>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row>
    <row r="50" spans="1:109">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row>
    <row r="51" spans="1:109">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row>
    <row r="52" spans="1:109">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row>
    <row r="53" spans="1:109">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row>
    <row r="54" spans="1:109">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row>
    <row r="55" spans="1:109">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row>
    <row r="56" spans="1:109">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row>
    <row r="57" spans="1:109">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row>
    <row r="58" spans="1:109">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row>
    <row r="59" spans="1:109">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row>
    <row r="60" spans="1:109">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row>
    <row r="61" spans="1:109">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row>
    <row r="62" spans="1:109">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row>
    <row r="63" spans="1:109">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row>
    <row r="64" spans="1:109">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row>
    <row r="65" spans="1:109">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row>
    <row r="66" spans="1:109">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row>
    <row r="67" spans="1:109">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row>
    <row r="68" spans="1:109">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row>
    <row r="69" spans="1:109">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row>
    <row r="70" spans="1:109">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row>
    <row r="71" spans="1:109">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row>
    <row r="72" spans="1:109">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row>
    <row r="73" spans="1:109">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row>
    <row r="74" spans="1:109">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row>
    <row r="75" spans="1:109">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row>
    <row r="76" spans="1:109">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row>
    <row r="77" spans="1:109">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row>
    <row r="78" spans="1:109">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row>
    <row r="79" spans="1:109">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row>
    <row r="80" spans="1:109">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row>
    <row r="81" spans="1:109">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row>
    <row r="82" spans="1:109">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row>
    <row r="83" spans="1:109">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row>
    <row r="84" spans="1:109">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row>
    <row r="85" spans="1:109">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row>
    <row r="86" spans="1:109">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row>
    <row r="87" spans="1:109">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row>
    <row r="88" spans="1:109">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row>
    <row r="89" spans="1:109">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row>
    <row r="90" spans="1:109">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row>
    <row r="91" spans="1:109">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row>
    <row r="92" spans="1:109">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row>
    <row r="93" spans="1:109">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row>
    <row r="94" spans="1:109">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row>
    <row r="95" spans="1:109">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row>
    <row r="96" spans="1:109">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row>
    <row r="97" spans="1:109">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row>
    <row r="98" spans="1:109">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row>
    <row r="99" spans="1:109">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row>
    <row r="100" spans="1:109">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row>
    <row r="101" spans="1:109">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row>
    <row r="102" spans="1:109">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row>
    <row r="103" spans="1:109">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row>
    <row r="104" spans="1:109">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row>
    <row r="105" spans="1:109">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row>
    <row r="106" spans="1:109">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row>
    <row r="107" spans="1:109">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row>
    <row r="108" spans="1:109">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row>
    <row r="109" spans="1:109">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row>
    <row r="110" spans="1:109">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row>
    <row r="111" spans="1:109">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row>
    <row r="112" spans="1:109">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row>
    <row r="113" spans="1:109">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row>
    <row r="114" spans="1:109">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row>
    <row r="115" spans="1:109">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row>
    <row r="116" spans="1:109">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row>
    <row r="117" spans="1:109">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row>
    <row r="118" spans="1:109">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row>
    <row r="119" spans="1:109">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row>
    <row r="120" spans="1:109">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row>
    <row r="121" spans="1:109">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row>
    <row r="122" spans="1:109">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row>
    <row r="123" spans="1:109">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row>
    <row r="124" spans="1:109">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row>
    <row r="125" spans="1:109">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row>
    <row r="126" spans="1:109">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row>
    <row r="127" spans="1:109">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row>
    <row r="128" spans="1:109">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row>
    <row r="129" spans="1:109">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row>
    <row r="130" spans="1:109">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row>
    <row r="131" spans="1:109">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row>
    <row r="132" spans="1:109">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row>
    <row r="133" spans="1:109">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row>
    <row r="134" spans="1:109">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row>
    <row r="135" spans="1:109">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row>
    <row r="136" spans="1:109">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row>
    <row r="137" spans="1:109">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row>
    <row r="138" spans="1:109">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row>
    <row r="139" spans="1:109">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row>
    <row r="140" spans="1:109">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row>
    <row r="141" spans="1:109">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row>
    <row r="142" spans="1:109">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7"/>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row>
    <row r="143" spans="1:109">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row>
    <row r="144" spans="1:109">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row>
    <row r="145" spans="1:109">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row>
    <row r="146" spans="1:109">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c r="BI146" s="77"/>
      <c r="BJ146" s="77"/>
      <c r="BK146" s="77"/>
      <c r="BL146" s="77"/>
      <c r="BM146" s="77"/>
      <c r="BN146" s="77"/>
      <c r="BO146" s="77"/>
      <c r="BP146" s="77"/>
      <c r="BQ146" s="77"/>
      <c r="BR146" s="77"/>
      <c r="BS146" s="77"/>
      <c r="BT146" s="77"/>
      <c r="BU146" s="77"/>
      <c r="BV146" s="77"/>
      <c r="BW146" s="77"/>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row>
    <row r="147" spans="1:109">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row>
    <row r="148" spans="1:109">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row>
    <row r="149" spans="1:109">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row>
    <row r="150" spans="1:109">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row>
    <row r="151" spans="1:109">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c r="BI151" s="77"/>
      <c r="BJ151" s="77"/>
      <c r="BK151" s="77"/>
      <c r="BL151" s="77"/>
      <c r="BM151" s="77"/>
      <c r="BN151" s="77"/>
      <c r="BO151" s="77"/>
      <c r="BP151" s="77"/>
      <c r="BQ151" s="77"/>
      <c r="BR151" s="77"/>
      <c r="BS151" s="77"/>
      <c r="BT151" s="77"/>
      <c r="BU151" s="77"/>
      <c r="BV151" s="77"/>
      <c r="BW151" s="77"/>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row>
    <row r="152" spans="1:109">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c r="BT152" s="77"/>
      <c r="BU152" s="77"/>
      <c r="BV152" s="77"/>
      <c r="BW152" s="77"/>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row>
    <row r="153" spans="1:109">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c r="BI153" s="77"/>
      <c r="BJ153" s="77"/>
      <c r="BK153" s="77"/>
      <c r="BL153" s="77"/>
      <c r="BM153" s="77"/>
      <c r="BN153" s="77"/>
      <c r="BO153" s="77"/>
      <c r="BP153" s="77"/>
      <c r="BQ153" s="77"/>
      <c r="BR153" s="77"/>
      <c r="BS153" s="77"/>
      <c r="BT153" s="77"/>
      <c r="BU153" s="77"/>
      <c r="BV153" s="77"/>
      <c r="BW153" s="77"/>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row>
    <row r="154" spans="1:109">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c r="BI154" s="77"/>
      <c r="BJ154" s="77"/>
      <c r="BK154" s="77"/>
      <c r="BL154" s="77"/>
      <c r="BM154" s="77"/>
      <c r="BN154" s="77"/>
      <c r="BO154" s="77"/>
      <c r="BP154" s="77"/>
      <c r="BQ154" s="77"/>
      <c r="BR154" s="77"/>
      <c r="BS154" s="77"/>
      <c r="BT154" s="77"/>
      <c r="BU154" s="77"/>
      <c r="BV154" s="77"/>
      <c r="BW154" s="77"/>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row>
    <row r="155" spans="1:109">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c r="BR155" s="77"/>
      <c r="BS155" s="77"/>
      <c r="BT155" s="77"/>
      <c r="BU155" s="77"/>
      <c r="BV155" s="77"/>
      <c r="BW155" s="77"/>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row>
    <row r="156" spans="1:109">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c r="BK156" s="77"/>
      <c r="BL156" s="77"/>
      <c r="BM156" s="77"/>
      <c r="BN156" s="77"/>
      <c r="BO156" s="77"/>
      <c r="BP156" s="77"/>
      <c r="BQ156" s="77"/>
      <c r="BR156" s="77"/>
      <c r="BS156" s="77"/>
      <c r="BT156" s="77"/>
      <c r="BU156" s="77"/>
      <c r="BV156" s="77"/>
      <c r="BW156" s="77"/>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row>
    <row r="157" spans="1:109">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row>
    <row r="158" spans="1:109">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row>
    <row r="159" spans="1:109">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c r="BI159" s="77"/>
      <c r="BJ159" s="77"/>
      <c r="BK159" s="77"/>
      <c r="BL159" s="77"/>
      <c r="BM159" s="77"/>
      <c r="BN159" s="77"/>
      <c r="BO159" s="77"/>
      <c r="BP159" s="77"/>
      <c r="BQ159" s="77"/>
      <c r="BR159" s="77"/>
      <c r="BS159" s="77"/>
      <c r="BT159" s="77"/>
      <c r="BU159" s="77"/>
      <c r="BV159" s="77"/>
      <c r="BW159" s="77"/>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row>
    <row r="160" spans="1:109">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c r="BI160" s="77"/>
      <c r="BJ160" s="77"/>
      <c r="BK160" s="77"/>
      <c r="BL160" s="77"/>
      <c r="BM160" s="77"/>
      <c r="BN160" s="77"/>
      <c r="BO160" s="77"/>
      <c r="BP160" s="77"/>
      <c r="BQ160" s="77"/>
      <c r="BR160" s="77"/>
      <c r="BS160" s="77"/>
      <c r="BT160" s="77"/>
      <c r="BU160" s="77"/>
      <c r="BV160" s="77"/>
      <c r="BW160" s="77"/>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row>
    <row r="161" spans="1:109">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row>
    <row r="162" spans="1:109">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c r="BT162" s="77"/>
      <c r="BU162" s="77"/>
      <c r="BV162" s="77"/>
      <c r="BW162" s="77"/>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row>
    <row r="163" spans="1:109">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c r="BQ163" s="77"/>
      <c r="BR163" s="77"/>
      <c r="BS163" s="77"/>
      <c r="BT163" s="77"/>
      <c r="BU163" s="77"/>
      <c r="BV163" s="77"/>
      <c r="BW163" s="77"/>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row>
    <row r="164" spans="1:10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row>
    <row r="165" spans="1:10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row>
    <row r="166" spans="1:10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c r="BT166" s="77"/>
      <c r="BU166" s="77"/>
      <c r="BV166" s="77"/>
      <c r="BW166" s="77"/>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row>
    <row r="167" spans="1:10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row>
    <row r="168" spans="1:10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row>
    <row r="169" spans="1:10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c r="BN169" s="77"/>
      <c r="BO169" s="77"/>
      <c r="BP169" s="77"/>
      <c r="BQ169" s="77"/>
      <c r="BR169" s="77"/>
      <c r="BS169" s="77"/>
      <c r="BT169" s="77"/>
      <c r="BU169" s="77"/>
      <c r="BV169" s="77"/>
      <c r="BW169" s="77"/>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row>
    <row r="170" spans="1:10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row>
    <row r="171" spans="1:10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c r="BN171" s="77"/>
      <c r="BO171" s="77"/>
      <c r="BP171" s="77"/>
      <c r="BQ171" s="77"/>
      <c r="BR171" s="77"/>
      <c r="BS171" s="77"/>
      <c r="BT171" s="77"/>
      <c r="BU171" s="77"/>
      <c r="BV171" s="77"/>
      <c r="BW171" s="77"/>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row>
    <row r="172" spans="1:10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c r="BT172" s="77"/>
      <c r="BU172" s="77"/>
      <c r="BV172" s="77"/>
      <c r="BW172" s="77"/>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row>
    <row r="173" spans="1:10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77"/>
      <c r="BJ173" s="77"/>
      <c r="BK173" s="77"/>
      <c r="BL173" s="77"/>
      <c r="BM173" s="77"/>
      <c r="BN173" s="77"/>
      <c r="BO173" s="77"/>
      <c r="BP173" s="77"/>
      <c r="BQ173" s="77"/>
      <c r="BR173" s="77"/>
      <c r="BS173" s="77"/>
      <c r="BT173" s="77"/>
      <c r="BU173" s="77"/>
      <c r="BV173" s="77"/>
      <c r="BW173" s="77"/>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row>
    <row r="174" spans="1:10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c r="BF174" s="77"/>
      <c r="BG174" s="77"/>
      <c r="BH174" s="77"/>
      <c r="BI174" s="77"/>
      <c r="BJ174" s="77"/>
      <c r="BK174" s="77"/>
      <c r="BL174" s="77"/>
      <c r="BM174" s="77"/>
      <c r="BN174" s="77"/>
      <c r="BO174" s="77"/>
      <c r="BP174" s="77"/>
      <c r="BQ174" s="77"/>
      <c r="BR174" s="77"/>
      <c r="BS174" s="77"/>
      <c r="BT174" s="77"/>
      <c r="BU174" s="77"/>
      <c r="BV174" s="77"/>
      <c r="BW174" s="77"/>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row>
    <row r="175" spans="1:10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c r="BM175" s="77"/>
      <c r="BN175" s="77"/>
      <c r="BO175" s="77"/>
      <c r="BP175" s="77"/>
      <c r="BQ175" s="77"/>
      <c r="BR175" s="77"/>
      <c r="BS175" s="77"/>
      <c r="BT175" s="77"/>
      <c r="BU175" s="77"/>
      <c r="BV175" s="77"/>
      <c r="BW175" s="77"/>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row>
    <row r="176" spans="1:10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c r="BF176" s="77"/>
      <c r="BG176" s="77"/>
      <c r="BH176" s="77"/>
      <c r="BI176" s="77"/>
      <c r="BJ176" s="77"/>
      <c r="BK176" s="77"/>
      <c r="BL176" s="77"/>
      <c r="BM176" s="77"/>
      <c r="BN176" s="77"/>
      <c r="BO176" s="77"/>
      <c r="BP176" s="77"/>
      <c r="BQ176" s="77"/>
      <c r="BR176" s="77"/>
      <c r="BS176" s="77"/>
      <c r="BT176" s="77"/>
      <c r="BU176" s="77"/>
      <c r="BV176" s="77"/>
      <c r="BW176" s="77"/>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row>
    <row r="177" spans="1:10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7"/>
      <c r="BH177" s="77"/>
      <c r="BI177" s="77"/>
      <c r="BJ177" s="77"/>
      <c r="BK177" s="77"/>
      <c r="BL177" s="77"/>
      <c r="BM177" s="77"/>
      <c r="BN177" s="77"/>
      <c r="BO177" s="77"/>
      <c r="BP177" s="77"/>
      <c r="BQ177" s="77"/>
      <c r="BR177" s="77"/>
      <c r="BS177" s="77"/>
      <c r="BT177" s="77"/>
      <c r="BU177" s="77"/>
      <c r="BV177" s="77"/>
      <c r="BW177" s="77"/>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row>
    <row r="178" spans="1:10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7"/>
      <c r="BH178" s="77"/>
      <c r="BI178" s="77"/>
      <c r="BJ178" s="77"/>
      <c r="BK178" s="77"/>
      <c r="BL178" s="77"/>
      <c r="BM178" s="77"/>
      <c r="BN178" s="77"/>
      <c r="BO178" s="77"/>
      <c r="BP178" s="77"/>
      <c r="BQ178" s="77"/>
      <c r="BR178" s="77"/>
      <c r="BS178" s="77"/>
      <c r="BT178" s="77"/>
      <c r="BU178" s="77"/>
      <c r="BV178" s="77"/>
      <c r="BW178" s="77"/>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row>
    <row r="179" spans="1:10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c r="BP179" s="77"/>
      <c r="BQ179" s="77"/>
      <c r="BR179" s="77"/>
      <c r="BS179" s="77"/>
      <c r="BT179" s="77"/>
      <c r="BU179" s="77"/>
      <c r="BV179" s="77"/>
      <c r="BW179" s="77"/>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row>
    <row r="180" spans="1:10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c r="BJ180" s="77"/>
      <c r="BK180" s="77"/>
      <c r="BL180" s="77"/>
      <c r="BM180" s="77"/>
      <c r="BN180" s="77"/>
      <c r="BO180" s="77"/>
      <c r="BP180" s="77"/>
      <c r="BQ180" s="77"/>
      <c r="BR180" s="77"/>
      <c r="BS180" s="77"/>
      <c r="BT180" s="77"/>
      <c r="BU180" s="77"/>
      <c r="BV180" s="77"/>
      <c r="BW180" s="77"/>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row>
    <row r="181" spans="1:10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row>
    <row r="182" spans="1:10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77"/>
      <c r="BS182" s="77"/>
      <c r="BT182" s="77"/>
      <c r="BU182" s="77"/>
      <c r="BV182" s="77"/>
      <c r="BW182" s="77"/>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row>
    <row r="183" spans="1:10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c r="BM183" s="77"/>
      <c r="BN183" s="77"/>
      <c r="BO183" s="77"/>
      <c r="BP183" s="77"/>
      <c r="BQ183" s="77"/>
      <c r="BR183" s="77"/>
      <c r="BS183" s="77"/>
      <c r="BT183" s="77"/>
      <c r="BU183" s="77"/>
      <c r="BV183" s="77"/>
      <c r="BW183" s="77"/>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row>
    <row r="184" spans="1:10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c r="BM184" s="77"/>
      <c r="BN184" s="77"/>
      <c r="BO184" s="77"/>
      <c r="BP184" s="77"/>
      <c r="BQ184" s="77"/>
      <c r="BR184" s="77"/>
      <c r="BS184" s="77"/>
      <c r="BT184" s="77"/>
      <c r="BU184" s="77"/>
      <c r="BV184" s="77"/>
      <c r="BW184" s="77"/>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row>
    <row r="185" spans="1:10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c r="BM185" s="77"/>
      <c r="BN185" s="77"/>
      <c r="BO185" s="77"/>
      <c r="BP185" s="77"/>
      <c r="BQ185" s="77"/>
      <c r="BR185" s="77"/>
      <c r="BS185" s="77"/>
      <c r="BT185" s="77"/>
      <c r="BU185" s="77"/>
      <c r="BV185" s="77"/>
      <c r="BW185" s="77"/>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row>
    <row r="186" spans="1:10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c r="BM186" s="77"/>
      <c r="BN186" s="77"/>
      <c r="BO186" s="77"/>
      <c r="BP186" s="77"/>
      <c r="BQ186" s="77"/>
      <c r="BR186" s="77"/>
      <c r="BS186" s="77"/>
      <c r="BT186" s="77"/>
      <c r="BU186" s="77"/>
      <c r="BV186" s="77"/>
      <c r="BW186" s="77"/>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row>
    <row r="187" spans="1:10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c r="BI187" s="77"/>
      <c r="BJ187" s="77"/>
      <c r="BK187" s="77"/>
      <c r="BL187" s="77"/>
      <c r="BM187" s="77"/>
      <c r="BN187" s="77"/>
      <c r="BO187" s="77"/>
      <c r="BP187" s="77"/>
      <c r="BQ187" s="77"/>
      <c r="BR187" s="77"/>
      <c r="BS187" s="77"/>
      <c r="BT187" s="77"/>
      <c r="BU187" s="77"/>
      <c r="BV187" s="77"/>
      <c r="BW187" s="77"/>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row>
    <row r="188" spans="1:10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77"/>
      <c r="BL188" s="77"/>
      <c r="BM188" s="77"/>
      <c r="BN188" s="77"/>
      <c r="BO188" s="77"/>
      <c r="BP188" s="77"/>
      <c r="BQ188" s="77"/>
      <c r="BR188" s="77"/>
      <c r="BS188" s="77"/>
      <c r="BT188" s="77"/>
      <c r="BU188" s="77"/>
      <c r="BV188" s="77"/>
      <c r="BW188" s="77"/>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row>
    <row r="189" spans="1:10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c r="BW189" s="77"/>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row>
    <row r="190" spans="1:10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77"/>
      <c r="BI190" s="77"/>
      <c r="BJ190" s="77"/>
      <c r="BK190" s="77"/>
      <c r="BL190" s="77"/>
      <c r="BM190" s="77"/>
      <c r="BN190" s="77"/>
      <c r="BO190" s="77"/>
      <c r="BP190" s="77"/>
      <c r="BQ190" s="77"/>
      <c r="BR190" s="77"/>
      <c r="BS190" s="77"/>
      <c r="BT190" s="77"/>
      <c r="BU190" s="77"/>
      <c r="BV190" s="77"/>
      <c r="BW190" s="77"/>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row>
    <row r="191" spans="1:10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c r="BM191" s="77"/>
      <c r="BN191" s="77"/>
      <c r="BO191" s="77"/>
      <c r="BP191" s="77"/>
      <c r="BQ191" s="77"/>
      <c r="BR191" s="77"/>
      <c r="BS191" s="77"/>
      <c r="BT191" s="77"/>
      <c r="BU191" s="77"/>
      <c r="BV191" s="77"/>
      <c r="BW191" s="77"/>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row>
    <row r="192" spans="1:10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c r="BM192" s="77"/>
      <c r="BN192" s="77"/>
      <c r="BO192" s="77"/>
      <c r="BP192" s="77"/>
      <c r="BQ192" s="77"/>
      <c r="BR192" s="77"/>
      <c r="BS192" s="77"/>
      <c r="BT192" s="77"/>
      <c r="BU192" s="77"/>
      <c r="BV192" s="77"/>
      <c r="BW192" s="77"/>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row>
    <row r="193" spans="1:10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J193" s="77"/>
      <c r="BK193" s="77"/>
      <c r="BL193" s="77"/>
      <c r="BM193" s="77"/>
      <c r="BN193" s="77"/>
      <c r="BO193" s="77"/>
      <c r="BP193" s="77"/>
      <c r="BQ193" s="77"/>
      <c r="BR193" s="77"/>
      <c r="BS193" s="77"/>
      <c r="BT193" s="77"/>
      <c r="BU193" s="77"/>
      <c r="BV193" s="77"/>
      <c r="BW193" s="77"/>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row>
    <row r="194" spans="1:10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c r="BM194" s="77"/>
      <c r="BN194" s="77"/>
      <c r="BO194" s="77"/>
      <c r="BP194" s="77"/>
      <c r="BQ194" s="77"/>
      <c r="BR194" s="77"/>
      <c r="BS194" s="77"/>
      <c r="BT194" s="77"/>
      <c r="BU194" s="77"/>
      <c r="BV194" s="77"/>
      <c r="BW194" s="77"/>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row>
    <row r="195" spans="1:10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c r="BN195" s="77"/>
      <c r="BO195" s="77"/>
      <c r="BP195" s="77"/>
      <c r="BQ195" s="77"/>
      <c r="BR195" s="77"/>
      <c r="BS195" s="77"/>
      <c r="BT195" s="77"/>
      <c r="BU195" s="77"/>
      <c r="BV195" s="77"/>
      <c r="BW195" s="77"/>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row>
    <row r="196" spans="1:10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7"/>
      <c r="BN196" s="77"/>
      <c r="BO196" s="77"/>
      <c r="BP196" s="77"/>
      <c r="BQ196" s="77"/>
      <c r="BR196" s="77"/>
      <c r="BS196" s="77"/>
      <c r="BT196" s="77"/>
      <c r="BU196" s="77"/>
      <c r="BV196" s="77"/>
      <c r="BW196" s="77"/>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row>
    <row r="197" spans="1:10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J197" s="77"/>
      <c r="BK197" s="77"/>
      <c r="BL197" s="77"/>
      <c r="BM197" s="77"/>
      <c r="BN197" s="77"/>
      <c r="BO197" s="77"/>
      <c r="BP197" s="77"/>
      <c r="BQ197" s="77"/>
      <c r="BR197" s="77"/>
      <c r="BS197" s="77"/>
      <c r="BT197" s="77"/>
      <c r="BU197" s="77"/>
      <c r="BV197" s="77"/>
      <c r="BW197" s="77"/>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row>
    <row r="198" spans="1:10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7"/>
      <c r="BG198" s="77"/>
      <c r="BH198" s="77"/>
      <c r="BI198" s="77"/>
      <c r="BJ198" s="77"/>
      <c r="BK198" s="77"/>
      <c r="BL198" s="77"/>
      <c r="BM198" s="77"/>
      <c r="BN198" s="77"/>
      <c r="BO198" s="77"/>
      <c r="BP198" s="77"/>
      <c r="BQ198" s="77"/>
      <c r="BR198" s="77"/>
      <c r="BS198" s="77"/>
      <c r="BT198" s="77"/>
      <c r="BU198" s="77"/>
      <c r="BV198" s="77"/>
      <c r="BW198" s="77"/>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row>
    <row r="199" spans="1:10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c r="BP199" s="77"/>
      <c r="BQ199" s="77"/>
      <c r="BR199" s="77"/>
      <c r="BS199" s="77"/>
      <c r="BT199" s="77"/>
      <c r="BU199" s="77"/>
      <c r="BV199" s="77"/>
      <c r="BW199" s="77"/>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row>
    <row r="200" spans="1:10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c r="BM200" s="77"/>
      <c r="BN200" s="77"/>
      <c r="BO200" s="77"/>
      <c r="BP200" s="77"/>
      <c r="BQ200" s="77"/>
      <c r="BR200" s="77"/>
      <c r="BS200" s="77"/>
      <c r="BT200" s="77"/>
      <c r="BU200" s="77"/>
      <c r="BV200" s="77"/>
      <c r="BW200" s="77"/>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row>
    <row r="201" spans="1:10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c r="BM201" s="77"/>
      <c r="BN201" s="77"/>
      <c r="BO201" s="77"/>
      <c r="BP201" s="77"/>
      <c r="BQ201" s="77"/>
      <c r="BR201" s="77"/>
      <c r="BS201" s="77"/>
      <c r="BT201" s="77"/>
      <c r="BU201" s="77"/>
      <c r="BV201" s="77"/>
      <c r="BW201" s="77"/>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row>
    <row r="202" spans="1:10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c r="BM202" s="77"/>
      <c r="BN202" s="77"/>
      <c r="BO202" s="77"/>
      <c r="BP202" s="77"/>
      <c r="BQ202" s="77"/>
      <c r="BR202" s="77"/>
      <c r="BS202" s="77"/>
      <c r="BT202" s="77"/>
      <c r="BU202" s="77"/>
      <c r="BV202" s="77"/>
      <c r="BW202" s="77"/>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row>
    <row r="203" spans="1:10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c r="BI203" s="77"/>
      <c r="BJ203" s="77"/>
      <c r="BK203" s="77"/>
      <c r="BL203" s="77"/>
      <c r="BM203" s="77"/>
      <c r="BN203" s="77"/>
      <c r="BO203" s="77"/>
      <c r="BP203" s="77"/>
      <c r="BQ203" s="77"/>
      <c r="BR203" s="77"/>
      <c r="BS203" s="77"/>
      <c r="BT203" s="77"/>
      <c r="BU203" s="77"/>
      <c r="BV203" s="77"/>
      <c r="BW203" s="77"/>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row>
    <row r="204" spans="1:10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c r="BI204" s="77"/>
      <c r="BJ204" s="77"/>
      <c r="BK204" s="77"/>
      <c r="BL204" s="77"/>
      <c r="BM204" s="77"/>
      <c r="BN204" s="77"/>
      <c r="BO204" s="77"/>
      <c r="BP204" s="77"/>
      <c r="BQ204" s="77"/>
      <c r="BR204" s="77"/>
      <c r="BS204" s="77"/>
      <c r="BT204" s="77"/>
      <c r="BU204" s="77"/>
      <c r="BV204" s="77"/>
      <c r="BW204" s="77"/>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row>
    <row r="205" spans="1:10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c r="BM205" s="77"/>
      <c r="BN205" s="77"/>
      <c r="BO205" s="77"/>
      <c r="BP205" s="77"/>
      <c r="BQ205" s="77"/>
      <c r="BR205" s="77"/>
      <c r="BS205" s="77"/>
      <c r="BT205" s="77"/>
      <c r="BU205" s="77"/>
      <c r="BV205" s="77"/>
      <c r="BW205" s="77"/>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row>
    <row r="206" spans="1:10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c r="BM206" s="77"/>
      <c r="BN206" s="77"/>
      <c r="BO206" s="77"/>
      <c r="BP206" s="77"/>
      <c r="BQ206" s="77"/>
      <c r="BR206" s="77"/>
      <c r="BS206" s="77"/>
      <c r="BT206" s="77"/>
      <c r="BU206" s="77"/>
      <c r="BV206" s="77"/>
      <c r="BW206" s="77"/>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row>
    <row r="207" spans="1:10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7"/>
      <c r="BN207" s="77"/>
      <c r="BO207" s="77"/>
      <c r="BP207" s="77"/>
      <c r="BQ207" s="77"/>
      <c r="BR207" s="77"/>
      <c r="BS207" s="77"/>
      <c r="BT207" s="77"/>
      <c r="BU207" s="77"/>
      <c r="BV207" s="77"/>
      <c r="BW207" s="77"/>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row>
    <row r="208" spans="1:10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77"/>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row>
    <row r="209" spans="1:10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77"/>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row>
    <row r="210" spans="1:10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c r="BJ210" s="77"/>
      <c r="BK210" s="77"/>
      <c r="BL210" s="77"/>
      <c r="BM210" s="77"/>
      <c r="BN210" s="77"/>
      <c r="BO210" s="77"/>
      <c r="BP210" s="77"/>
      <c r="BQ210" s="77"/>
      <c r="BR210" s="77"/>
      <c r="BS210" s="77"/>
      <c r="BT210" s="77"/>
      <c r="BU210" s="77"/>
      <c r="BV210" s="77"/>
      <c r="BW210" s="77"/>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row>
    <row r="211" spans="1:10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77"/>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row>
    <row r="212" spans="1:10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c r="BT212" s="77"/>
      <c r="BU212" s="77"/>
      <c r="BV212" s="77"/>
      <c r="BW212" s="77"/>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row>
    <row r="213" spans="1:10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c r="BI213" s="77"/>
      <c r="BJ213" s="77"/>
      <c r="BK213" s="77"/>
      <c r="BL213" s="77"/>
      <c r="BM213" s="77"/>
      <c r="BN213" s="77"/>
      <c r="BO213" s="77"/>
      <c r="BP213" s="77"/>
      <c r="BQ213" s="77"/>
      <c r="BR213" s="77"/>
      <c r="BS213" s="77"/>
      <c r="BT213" s="77"/>
      <c r="BU213" s="77"/>
      <c r="BV213" s="77"/>
      <c r="BW213" s="77"/>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row>
    <row r="214" spans="1:10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row>
    <row r="215" spans="1:10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c r="BI215" s="77"/>
      <c r="BJ215" s="77"/>
      <c r="BK215" s="77"/>
      <c r="BL215" s="77"/>
      <c r="BM215" s="77"/>
      <c r="BN215" s="77"/>
      <c r="BO215" s="77"/>
      <c r="BP215" s="77"/>
      <c r="BQ215" s="77"/>
      <c r="BR215" s="77"/>
      <c r="BS215" s="77"/>
      <c r="BT215" s="77"/>
      <c r="BU215" s="77"/>
      <c r="BV215" s="77"/>
      <c r="BW215" s="77"/>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row>
    <row r="216" spans="1:10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c r="BM216" s="77"/>
      <c r="BN216" s="77"/>
      <c r="BO216" s="77"/>
      <c r="BP216" s="77"/>
      <c r="BQ216" s="77"/>
      <c r="BR216" s="77"/>
      <c r="BS216" s="77"/>
      <c r="BT216" s="77"/>
      <c r="BU216" s="77"/>
      <c r="BV216" s="77"/>
      <c r="BW216" s="77"/>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row>
    <row r="217" spans="1:10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7"/>
      <c r="BN217" s="77"/>
      <c r="BO217" s="77"/>
      <c r="BP217" s="77"/>
      <c r="BQ217" s="77"/>
      <c r="BR217" s="77"/>
      <c r="BS217" s="77"/>
      <c r="BT217" s="77"/>
      <c r="BU217" s="77"/>
      <c r="BV217" s="77"/>
      <c r="BW217" s="77"/>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row>
    <row r="218" spans="1:10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7"/>
      <c r="BH218" s="77"/>
      <c r="BI218" s="77"/>
      <c r="BJ218" s="77"/>
      <c r="BK218" s="77"/>
      <c r="BL218" s="77"/>
      <c r="BM218" s="77"/>
      <c r="BN218" s="77"/>
      <c r="BO218" s="77"/>
      <c r="BP218" s="77"/>
      <c r="BQ218" s="77"/>
      <c r="BR218" s="77"/>
      <c r="BS218" s="77"/>
      <c r="BT218" s="77"/>
      <c r="BU218" s="77"/>
      <c r="BV218" s="77"/>
      <c r="BW218" s="77"/>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row>
    <row r="219" spans="1:10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c r="BP219" s="77"/>
      <c r="BQ219" s="77"/>
      <c r="BR219" s="77"/>
      <c r="BS219" s="77"/>
      <c r="BT219" s="77"/>
      <c r="BU219" s="77"/>
      <c r="BV219" s="77"/>
      <c r="BW219" s="77"/>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row>
    <row r="220" spans="1:10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c r="BP220" s="77"/>
      <c r="BQ220" s="77"/>
      <c r="BR220" s="77"/>
      <c r="BS220" s="77"/>
      <c r="BT220" s="77"/>
      <c r="BU220" s="77"/>
      <c r="BV220" s="77"/>
      <c r="BW220" s="77"/>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row>
    <row r="221" spans="1:109">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row>
    <row r="222" spans="1:109">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c r="BI222" s="77"/>
      <c r="BJ222" s="77"/>
      <c r="BK222" s="77"/>
      <c r="BL222" s="77"/>
      <c r="BM222" s="77"/>
      <c r="BN222" s="77"/>
      <c r="BO222" s="77"/>
      <c r="BP222" s="77"/>
      <c r="BQ222" s="77"/>
      <c r="BR222" s="77"/>
      <c r="BS222" s="77"/>
      <c r="BT222" s="77"/>
      <c r="BU222" s="77"/>
      <c r="BV222" s="77"/>
      <c r="BW222" s="77"/>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row>
    <row r="223" spans="1:109">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row>
    <row r="224" spans="1:109">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row>
    <row r="225" spans="1:109">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row>
    <row r="226" spans="1:109">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c r="BJ226" s="77"/>
      <c r="BK226" s="77"/>
      <c r="BL226" s="77"/>
      <c r="BM226" s="77"/>
      <c r="BN226" s="77"/>
      <c r="BO226" s="77"/>
      <c r="BP226" s="77"/>
      <c r="BQ226" s="77"/>
      <c r="BR226" s="77"/>
      <c r="BS226" s="77"/>
      <c r="BT226" s="77"/>
      <c r="BU226" s="77"/>
      <c r="BV226" s="77"/>
      <c r="BW226" s="77"/>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row>
    <row r="227" spans="1:109">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row>
    <row r="228" spans="1:109">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row>
    <row r="229" spans="1:109">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7"/>
      <c r="BU229" s="77"/>
      <c r="BV229" s="77"/>
      <c r="BW229" s="77"/>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row>
    <row r="230" spans="1:109">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row>
    <row r="231" spans="1:109">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row>
    <row r="232" spans="1:109">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row>
    <row r="233" spans="1:109">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row>
    <row r="234" spans="1:109">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row>
    <row r="235" spans="1:109">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row>
    <row r="236" spans="1:109">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row>
    <row r="237" spans="1:109">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row>
    <row r="238" spans="1:109">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c r="BP238" s="77"/>
      <c r="BQ238" s="77"/>
      <c r="BR238" s="77"/>
      <c r="BS238" s="77"/>
      <c r="BT238" s="77"/>
      <c r="BU238" s="77"/>
      <c r="BV238" s="77"/>
      <c r="BW238" s="77"/>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row>
    <row r="239" spans="1:109">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c r="BM239" s="77"/>
      <c r="BN239" s="77"/>
      <c r="BO239" s="77"/>
      <c r="BP239" s="77"/>
      <c r="BQ239" s="77"/>
      <c r="BR239" s="77"/>
      <c r="BS239" s="77"/>
      <c r="BT239" s="77"/>
      <c r="BU239" s="77"/>
      <c r="BV239" s="77"/>
      <c r="BW239" s="77"/>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row>
    <row r="240" spans="1:109">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c r="BI240" s="77"/>
      <c r="BJ240" s="77"/>
      <c r="BK240" s="77"/>
      <c r="BL240" s="77"/>
      <c r="BM240" s="77"/>
      <c r="BN240" s="77"/>
      <c r="BO240" s="77"/>
      <c r="BP240" s="77"/>
      <c r="BQ240" s="77"/>
      <c r="BR240" s="77"/>
      <c r="BS240" s="77"/>
      <c r="BT240" s="77"/>
      <c r="BU240" s="77"/>
      <c r="BV240" s="77"/>
      <c r="BW240" s="77"/>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row>
    <row r="241" spans="1:109">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7"/>
      <c r="BU241" s="77"/>
      <c r="BV241" s="77"/>
      <c r="BW241" s="77"/>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row>
    <row r="242" spans="1:109">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c r="BP242" s="77"/>
      <c r="BQ242" s="77"/>
      <c r="BR242" s="77"/>
      <c r="BS242" s="77"/>
      <c r="BT242" s="77"/>
      <c r="BU242" s="77"/>
      <c r="BV242" s="77"/>
      <c r="BW242" s="77"/>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row>
    <row r="243" spans="1:109">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77"/>
      <c r="BU243" s="77"/>
      <c r="BV243" s="77"/>
      <c r="BW243" s="77"/>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row>
    <row r="244" spans="1:109">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77"/>
      <c r="BU244" s="77"/>
      <c r="BV244" s="77"/>
      <c r="BW244" s="77"/>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row>
    <row r="245" spans="1:109">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c r="BE245" s="77"/>
      <c r="BF245" s="77"/>
      <c r="BG245" s="77"/>
      <c r="BH245" s="77"/>
      <c r="BI245" s="77"/>
      <c r="BJ245" s="77"/>
      <c r="BK245" s="77"/>
      <c r="BL245" s="77"/>
      <c r="BM245" s="77"/>
      <c r="BN245" s="77"/>
      <c r="BO245" s="77"/>
      <c r="BP245" s="77"/>
      <c r="BQ245" s="77"/>
      <c r="BR245" s="77"/>
      <c r="BS245" s="77"/>
      <c r="BT245" s="77"/>
      <c r="BU245" s="77"/>
      <c r="BV245" s="77"/>
      <c r="BW245" s="77"/>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row>
    <row r="246" spans="1:109">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7"/>
      <c r="BU246" s="77"/>
      <c r="BV246" s="77"/>
      <c r="BW246" s="77"/>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row>
    <row r="247" spans="1:109">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c r="BJ247" s="77"/>
      <c r="BK247" s="77"/>
      <c r="BL247" s="77"/>
      <c r="BM247" s="77"/>
      <c r="BN247" s="77"/>
      <c r="BO247" s="77"/>
      <c r="BP247" s="77"/>
      <c r="BQ247" s="77"/>
      <c r="BR247" s="77"/>
      <c r="BS247" s="77"/>
      <c r="BT247" s="77"/>
      <c r="BU247" s="77"/>
      <c r="BV247" s="77"/>
      <c r="BW247" s="77"/>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row>
    <row r="248" spans="1:109">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c r="BE248" s="77"/>
      <c r="BF248" s="77"/>
      <c r="BG248" s="77"/>
      <c r="BH248" s="77"/>
      <c r="BI248" s="77"/>
      <c r="BJ248" s="77"/>
      <c r="BK248" s="77"/>
      <c r="BL248" s="77"/>
      <c r="BM248" s="77"/>
      <c r="BN248" s="77"/>
      <c r="BO248" s="77"/>
      <c r="BP248" s="77"/>
      <c r="BQ248" s="77"/>
      <c r="BR248" s="77"/>
      <c r="BS248" s="77"/>
      <c r="BT248" s="77"/>
      <c r="BU248" s="77"/>
      <c r="BV248" s="77"/>
      <c r="BW248" s="77"/>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row>
    <row r="249" spans="1:109">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7"/>
      <c r="BU249" s="77"/>
      <c r="BV249" s="77"/>
      <c r="BW249" s="77"/>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row>
    <row r="250" spans="1:109">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7"/>
      <c r="BC250" s="77"/>
      <c r="BD250" s="77"/>
      <c r="BE250" s="77"/>
      <c r="BF250" s="77"/>
      <c r="BG250" s="77"/>
      <c r="BH250" s="77"/>
      <c r="BI250" s="77"/>
      <c r="BJ250" s="77"/>
      <c r="BK250" s="77"/>
      <c r="BL250" s="77"/>
      <c r="BM250" s="77"/>
      <c r="BN250" s="77"/>
      <c r="BO250" s="77"/>
      <c r="BP250" s="77"/>
      <c r="BQ250" s="77"/>
      <c r="BR250" s="77"/>
      <c r="BS250" s="77"/>
      <c r="BT250" s="77"/>
      <c r="BU250" s="77"/>
      <c r="BV250" s="77"/>
      <c r="BW250" s="77"/>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row>
    <row r="251" spans="1:109">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c r="AV251" s="77"/>
      <c r="AW251" s="77"/>
      <c r="AX251" s="77"/>
      <c r="AY251" s="77"/>
      <c r="AZ251" s="77"/>
      <c r="BA251" s="77"/>
      <c r="BB251" s="77"/>
      <c r="BC251" s="77"/>
      <c r="BD251" s="77"/>
      <c r="BE251" s="77"/>
      <c r="BF251" s="77"/>
      <c r="BG251" s="77"/>
      <c r="BH251" s="77"/>
      <c r="BI251" s="77"/>
      <c r="BJ251" s="77"/>
      <c r="BK251" s="77"/>
      <c r="BL251" s="77"/>
      <c r="BM251" s="77"/>
      <c r="BN251" s="77"/>
      <c r="BO251" s="77"/>
      <c r="BP251" s="77"/>
      <c r="BQ251" s="77"/>
      <c r="BR251" s="77"/>
      <c r="BS251" s="77"/>
      <c r="BT251" s="77"/>
      <c r="BU251" s="77"/>
      <c r="BV251" s="77"/>
      <c r="BW251" s="77"/>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row>
    <row r="252" spans="1:109">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c r="BR252" s="77"/>
      <c r="BS252" s="77"/>
      <c r="BT252" s="77"/>
      <c r="BU252" s="77"/>
      <c r="BV252" s="77"/>
      <c r="BW252" s="77"/>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row>
    <row r="253" spans="1:109">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c r="BR253" s="77"/>
      <c r="BS253" s="77"/>
      <c r="BT253" s="77"/>
      <c r="BU253" s="77"/>
      <c r="BV253" s="77"/>
      <c r="BW253" s="77"/>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row>
    <row r="254" spans="1:109">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c r="BR254" s="77"/>
      <c r="BS254" s="77"/>
      <c r="BT254" s="77"/>
      <c r="BU254" s="77"/>
      <c r="BV254" s="77"/>
      <c r="BW254" s="77"/>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row>
    <row r="255" spans="1:109">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c r="BR255" s="77"/>
      <c r="BS255" s="77"/>
      <c r="BT255" s="77"/>
      <c r="BU255" s="77"/>
      <c r="BV255" s="77"/>
      <c r="BW255" s="77"/>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row>
    <row r="256" spans="1:109">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c r="BP256" s="77"/>
      <c r="BQ256" s="77"/>
      <c r="BR256" s="77"/>
      <c r="BS256" s="77"/>
      <c r="BT256" s="77"/>
      <c r="BU256" s="77"/>
      <c r="BV256" s="77"/>
      <c r="BW256" s="77"/>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row>
    <row r="257" spans="1:109">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c r="BR257" s="77"/>
      <c r="BS257" s="77"/>
      <c r="BT257" s="77"/>
      <c r="BU257" s="77"/>
      <c r="BV257" s="77"/>
      <c r="BW257" s="77"/>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row>
    <row r="258" spans="1:109">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c r="BR258" s="77"/>
      <c r="BS258" s="77"/>
      <c r="BT258" s="77"/>
      <c r="BU258" s="77"/>
      <c r="BV258" s="77"/>
      <c r="BW258" s="77"/>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row>
    <row r="259" spans="1:109">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c r="BR259" s="77"/>
      <c r="BS259" s="77"/>
      <c r="BT259" s="77"/>
      <c r="BU259" s="77"/>
      <c r="BV259" s="77"/>
      <c r="BW259" s="77"/>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row>
    <row r="260" spans="1:109">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c r="BR260" s="77"/>
      <c r="BS260" s="77"/>
      <c r="BT260" s="77"/>
      <c r="BU260" s="77"/>
      <c r="BV260" s="77"/>
      <c r="BW260" s="77"/>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row>
    <row r="261" spans="1:109">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c r="BJ261" s="77"/>
      <c r="BK261" s="77"/>
      <c r="BL261" s="77"/>
      <c r="BM261" s="77"/>
      <c r="BN261" s="77"/>
      <c r="BO261" s="77"/>
      <c r="BP261" s="77"/>
      <c r="BQ261" s="77"/>
      <c r="BR261" s="77"/>
      <c r="BS261" s="77"/>
      <c r="BT261" s="77"/>
      <c r="BU261" s="77"/>
      <c r="BV261" s="77"/>
      <c r="BW261" s="77"/>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row>
    <row r="262" spans="1:109">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c r="BR262" s="77"/>
      <c r="BS262" s="77"/>
      <c r="BT262" s="77"/>
      <c r="BU262" s="77"/>
      <c r="BV262" s="77"/>
      <c r="BW262" s="77"/>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row>
    <row r="263" spans="1:109">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c r="AP263" s="77"/>
      <c r="AQ263" s="77"/>
      <c r="AR263" s="77"/>
      <c r="AS263" s="77"/>
      <c r="AT263" s="77"/>
      <c r="AU263" s="77"/>
      <c r="AV263" s="77"/>
      <c r="AW263" s="77"/>
      <c r="AX263" s="77"/>
      <c r="AY263" s="77"/>
      <c r="AZ263" s="77"/>
      <c r="BA263" s="77"/>
      <c r="BB263" s="77"/>
      <c r="BC263" s="77"/>
      <c r="BD263" s="77"/>
      <c r="BE263" s="77"/>
      <c r="BF263" s="77"/>
      <c r="BG263" s="77"/>
      <c r="BH263" s="77"/>
      <c r="BI263" s="77"/>
      <c r="BJ263" s="77"/>
      <c r="BK263" s="77"/>
      <c r="BL263" s="77"/>
      <c r="BM263" s="77"/>
      <c r="BN263" s="77"/>
      <c r="BO263" s="77"/>
      <c r="BP263" s="77"/>
      <c r="BQ263" s="77"/>
      <c r="BR263" s="77"/>
      <c r="BS263" s="77"/>
      <c r="BT263" s="77"/>
      <c r="BU263" s="77"/>
      <c r="BV263" s="77"/>
      <c r="BW263" s="77"/>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row>
    <row r="264" spans="1:109">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7"/>
      <c r="AR264" s="77"/>
      <c r="AS264" s="77"/>
      <c r="AT264" s="77"/>
      <c r="AU264" s="77"/>
      <c r="AV264" s="77"/>
      <c r="AW264" s="77"/>
      <c r="AX264" s="77"/>
      <c r="AY264" s="77"/>
      <c r="AZ264" s="77"/>
      <c r="BA264" s="77"/>
      <c r="BB264" s="77"/>
      <c r="BC264" s="77"/>
      <c r="BD264" s="77"/>
      <c r="BE264" s="77"/>
      <c r="BF264" s="77"/>
      <c r="BG264" s="77"/>
      <c r="BH264" s="77"/>
      <c r="BI264" s="77"/>
      <c r="BJ264" s="77"/>
      <c r="BK264" s="77"/>
      <c r="BL264" s="77"/>
      <c r="BM264" s="77"/>
      <c r="BN264" s="77"/>
      <c r="BO264" s="77"/>
      <c r="BP264" s="77"/>
      <c r="BQ264" s="77"/>
      <c r="BR264" s="77"/>
      <c r="BS264" s="77"/>
      <c r="BT264" s="77"/>
      <c r="BU264" s="77"/>
      <c r="BV264" s="77"/>
      <c r="BW264" s="77"/>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row>
    <row r="265" spans="1:109">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c r="BP265" s="77"/>
      <c r="BQ265" s="77"/>
      <c r="BR265" s="77"/>
      <c r="BS265" s="77"/>
      <c r="BT265" s="77"/>
      <c r="BU265" s="77"/>
      <c r="BV265" s="77"/>
      <c r="BW265" s="77"/>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row>
    <row r="266" spans="1:109">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c r="BE266" s="77"/>
      <c r="BF266" s="77"/>
      <c r="BG266" s="77"/>
      <c r="BH266" s="77"/>
      <c r="BI266" s="77"/>
      <c r="BJ266" s="77"/>
      <c r="BK266" s="77"/>
      <c r="BL266" s="77"/>
      <c r="BM266" s="77"/>
      <c r="BN266" s="77"/>
      <c r="BO266" s="77"/>
      <c r="BP266" s="77"/>
      <c r="BQ266" s="77"/>
      <c r="BR266" s="77"/>
      <c r="BS266" s="77"/>
      <c r="BT266" s="77"/>
      <c r="BU266" s="77"/>
      <c r="BV266" s="77"/>
      <c r="BW266" s="77"/>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row>
    <row r="267" spans="1:109">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77"/>
      <c r="AW267" s="77"/>
      <c r="AX267" s="77"/>
      <c r="AY267" s="77"/>
      <c r="AZ267" s="77"/>
      <c r="BA267" s="77"/>
      <c r="BB267" s="77"/>
      <c r="BC267" s="77"/>
      <c r="BD267" s="77"/>
      <c r="BE267" s="77"/>
      <c r="BF267" s="77"/>
      <c r="BG267" s="77"/>
      <c r="BH267" s="77"/>
      <c r="BI267" s="77"/>
      <c r="BJ267" s="77"/>
      <c r="BK267" s="77"/>
      <c r="BL267" s="77"/>
      <c r="BM267" s="77"/>
      <c r="BN267" s="77"/>
      <c r="BO267" s="77"/>
      <c r="BP267" s="77"/>
      <c r="BQ267" s="77"/>
      <c r="BR267" s="77"/>
      <c r="BS267" s="77"/>
      <c r="BT267" s="77"/>
      <c r="BU267" s="77"/>
      <c r="BV267" s="77"/>
      <c r="BW267" s="77"/>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row>
    <row r="268" spans="1:109">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7"/>
      <c r="AQ268" s="77"/>
      <c r="AR268" s="77"/>
      <c r="AS268" s="77"/>
      <c r="AT268" s="77"/>
      <c r="AU268" s="77"/>
      <c r="AV268" s="77"/>
      <c r="AW268" s="77"/>
      <c r="AX268" s="77"/>
      <c r="AY268" s="77"/>
      <c r="AZ268" s="77"/>
      <c r="BA268" s="77"/>
      <c r="BB268" s="77"/>
      <c r="BC268" s="77"/>
      <c r="BD268" s="77"/>
      <c r="BE268" s="77"/>
      <c r="BF268" s="77"/>
      <c r="BG268" s="77"/>
      <c r="BH268" s="77"/>
      <c r="BI268" s="77"/>
      <c r="BJ268" s="77"/>
      <c r="BK268" s="77"/>
      <c r="BL268" s="77"/>
      <c r="BM268" s="77"/>
      <c r="BN268" s="77"/>
      <c r="BO268" s="77"/>
      <c r="BP268" s="77"/>
      <c r="BQ268" s="77"/>
      <c r="BR268" s="77"/>
      <c r="BS268" s="77"/>
      <c r="BT268" s="77"/>
      <c r="BU268" s="77"/>
      <c r="BV268" s="77"/>
      <c r="BW268" s="77"/>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row>
    <row r="269" spans="1:109">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77"/>
      <c r="AM269" s="77"/>
      <c r="AN269" s="77"/>
      <c r="AO269" s="77"/>
      <c r="AP269" s="77"/>
      <c r="AQ269" s="77"/>
      <c r="AR269" s="77"/>
      <c r="AS269" s="77"/>
      <c r="AT269" s="77"/>
      <c r="AU269" s="77"/>
      <c r="AV269" s="77"/>
      <c r="AW269" s="77"/>
      <c r="AX269" s="77"/>
      <c r="AY269" s="77"/>
      <c r="AZ269" s="77"/>
      <c r="BA269" s="77"/>
      <c r="BB269" s="77"/>
      <c r="BC269" s="77"/>
      <c r="BD269" s="77"/>
      <c r="BE269" s="77"/>
      <c r="BF269" s="77"/>
      <c r="BG269" s="77"/>
      <c r="BH269" s="77"/>
      <c r="BI269" s="77"/>
      <c r="BJ269" s="77"/>
      <c r="BK269" s="77"/>
      <c r="BL269" s="77"/>
      <c r="BM269" s="77"/>
      <c r="BN269" s="77"/>
      <c r="BO269" s="77"/>
      <c r="BP269" s="77"/>
      <c r="BQ269" s="77"/>
      <c r="BR269" s="77"/>
      <c r="BS269" s="77"/>
      <c r="BT269" s="77"/>
      <c r="BU269" s="77"/>
      <c r="BV269" s="77"/>
      <c r="BW269" s="77"/>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row>
    <row r="270" spans="1:109">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7"/>
      <c r="AQ270" s="77"/>
      <c r="AR270" s="77"/>
      <c r="AS270" s="77"/>
      <c r="AT270" s="77"/>
      <c r="AU270" s="77"/>
      <c r="AV270" s="77"/>
      <c r="AW270" s="77"/>
      <c r="AX270" s="77"/>
      <c r="AY270" s="77"/>
      <c r="AZ270" s="77"/>
      <c r="BA270" s="77"/>
      <c r="BB270" s="77"/>
      <c r="BC270" s="77"/>
      <c r="BD270" s="77"/>
      <c r="BE270" s="77"/>
      <c r="BF270" s="77"/>
      <c r="BG270" s="77"/>
      <c r="BH270" s="77"/>
      <c r="BI270" s="77"/>
      <c r="BJ270" s="77"/>
      <c r="BK270" s="77"/>
      <c r="BL270" s="77"/>
      <c r="BM270" s="77"/>
      <c r="BN270" s="77"/>
      <c r="BO270" s="77"/>
      <c r="BP270" s="77"/>
      <c r="BQ270" s="77"/>
      <c r="BR270" s="77"/>
      <c r="BS270" s="77"/>
      <c r="BT270" s="77"/>
      <c r="BU270" s="77"/>
      <c r="BV270" s="77"/>
      <c r="BW270" s="77"/>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row>
    <row r="271" spans="1:109">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c r="BE271" s="77"/>
      <c r="BF271" s="77"/>
      <c r="BG271" s="77"/>
      <c r="BH271" s="77"/>
      <c r="BI271" s="77"/>
      <c r="BJ271" s="77"/>
      <c r="BK271" s="77"/>
      <c r="BL271" s="77"/>
      <c r="BM271" s="77"/>
      <c r="BN271" s="77"/>
      <c r="BO271" s="77"/>
      <c r="BP271" s="77"/>
      <c r="BQ271" s="77"/>
      <c r="BR271" s="77"/>
      <c r="BS271" s="77"/>
      <c r="BT271" s="77"/>
      <c r="BU271" s="77"/>
      <c r="BV271" s="77"/>
      <c r="BW271" s="77"/>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row>
    <row r="272" spans="1:109">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7"/>
      <c r="AQ272" s="77"/>
      <c r="AR272" s="77"/>
      <c r="AS272" s="77"/>
      <c r="AT272" s="77"/>
      <c r="AU272" s="77"/>
      <c r="AV272" s="77"/>
      <c r="AW272" s="77"/>
      <c r="AX272" s="77"/>
      <c r="AY272" s="77"/>
      <c r="AZ272" s="77"/>
      <c r="BA272" s="77"/>
      <c r="BB272" s="77"/>
      <c r="BC272" s="77"/>
      <c r="BD272" s="77"/>
      <c r="BE272" s="77"/>
      <c r="BF272" s="77"/>
      <c r="BG272" s="77"/>
      <c r="BH272" s="77"/>
      <c r="BI272" s="77"/>
      <c r="BJ272" s="77"/>
      <c r="BK272" s="77"/>
      <c r="BL272" s="77"/>
      <c r="BM272" s="77"/>
      <c r="BN272" s="77"/>
      <c r="BO272" s="77"/>
      <c r="BP272" s="77"/>
      <c r="BQ272" s="77"/>
      <c r="BR272" s="77"/>
      <c r="BS272" s="77"/>
      <c r="BT272" s="77"/>
      <c r="BU272" s="77"/>
      <c r="BV272" s="77"/>
      <c r="BW272" s="77"/>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row>
    <row r="273" spans="1:109">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c r="AQ273" s="77"/>
      <c r="AR273" s="77"/>
      <c r="AS273" s="77"/>
      <c r="AT273" s="77"/>
      <c r="AU273" s="77"/>
      <c r="AV273" s="77"/>
      <c r="AW273" s="77"/>
      <c r="AX273" s="77"/>
      <c r="AY273" s="77"/>
      <c r="AZ273" s="77"/>
      <c r="BA273" s="77"/>
      <c r="BB273" s="77"/>
      <c r="BC273" s="77"/>
      <c r="BD273" s="77"/>
      <c r="BE273" s="77"/>
      <c r="BF273" s="77"/>
      <c r="BG273" s="77"/>
      <c r="BH273" s="77"/>
      <c r="BI273" s="77"/>
      <c r="BJ273" s="77"/>
      <c r="BK273" s="77"/>
      <c r="BL273" s="77"/>
      <c r="BM273" s="77"/>
      <c r="BN273" s="77"/>
      <c r="BO273" s="77"/>
      <c r="BP273" s="77"/>
      <c r="BQ273" s="77"/>
      <c r="BR273" s="77"/>
      <c r="BS273" s="77"/>
      <c r="BT273" s="77"/>
      <c r="BU273" s="77"/>
      <c r="BV273" s="77"/>
      <c r="BW273" s="77"/>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row>
    <row r="274" spans="1:109">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c r="AW274" s="77"/>
      <c r="AX274" s="77"/>
      <c r="AY274" s="77"/>
      <c r="AZ274" s="77"/>
      <c r="BA274" s="77"/>
      <c r="BB274" s="77"/>
      <c r="BC274" s="77"/>
      <c r="BD274" s="77"/>
      <c r="BE274" s="77"/>
      <c r="BF274" s="77"/>
      <c r="BG274" s="77"/>
      <c r="BH274" s="77"/>
      <c r="BI274" s="77"/>
      <c r="BJ274" s="77"/>
      <c r="BK274" s="77"/>
      <c r="BL274" s="77"/>
      <c r="BM274" s="77"/>
      <c r="BN274" s="77"/>
      <c r="BO274" s="77"/>
      <c r="BP274" s="77"/>
      <c r="BQ274" s="77"/>
      <c r="BR274" s="77"/>
      <c r="BS274" s="77"/>
      <c r="BT274" s="77"/>
      <c r="BU274" s="77"/>
      <c r="BV274" s="77"/>
      <c r="BW274" s="77"/>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row>
    <row r="275" spans="1:109">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c r="BE275" s="77"/>
      <c r="BF275" s="77"/>
      <c r="BG275" s="77"/>
      <c r="BH275" s="77"/>
      <c r="BI275" s="77"/>
      <c r="BJ275" s="77"/>
      <c r="BK275" s="77"/>
      <c r="BL275" s="77"/>
      <c r="BM275" s="77"/>
      <c r="BN275" s="77"/>
      <c r="BO275" s="77"/>
      <c r="BP275" s="77"/>
      <c r="BQ275" s="77"/>
      <c r="BR275" s="77"/>
      <c r="BS275" s="77"/>
      <c r="BT275" s="77"/>
      <c r="BU275" s="77"/>
      <c r="BV275" s="77"/>
      <c r="BW275" s="77"/>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row>
    <row r="276" spans="1:109">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c r="BE276" s="77"/>
      <c r="BF276" s="77"/>
      <c r="BG276" s="77"/>
      <c r="BH276" s="77"/>
      <c r="BI276" s="77"/>
      <c r="BJ276" s="77"/>
      <c r="BK276" s="77"/>
      <c r="BL276" s="77"/>
      <c r="BM276" s="77"/>
      <c r="BN276" s="77"/>
      <c r="BO276" s="77"/>
      <c r="BP276" s="77"/>
      <c r="BQ276" s="77"/>
      <c r="BR276" s="77"/>
      <c r="BS276" s="77"/>
      <c r="BT276" s="77"/>
      <c r="BU276" s="77"/>
      <c r="BV276" s="77"/>
      <c r="BW276" s="77"/>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row>
    <row r="277" spans="1:109">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c r="AW277" s="77"/>
      <c r="AX277" s="77"/>
      <c r="AY277" s="77"/>
      <c r="AZ277" s="77"/>
      <c r="BA277" s="77"/>
      <c r="BB277" s="77"/>
      <c r="BC277" s="77"/>
      <c r="BD277" s="77"/>
      <c r="BE277" s="77"/>
      <c r="BF277" s="77"/>
      <c r="BG277" s="77"/>
      <c r="BH277" s="77"/>
      <c r="BI277" s="77"/>
      <c r="BJ277" s="77"/>
      <c r="BK277" s="77"/>
      <c r="BL277" s="77"/>
      <c r="BM277" s="77"/>
      <c r="BN277" s="77"/>
      <c r="BO277" s="77"/>
      <c r="BP277" s="77"/>
      <c r="BQ277" s="77"/>
      <c r="BR277" s="77"/>
      <c r="BS277" s="77"/>
      <c r="BT277" s="77"/>
      <c r="BU277" s="77"/>
      <c r="BV277" s="77"/>
      <c r="BW277" s="77"/>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row>
    <row r="278" spans="1:109">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c r="BM278" s="77"/>
      <c r="BN278" s="77"/>
      <c r="BO278" s="77"/>
      <c r="BP278" s="77"/>
      <c r="BQ278" s="77"/>
      <c r="BR278" s="77"/>
      <c r="BS278" s="77"/>
      <c r="BT278" s="77"/>
      <c r="BU278" s="77"/>
      <c r="BV278" s="77"/>
      <c r="BW278" s="77"/>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row>
    <row r="279" spans="1:109">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c r="AZ279" s="77"/>
      <c r="BA279" s="77"/>
      <c r="BB279" s="77"/>
      <c r="BC279" s="77"/>
      <c r="BD279" s="77"/>
      <c r="BE279" s="77"/>
      <c r="BF279" s="77"/>
      <c r="BG279" s="77"/>
      <c r="BH279" s="77"/>
      <c r="BI279" s="77"/>
      <c r="BJ279" s="77"/>
      <c r="BK279" s="77"/>
      <c r="BL279" s="77"/>
      <c r="BM279" s="77"/>
      <c r="BN279" s="77"/>
      <c r="BO279" s="77"/>
      <c r="BP279" s="77"/>
      <c r="BQ279" s="77"/>
      <c r="BR279" s="77"/>
      <c r="BS279" s="77"/>
      <c r="BT279" s="77"/>
      <c r="BU279" s="77"/>
      <c r="BV279" s="77"/>
      <c r="BW279" s="77"/>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row>
    <row r="280" spans="1:109">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7"/>
      <c r="BQ280" s="77"/>
      <c r="BR280" s="77"/>
      <c r="BS280" s="77"/>
      <c r="BT280" s="77"/>
      <c r="BU280" s="77"/>
      <c r="BV280" s="77"/>
      <c r="BW280" s="77"/>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row>
    <row r="281" spans="1:109">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7"/>
      <c r="BQ281" s="77"/>
      <c r="BR281" s="77"/>
      <c r="BS281" s="77"/>
      <c r="BT281" s="77"/>
      <c r="BU281" s="77"/>
      <c r="BV281" s="77"/>
      <c r="BW281" s="77"/>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row>
    <row r="282" spans="1:109">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7"/>
      <c r="BQ282" s="77"/>
      <c r="BR282" s="77"/>
      <c r="BS282" s="77"/>
      <c r="BT282" s="77"/>
      <c r="BU282" s="77"/>
      <c r="BV282" s="77"/>
      <c r="BW282" s="77"/>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row>
    <row r="283" spans="1:109">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7"/>
      <c r="BQ283" s="77"/>
      <c r="BR283" s="77"/>
      <c r="BS283" s="77"/>
      <c r="BT283" s="77"/>
      <c r="BU283" s="77"/>
      <c r="BV283" s="77"/>
      <c r="BW283" s="77"/>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row>
    <row r="284" spans="1:109">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7"/>
      <c r="BQ284" s="77"/>
      <c r="BR284" s="77"/>
      <c r="BS284" s="77"/>
      <c r="BT284" s="77"/>
      <c r="BU284" s="77"/>
      <c r="BV284" s="77"/>
      <c r="BW284" s="77"/>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row>
    <row r="285" spans="1:109">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7"/>
      <c r="BQ285" s="77"/>
      <c r="BR285" s="77"/>
      <c r="BS285" s="77"/>
      <c r="BT285" s="77"/>
      <c r="BU285" s="77"/>
      <c r="BV285" s="77"/>
      <c r="BW285" s="77"/>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row>
    <row r="286" spans="1:109">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7"/>
      <c r="BQ286" s="77"/>
      <c r="BR286" s="77"/>
      <c r="BS286" s="77"/>
      <c r="BT286" s="77"/>
      <c r="BU286" s="77"/>
      <c r="BV286" s="77"/>
      <c r="BW286" s="77"/>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row>
    <row r="287" spans="1:109">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7"/>
      <c r="BQ287" s="77"/>
      <c r="BR287" s="77"/>
      <c r="BS287" s="77"/>
      <c r="BT287" s="77"/>
      <c r="BU287" s="77"/>
      <c r="BV287" s="77"/>
      <c r="BW287" s="77"/>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row>
    <row r="288" spans="1:109">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7"/>
      <c r="BQ288" s="77"/>
      <c r="BR288" s="77"/>
      <c r="BS288" s="77"/>
      <c r="BT288" s="77"/>
      <c r="BU288" s="77"/>
      <c r="BV288" s="77"/>
      <c r="BW288" s="77"/>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row>
    <row r="289" spans="1:109">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7"/>
      <c r="BQ289" s="77"/>
      <c r="BR289" s="77"/>
      <c r="BS289" s="77"/>
      <c r="BT289" s="77"/>
      <c r="BU289" s="77"/>
      <c r="BV289" s="77"/>
      <c r="BW289" s="77"/>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row>
    <row r="290" spans="1:109">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c r="BT290" s="77"/>
      <c r="BU290" s="77"/>
      <c r="BV290" s="77"/>
      <c r="BW290" s="77"/>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row>
    <row r="291" spans="1:109">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7"/>
      <c r="BQ291" s="77"/>
      <c r="BR291" s="77"/>
      <c r="BS291" s="77"/>
      <c r="BT291" s="77"/>
      <c r="BU291" s="77"/>
      <c r="BV291" s="77"/>
      <c r="BW291" s="77"/>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row>
    <row r="292" spans="1:109">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7"/>
      <c r="BQ292" s="77"/>
      <c r="BR292" s="77"/>
      <c r="BS292" s="77"/>
      <c r="BT292" s="77"/>
      <c r="BU292" s="77"/>
      <c r="BV292" s="77"/>
      <c r="BW292" s="77"/>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row>
    <row r="293" spans="1:109">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7"/>
      <c r="BQ293" s="77"/>
      <c r="BR293" s="77"/>
      <c r="BS293" s="77"/>
      <c r="BT293" s="77"/>
      <c r="BU293" s="77"/>
      <c r="BV293" s="77"/>
      <c r="BW293" s="77"/>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row>
    <row r="294" spans="1:109">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7"/>
      <c r="BQ294" s="77"/>
      <c r="BR294" s="77"/>
      <c r="BS294" s="77"/>
      <c r="BT294" s="77"/>
      <c r="BU294" s="77"/>
      <c r="BV294" s="77"/>
      <c r="BW294" s="77"/>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row>
    <row r="295" spans="1:109">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7"/>
      <c r="BQ295" s="77"/>
      <c r="BR295" s="77"/>
      <c r="BS295" s="77"/>
      <c r="BT295" s="77"/>
      <c r="BU295" s="77"/>
      <c r="BV295" s="77"/>
      <c r="BW295" s="77"/>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row>
    <row r="296" spans="1:109">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7"/>
      <c r="BQ296" s="77"/>
      <c r="BR296" s="77"/>
      <c r="BS296" s="77"/>
      <c r="BT296" s="77"/>
      <c r="BU296" s="77"/>
      <c r="BV296" s="77"/>
      <c r="BW296" s="77"/>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row>
    <row r="297" spans="1:109">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c r="AQ297" s="77"/>
      <c r="AR297" s="77"/>
      <c r="AS297" s="77"/>
      <c r="AT297" s="77"/>
      <c r="AU297" s="77"/>
      <c r="AV297" s="77"/>
      <c r="AW297" s="77"/>
      <c r="AX297" s="77"/>
      <c r="AY297" s="77"/>
      <c r="AZ297" s="77"/>
      <c r="BA297" s="77"/>
      <c r="BB297" s="77"/>
      <c r="BC297" s="77"/>
      <c r="BD297" s="77"/>
      <c r="BE297" s="77"/>
      <c r="BF297" s="77"/>
      <c r="BG297" s="77"/>
      <c r="BH297" s="77"/>
      <c r="BI297" s="77"/>
      <c r="BJ297" s="77"/>
      <c r="BK297" s="77"/>
      <c r="BL297" s="77"/>
      <c r="BM297" s="77"/>
      <c r="BN297" s="77"/>
      <c r="BO297" s="77"/>
      <c r="BP297" s="77"/>
      <c r="BQ297" s="77"/>
      <c r="BR297" s="77"/>
      <c r="BS297" s="77"/>
      <c r="BT297" s="77"/>
      <c r="BU297" s="77"/>
      <c r="BV297" s="77"/>
      <c r="BW297" s="77"/>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row>
    <row r="298" spans="1:109">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c r="BE298" s="77"/>
      <c r="BF298" s="77"/>
      <c r="BG298" s="77"/>
      <c r="BH298" s="77"/>
      <c r="BI298" s="77"/>
      <c r="BJ298" s="77"/>
      <c r="BK298" s="77"/>
      <c r="BL298" s="77"/>
      <c r="BM298" s="77"/>
      <c r="BN298" s="77"/>
      <c r="BO298" s="77"/>
      <c r="BP298" s="77"/>
      <c r="BQ298" s="77"/>
      <c r="BR298" s="77"/>
      <c r="BS298" s="77"/>
      <c r="BT298" s="77"/>
      <c r="BU298" s="77"/>
      <c r="BV298" s="77"/>
      <c r="BW298" s="77"/>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row>
    <row r="299" spans="1:109">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c r="AQ299" s="77"/>
      <c r="AR299" s="77"/>
      <c r="AS299" s="77"/>
      <c r="AT299" s="77"/>
      <c r="AU299" s="77"/>
      <c r="AV299" s="77"/>
      <c r="AW299" s="77"/>
      <c r="AX299" s="77"/>
      <c r="AY299" s="77"/>
      <c r="AZ299" s="77"/>
      <c r="BA299" s="77"/>
      <c r="BB299" s="77"/>
      <c r="BC299" s="77"/>
      <c r="BD299" s="77"/>
      <c r="BE299" s="77"/>
      <c r="BF299" s="77"/>
      <c r="BG299" s="77"/>
      <c r="BH299" s="77"/>
      <c r="BI299" s="77"/>
      <c r="BJ299" s="77"/>
      <c r="BK299" s="77"/>
      <c r="BL299" s="77"/>
      <c r="BM299" s="77"/>
      <c r="BN299" s="77"/>
      <c r="BO299" s="77"/>
      <c r="BP299" s="77"/>
      <c r="BQ299" s="77"/>
      <c r="BR299" s="77"/>
      <c r="BS299" s="77"/>
      <c r="BT299" s="77"/>
      <c r="BU299" s="77"/>
      <c r="BV299" s="77"/>
      <c r="BW299" s="77"/>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row>
    <row r="300" spans="1:109">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c r="BE300" s="77"/>
      <c r="BF300" s="77"/>
      <c r="BG300" s="77"/>
      <c r="BH300" s="77"/>
      <c r="BI300" s="77"/>
      <c r="BJ300" s="77"/>
      <c r="BK300" s="77"/>
      <c r="BL300" s="77"/>
      <c r="BM300" s="77"/>
      <c r="BN300" s="77"/>
      <c r="BO300" s="77"/>
      <c r="BP300" s="77"/>
      <c r="BQ300" s="77"/>
      <c r="BR300" s="77"/>
      <c r="BS300" s="77"/>
      <c r="BT300" s="77"/>
      <c r="BU300" s="77"/>
      <c r="BV300" s="77"/>
      <c r="BW300" s="77"/>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row>
    <row r="301" spans="1:109">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c r="AW301" s="77"/>
      <c r="AX301" s="77"/>
      <c r="AY301" s="77"/>
      <c r="AZ301" s="77"/>
      <c r="BA301" s="77"/>
      <c r="BB301" s="77"/>
      <c r="BC301" s="77"/>
      <c r="BD301" s="77"/>
      <c r="BE301" s="77"/>
      <c r="BF301" s="77"/>
      <c r="BG301" s="77"/>
      <c r="BH301" s="77"/>
      <c r="BI301" s="77"/>
      <c r="BJ301" s="77"/>
      <c r="BK301" s="77"/>
      <c r="BL301" s="77"/>
      <c r="BM301" s="77"/>
      <c r="BN301" s="77"/>
      <c r="BO301" s="77"/>
      <c r="BP301" s="77"/>
      <c r="BQ301" s="77"/>
      <c r="BR301" s="77"/>
      <c r="BS301" s="77"/>
      <c r="BT301" s="77"/>
      <c r="BU301" s="77"/>
      <c r="BV301" s="77"/>
      <c r="BW301" s="77"/>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row>
    <row r="302" spans="1:109">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c r="BE302" s="77"/>
      <c r="BF302" s="77"/>
      <c r="BG302" s="77"/>
      <c r="BH302" s="77"/>
      <c r="BI302" s="77"/>
      <c r="BJ302" s="77"/>
      <c r="BK302" s="77"/>
      <c r="BL302" s="77"/>
      <c r="BM302" s="77"/>
      <c r="BN302" s="77"/>
      <c r="BO302" s="77"/>
      <c r="BP302" s="77"/>
      <c r="BQ302" s="77"/>
      <c r="BR302" s="77"/>
      <c r="BS302" s="77"/>
      <c r="BT302" s="77"/>
      <c r="BU302" s="77"/>
      <c r="BV302" s="77"/>
      <c r="BW302" s="77"/>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row>
    <row r="303" spans="1:109">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7"/>
      <c r="AL303" s="77"/>
      <c r="AM303" s="77"/>
      <c r="AN303" s="77"/>
      <c r="AO303" s="77"/>
      <c r="AP303" s="77"/>
      <c r="AQ303" s="77"/>
      <c r="AR303" s="77"/>
      <c r="AS303" s="77"/>
      <c r="AT303" s="77"/>
      <c r="AU303" s="77"/>
      <c r="AV303" s="77"/>
      <c r="AW303" s="77"/>
      <c r="AX303" s="77"/>
      <c r="AY303" s="77"/>
      <c r="AZ303" s="77"/>
      <c r="BA303" s="77"/>
      <c r="BB303" s="77"/>
      <c r="BC303" s="77"/>
      <c r="BD303" s="77"/>
      <c r="BE303" s="77"/>
      <c r="BF303" s="77"/>
      <c r="BG303" s="77"/>
      <c r="BH303" s="77"/>
      <c r="BI303" s="77"/>
      <c r="BJ303" s="77"/>
      <c r="BK303" s="77"/>
      <c r="BL303" s="77"/>
      <c r="BM303" s="77"/>
      <c r="BN303" s="77"/>
      <c r="BO303" s="77"/>
      <c r="BP303" s="77"/>
      <c r="BQ303" s="77"/>
      <c r="BR303" s="77"/>
      <c r="BS303" s="77"/>
      <c r="BT303" s="77"/>
      <c r="BU303" s="77"/>
      <c r="BV303" s="77"/>
      <c r="BW303" s="77"/>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row>
    <row r="304" spans="1:109">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c r="AQ304" s="77"/>
      <c r="AR304" s="77"/>
      <c r="AS304" s="77"/>
      <c r="AT304" s="77"/>
      <c r="AU304" s="77"/>
      <c r="AV304" s="77"/>
      <c r="AW304" s="77"/>
      <c r="AX304" s="77"/>
      <c r="AY304" s="77"/>
      <c r="AZ304" s="77"/>
      <c r="BA304" s="77"/>
      <c r="BB304" s="77"/>
      <c r="BC304" s="77"/>
      <c r="BD304" s="77"/>
      <c r="BE304" s="77"/>
      <c r="BF304" s="77"/>
      <c r="BG304" s="77"/>
      <c r="BH304" s="77"/>
      <c r="BI304" s="77"/>
      <c r="BJ304" s="77"/>
      <c r="BK304" s="77"/>
      <c r="BL304" s="77"/>
      <c r="BM304" s="77"/>
      <c r="BN304" s="77"/>
      <c r="BO304" s="77"/>
      <c r="BP304" s="77"/>
      <c r="BQ304" s="77"/>
      <c r="BR304" s="77"/>
      <c r="BS304" s="77"/>
      <c r="BT304" s="77"/>
      <c r="BU304" s="77"/>
      <c r="BV304" s="77"/>
      <c r="BW304" s="77"/>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row>
    <row r="305" spans="1:109">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row>
    <row r="306" spans="1:109">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row>
    <row r="307" spans="1:109">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c r="AQ307" s="77"/>
      <c r="AR307" s="7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row>
    <row r="308" spans="1:109">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c r="AN308" s="77"/>
      <c r="AO308" s="77"/>
      <c r="AP308" s="77"/>
      <c r="AQ308" s="77"/>
      <c r="AR308" s="7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row>
    <row r="309" spans="1:109">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row>
    <row r="310" spans="1:109">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c r="AN310" s="77"/>
      <c r="AO310" s="77"/>
      <c r="AP310" s="77"/>
      <c r="AQ310" s="77"/>
      <c r="AR310" s="77"/>
      <c r="AS310" s="77"/>
      <c r="AT310" s="77"/>
      <c r="AU310" s="77"/>
      <c r="AV310" s="77"/>
      <c r="AW310" s="77"/>
      <c r="AX310" s="77"/>
      <c r="AY310" s="77"/>
      <c r="AZ310" s="77"/>
      <c r="BA310" s="77"/>
      <c r="BB310" s="77"/>
      <c r="BC310" s="77"/>
      <c r="BD310" s="77"/>
      <c r="BE310" s="77"/>
      <c r="BF310" s="77"/>
      <c r="BG310" s="77"/>
      <c r="BH310" s="77"/>
      <c r="BI310" s="77"/>
      <c r="BJ310" s="77"/>
      <c r="BK310" s="77"/>
      <c r="BL310" s="77"/>
      <c r="BM310" s="77"/>
      <c r="BN310" s="77"/>
      <c r="BO310" s="77"/>
      <c r="BP310" s="77"/>
      <c r="BQ310" s="77"/>
      <c r="BR310" s="77"/>
      <c r="BS310" s="77"/>
      <c r="BT310" s="77"/>
      <c r="BU310" s="77"/>
      <c r="BV310" s="77"/>
      <c r="BW310" s="77"/>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row>
    <row r="311" spans="1:109">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7"/>
      <c r="AL311" s="77"/>
      <c r="AM311" s="77"/>
      <c r="AN311" s="77"/>
      <c r="AO311" s="77"/>
      <c r="AP311" s="77"/>
      <c r="AQ311" s="77"/>
      <c r="AR311" s="7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row>
    <row r="312" spans="1:109">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7"/>
      <c r="AL312" s="77"/>
      <c r="AM312" s="77"/>
      <c r="AN312" s="77"/>
      <c r="AO312" s="77"/>
      <c r="AP312" s="77"/>
      <c r="AQ312" s="77"/>
      <c r="AR312" s="7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row>
    <row r="313" spans="1:109">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row>
    <row r="314" spans="1:109">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row>
    <row r="315" spans="1:109">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row>
    <row r="316" spans="1:109">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7"/>
      <c r="AL316" s="77"/>
      <c r="AM316" s="77"/>
      <c r="AN316" s="77"/>
      <c r="AO316" s="77"/>
      <c r="AP316" s="77"/>
      <c r="AQ316" s="77"/>
      <c r="AR316" s="77"/>
      <c r="AS316" s="77"/>
      <c r="AT316" s="77"/>
      <c r="AU316" s="77"/>
      <c r="AV316" s="77"/>
      <c r="AW316" s="77"/>
      <c r="AX316" s="77"/>
      <c r="AY316" s="77"/>
      <c r="AZ316" s="77"/>
      <c r="BA316" s="77"/>
      <c r="BB316" s="77"/>
      <c r="BC316" s="77"/>
      <c r="BD316" s="77"/>
      <c r="BE316" s="77"/>
      <c r="BF316" s="77"/>
      <c r="BG316" s="77"/>
      <c r="BH316" s="77"/>
      <c r="BI316" s="77"/>
      <c r="BJ316" s="77"/>
      <c r="BK316" s="77"/>
      <c r="BL316" s="77"/>
      <c r="BM316" s="77"/>
      <c r="BN316" s="77"/>
      <c r="BO316" s="77"/>
      <c r="BP316" s="77"/>
      <c r="BQ316" s="77"/>
      <c r="BR316" s="77"/>
      <c r="BS316" s="77"/>
      <c r="BT316" s="77"/>
      <c r="BU316" s="77"/>
      <c r="BV316" s="77"/>
      <c r="BW316" s="77"/>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row>
    <row r="317" spans="1:109">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c r="AW317" s="77"/>
      <c r="AX317" s="77"/>
      <c r="AY317" s="77"/>
      <c r="AZ317" s="77"/>
      <c r="BA317" s="77"/>
      <c r="BB317" s="77"/>
      <c r="BC317" s="77"/>
      <c r="BD317" s="77"/>
      <c r="BE317" s="77"/>
      <c r="BF317" s="77"/>
      <c r="BG317" s="77"/>
      <c r="BH317" s="77"/>
      <c r="BI317" s="77"/>
      <c r="BJ317" s="77"/>
      <c r="BK317" s="77"/>
      <c r="BL317" s="77"/>
      <c r="BM317" s="77"/>
      <c r="BN317" s="77"/>
      <c r="BO317" s="77"/>
      <c r="BP317" s="77"/>
      <c r="BQ317" s="77"/>
      <c r="BR317" s="77"/>
      <c r="BS317" s="77"/>
      <c r="BT317" s="77"/>
      <c r="BU317" s="77"/>
      <c r="BV317" s="77"/>
      <c r="BW317" s="77"/>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row>
    <row r="318" spans="1:109">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c r="AQ318" s="77"/>
      <c r="AR318" s="77"/>
      <c r="AS318" s="77"/>
      <c r="AT318" s="77"/>
      <c r="AU318" s="77"/>
      <c r="AV318" s="77"/>
      <c r="AW318" s="77"/>
      <c r="AX318" s="77"/>
      <c r="AY318" s="77"/>
      <c r="AZ318" s="77"/>
      <c r="BA318" s="77"/>
      <c r="BB318" s="77"/>
      <c r="BC318" s="77"/>
      <c r="BD318" s="77"/>
      <c r="BE318" s="77"/>
      <c r="BF318" s="77"/>
      <c r="BG318" s="77"/>
      <c r="BH318" s="77"/>
      <c r="BI318" s="77"/>
      <c r="BJ318" s="77"/>
      <c r="BK318" s="77"/>
      <c r="BL318" s="77"/>
      <c r="BM318" s="77"/>
      <c r="BN318" s="77"/>
      <c r="BO318" s="77"/>
      <c r="BP318" s="77"/>
      <c r="BQ318" s="77"/>
      <c r="BR318" s="77"/>
      <c r="BS318" s="77"/>
      <c r="BT318" s="77"/>
      <c r="BU318" s="77"/>
      <c r="BV318" s="77"/>
      <c r="BW318" s="77"/>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row>
    <row r="319" spans="1:109">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7"/>
      <c r="AL319" s="77"/>
      <c r="AM319" s="77"/>
      <c r="AN319" s="77"/>
      <c r="AO319" s="77"/>
      <c r="AP319" s="77"/>
      <c r="AQ319" s="77"/>
      <c r="AR319" s="77"/>
      <c r="AS319" s="77"/>
      <c r="AT319" s="77"/>
      <c r="AU319" s="77"/>
      <c r="AV319" s="77"/>
      <c r="AW319" s="77"/>
      <c r="AX319" s="77"/>
      <c r="AY319" s="77"/>
      <c r="AZ319" s="77"/>
      <c r="BA319" s="77"/>
      <c r="BB319" s="77"/>
      <c r="BC319" s="77"/>
      <c r="BD319" s="77"/>
      <c r="BE319" s="77"/>
      <c r="BF319" s="77"/>
      <c r="BG319" s="77"/>
      <c r="BH319" s="77"/>
      <c r="BI319" s="77"/>
      <c r="BJ319" s="77"/>
      <c r="BK319" s="77"/>
      <c r="BL319" s="77"/>
      <c r="BM319" s="77"/>
      <c r="BN319" s="77"/>
      <c r="BO319" s="77"/>
      <c r="BP319" s="77"/>
      <c r="BQ319" s="77"/>
      <c r="BR319" s="77"/>
      <c r="BS319" s="77"/>
      <c r="BT319" s="77"/>
      <c r="BU319" s="77"/>
      <c r="BV319" s="77"/>
      <c r="BW319" s="77"/>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row>
    <row r="320" spans="1:109">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row>
    <row r="321" spans="1:109">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77"/>
      <c r="BL321" s="77"/>
      <c r="BM321" s="77"/>
      <c r="BN321" s="77"/>
      <c r="BO321" s="77"/>
      <c r="BP321" s="77"/>
      <c r="BQ321" s="77"/>
      <c r="BR321" s="77"/>
      <c r="BS321" s="77"/>
      <c r="BT321" s="77"/>
      <c r="BU321" s="77"/>
      <c r="BV321" s="77"/>
      <c r="BW321" s="77"/>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row>
    <row r="322" spans="1:109">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M322" s="77"/>
      <c r="AN322" s="77"/>
      <c r="AO322" s="77"/>
      <c r="AP322" s="77"/>
      <c r="AQ322" s="77"/>
      <c r="AR322" s="7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row>
    <row r="323" spans="1:109">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7"/>
      <c r="AL323" s="77"/>
      <c r="AM323" s="77"/>
      <c r="AN323" s="77"/>
      <c r="AO323" s="77"/>
      <c r="AP323" s="77"/>
      <c r="AQ323" s="77"/>
      <c r="AR323" s="7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row>
    <row r="324" spans="1:109">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7"/>
      <c r="AL324" s="77"/>
      <c r="AM324" s="77"/>
      <c r="AN324" s="77"/>
      <c r="AO324" s="77"/>
      <c r="AP324" s="77"/>
      <c r="AQ324" s="77"/>
      <c r="AR324" s="7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row>
    <row r="325" spans="1:109">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row>
    <row r="326" spans="1:109">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row>
    <row r="327" spans="1:109">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row>
    <row r="328" spans="1:109">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row>
    <row r="329" spans="1:109">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row>
    <row r="330" spans="1:109">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row>
    <row r="331" spans="1:109">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row>
    <row r="332" spans="1:109">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row>
    <row r="333" spans="1:109">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row>
    <row r="334" spans="1:109">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row>
    <row r="335" spans="1:109">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row>
    <row r="336" spans="1:109">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row>
    <row r="337" spans="1:109">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c r="AW337" s="77"/>
      <c r="AX337" s="77"/>
      <c r="AY337" s="77"/>
      <c r="AZ337" s="77"/>
      <c r="BA337" s="77"/>
      <c r="BB337" s="77"/>
      <c r="BC337" s="77"/>
      <c r="BD337" s="77"/>
      <c r="BE337" s="77"/>
      <c r="BF337" s="77"/>
      <c r="BG337" s="77"/>
      <c r="BH337" s="77"/>
      <c r="BI337" s="77"/>
      <c r="BJ337" s="77"/>
      <c r="BK337" s="77"/>
      <c r="BL337" s="77"/>
      <c r="BM337" s="77"/>
      <c r="BN337" s="77"/>
      <c r="BO337" s="77"/>
      <c r="BP337" s="77"/>
      <c r="BQ337" s="77"/>
      <c r="BR337" s="77"/>
      <c r="BS337" s="77"/>
      <c r="BT337" s="77"/>
      <c r="BU337" s="77"/>
      <c r="BV337" s="77"/>
      <c r="BW337" s="77"/>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row>
    <row r="338" spans="1:109">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c r="AS338" s="77"/>
      <c r="AT338" s="77"/>
      <c r="AU338" s="77"/>
      <c r="AV338" s="77"/>
      <c r="AW338" s="77"/>
      <c r="AX338" s="77"/>
      <c r="AY338" s="77"/>
      <c r="AZ338" s="77"/>
      <c r="BA338" s="77"/>
      <c r="BB338" s="77"/>
      <c r="BC338" s="77"/>
      <c r="BD338" s="77"/>
      <c r="BE338" s="77"/>
      <c r="BF338" s="77"/>
      <c r="BG338" s="77"/>
      <c r="BH338" s="77"/>
      <c r="BI338" s="77"/>
      <c r="BJ338" s="77"/>
      <c r="BK338" s="77"/>
      <c r="BL338" s="77"/>
      <c r="BM338" s="77"/>
      <c r="BN338" s="77"/>
      <c r="BO338" s="77"/>
      <c r="BP338" s="77"/>
      <c r="BQ338" s="77"/>
      <c r="BR338" s="77"/>
      <c r="BS338" s="77"/>
      <c r="BT338" s="77"/>
      <c r="BU338" s="77"/>
      <c r="BV338" s="77"/>
      <c r="BW338" s="77"/>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row>
    <row r="339" spans="1:109">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c r="AS339" s="77"/>
      <c r="AT339" s="77"/>
      <c r="AU339" s="77"/>
      <c r="AV339" s="77"/>
      <c r="AW339" s="77"/>
      <c r="AX339" s="77"/>
      <c r="AY339" s="77"/>
      <c r="AZ339" s="77"/>
      <c r="BA339" s="77"/>
      <c r="BB339" s="77"/>
      <c r="BC339" s="77"/>
      <c r="BD339" s="77"/>
      <c r="BE339" s="77"/>
      <c r="BF339" s="77"/>
      <c r="BG339" s="77"/>
      <c r="BH339" s="77"/>
      <c r="BI339" s="77"/>
      <c r="BJ339" s="77"/>
      <c r="BK339" s="77"/>
      <c r="BL339" s="77"/>
      <c r="BM339" s="77"/>
      <c r="BN339" s="77"/>
      <c r="BO339" s="77"/>
      <c r="BP339" s="77"/>
      <c r="BQ339" s="77"/>
      <c r="BR339" s="77"/>
      <c r="BS339" s="77"/>
      <c r="BT339" s="77"/>
      <c r="BU339" s="77"/>
      <c r="BV339" s="77"/>
      <c r="BW339" s="77"/>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row>
    <row r="340" spans="1:109">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c r="BE340" s="77"/>
      <c r="BF340" s="77"/>
      <c r="BG340" s="77"/>
      <c r="BH340" s="77"/>
      <c r="BI340" s="77"/>
      <c r="BJ340" s="77"/>
      <c r="BK340" s="77"/>
      <c r="BL340" s="77"/>
      <c r="BM340" s="77"/>
      <c r="BN340" s="77"/>
      <c r="BO340" s="77"/>
      <c r="BP340" s="77"/>
      <c r="BQ340" s="77"/>
      <c r="BR340" s="77"/>
      <c r="BS340" s="77"/>
      <c r="BT340" s="77"/>
      <c r="BU340" s="77"/>
      <c r="BV340" s="77"/>
      <c r="BW340" s="77"/>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row>
    <row r="341" spans="1:109">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77"/>
      <c r="BU341" s="77"/>
      <c r="BV341" s="77"/>
      <c r="BW341" s="77"/>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row>
    <row r="342" spans="1:109">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c r="AO342" s="77"/>
      <c r="AP342" s="77"/>
      <c r="AQ342" s="77"/>
      <c r="AR342" s="77"/>
      <c r="AS342" s="77"/>
      <c r="AT342" s="77"/>
      <c r="AU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77"/>
      <c r="BU342" s="77"/>
      <c r="BV342" s="77"/>
      <c r="BW342" s="77"/>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row>
    <row r="343" spans="1:109">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7"/>
      <c r="AL343" s="77"/>
      <c r="AM343" s="77"/>
      <c r="AN343" s="77"/>
      <c r="AO343" s="77"/>
      <c r="AP343" s="77"/>
      <c r="AQ343" s="77"/>
      <c r="AR343" s="77"/>
      <c r="AS343" s="77"/>
      <c r="AT343" s="77"/>
      <c r="AU343" s="77"/>
      <c r="AV343" s="77"/>
      <c r="AW343" s="77"/>
      <c r="AX343" s="77"/>
      <c r="AY343" s="77"/>
      <c r="AZ343" s="77"/>
      <c r="BA343" s="77"/>
      <c r="BB343" s="77"/>
      <c r="BC343" s="77"/>
      <c r="BD343" s="77"/>
      <c r="BE343" s="77"/>
      <c r="BF343" s="77"/>
      <c r="BG343" s="77"/>
      <c r="BH343" s="77"/>
      <c r="BI343" s="77"/>
      <c r="BJ343" s="77"/>
      <c r="BK343" s="77"/>
      <c r="BL343" s="77"/>
      <c r="BM343" s="77"/>
      <c r="BN343" s="77"/>
      <c r="BO343" s="77"/>
      <c r="BP343" s="77"/>
      <c r="BQ343" s="77"/>
      <c r="BR343" s="77"/>
      <c r="BS343" s="77"/>
      <c r="BT343" s="77"/>
      <c r="BU343" s="77"/>
      <c r="BV343" s="77"/>
      <c r="BW343" s="77"/>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row>
    <row r="344" spans="1:109">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78"/>
      <c r="AP344" s="78"/>
      <c r="AQ344" s="78"/>
      <c r="AR344" s="78"/>
      <c r="AS344" s="78"/>
      <c r="AT344" s="78"/>
      <c r="AU344" s="78"/>
      <c r="AV344" s="78"/>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77"/>
      <c r="BU344" s="77"/>
      <c r="BV344" s="77"/>
      <c r="BW344" s="77"/>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row>
    <row r="345" spans="1:109">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78"/>
      <c r="AP345" s="78"/>
      <c r="AQ345" s="78"/>
      <c r="AR345" s="78"/>
      <c r="AS345" s="78"/>
      <c r="AT345" s="78"/>
      <c r="AU345" s="78"/>
      <c r="AV345" s="78"/>
      <c r="AW345" s="78"/>
      <c r="AX345" s="78"/>
      <c r="AY345" s="78"/>
      <c r="AZ345" s="78"/>
      <c r="BA345" s="78"/>
      <c r="BB345" s="78"/>
      <c r="BC345" s="78"/>
      <c r="BD345" s="78"/>
      <c r="BE345" s="78"/>
      <c r="BF345" s="78"/>
      <c r="BG345" s="78"/>
      <c r="BH345" s="78"/>
      <c r="BI345" s="78"/>
      <c r="BJ345" s="78"/>
      <c r="BK345" s="78"/>
      <c r="BL345" s="78"/>
      <c r="BM345" s="78"/>
      <c r="BN345" s="78"/>
      <c r="BO345" s="78"/>
      <c r="BP345" s="78"/>
      <c r="BQ345" s="78"/>
      <c r="BR345" s="78"/>
      <c r="BS345" s="78"/>
      <c r="BT345" s="78"/>
      <c r="BU345" s="78"/>
      <c r="BV345" s="78"/>
      <c r="BW345" s="78"/>
    </row>
    <row r="346" spans="1:109">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78"/>
      <c r="AP346" s="78"/>
      <c r="AQ346" s="78"/>
      <c r="AR346" s="78"/>
      <c r="AS346" s="78"/>
      <c r="AT346" s="78"/>
      <c r="AU346" s="78"/>
      <c r="AV346" s="78"/>
      <c r="AW346" s="78"/>
      <c r="AX346" s="78"/>
      <c r="AY346" s="78"/>
      <c r="AZ346" s="78"/>
      <c r="BA346" s="78"/>
      <c r="BB346" s="78"/>
      <c r="BC346" s="78"/>
      <c r="BD346" s="78"/>
      <c r="BE346" s="78"/>
      <c r="BF346" s="78"/>
      <c r="BG346" s="78"/>
      <c r="BH346" s="78"/>
      <c r="BI346" s="78"/>
      <c r="BJ346" s="78"/>
      <c r="BK346" s="78"/>
      <c r="BL346" s="78"/>
      <c r="BM346" s="78"/>
      <c r="BN346" s="78"/>
      <c r="BO346" s="78"/>
      <c r="BP346" s="78"/>
      <c r="BQ346" s="78"/>
      <c r="BR346" s="78"/>
      <c r="BS346" s="78"/>
      <c r="BT346" s="78"/>
      <c r="BU346" s="78"/>
      <c r="BV346" s="78"/>
      <c r="BW346" s="78"/>
    </row>
    <row r="347" spans="1:109">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78"/>
      <c r="AP347" s="78"/>
      <c r="AQ347" s="78"/>
      <c r="AR347" s="78"/>
      <c r="AS347" s="78"/>
      <c r="AT347" s="78"/>
      <c r="AU347" s="78"/>
      <c r="AV347" s="78"/>
      <c r="AW347" s="78"/>
      <c r="AX347" s="78"/>
      <c r="AY347" s="78"/>
      <c r="AZ347" s="78"/>
      <c r="BA347" s="78"/>
      <c r="BB347" s="78"/>
      <c r="BC347" s="78"/>
      <c r="BD347" s="78"/>
      <c r="BE347" s="78"/>
      <c r="BF347" s="78"/>
      <c r="BG347" s="78"/>
      <c r="BH347" s="78"/>
      <c r="BI347" s="78"/>
      <c r="BJ347" s="78"/>
      <c r="BK347" s="78"/>
      <c r="BL347" s="78"/>
      <c r="BM347" s="78"/>
      <c r="BN347" s="78"/>
      <c r="BO347" s="78"/>
      <c r="BP347" s="78"/>
      <c r="BQ347" s="78"/>
      <c r="BR347" s="78"/>
      <c r="BS347" s="78"/>
      <c r="BT347" s="78"/>
      <c r="BU347" s="78"/>
      <c r="BV347" s="78"/>
      <c r="BW347" s="78"/>
    </row>
    <row r="348" spans="1:109">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c r="AO348" s="78"/>
      <c r="AP348" s="78"/>
      <c r="AQ348" s="78"/>
      <c r="AR348" s="78"/>
      <c r="AS348" s="78"/>
      <c r="AT348" s="78"/>
      <c r="AU348" s="78"/>
      <c r="AV348" s="78"/>
      <c r="AW348" s="78"/>
      <c r="AX348" s="78"/>
      <c r="AY348" s="78"/>
      <c r="AZ348" s="78"/>
      <c r="BA348" s="78"/>
      <c r="BB348" s="78"/>
      <c r="BC348" s="78"/>
      <c r="BD348" s="78"/>
      <c r="BE348" s="78"/>
      <c r="BF348" s="78"/>
      <c r="BG348" s="78"/>
      <c r="BH348" s="78"/>
      <c r="BI348" s="78"/>
      <c r="BJ348" s="78"/>
      <c r="BK348" s="78"/>
      <c r="BL348" s="78"/>
      <c r="BM348" s="78"/>
      <c r="BN348" s="78"/>
      <c r="BO348" s="78"/>
      <c r="BP348" s="78"/>
      <c r="BQ348" s="78"/>
      <c r="BR348" s="78"/>
      <c r="BS348" s="78"/>
      <c r="BT348" s="78"/>
      <c r="BU348" s="78"/>
      <c r="BV348" s="78"/>
      <c r="BW348" s="78"/>
    </row>
    <row r="349" spans="1:109">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78"/>
      <c r="AP349" s="78"/>
      <c r="AQ349" s="78"/>
      <c r="AR349" s="78"/>
      <c r="AS349" s="78"/>
      <c r="AT349" s="78"/>
      <c r="AU349" s="78"/>
      <c r="AV349" s="78"/>
      <c r="AW349" s="78"/>
      <c r="AX349" s="78"/>
      <c r="AY349" s="78"/>
      <c r="AZ349" s="78"/>
      <c r="BA349" s="78"/>
      <c r="BB349" s="78"/>
      <c r="BC349" s="78"/>
      <c r="BD349" s="78"/>
      <c r="BE349" s="78"/>
      <c r="BF349" s="78"/>
      <c r="BG349" s="78"/>
      <c r="BH349" s="78"/>
      <c r="BI349" s="78"/>
      <c r="BJ349" s="78"/>
      <c r="BK349" s="78"/>
      <c r="BL349" s="78"/>
      <c r="BM349" s="78"/>
      <c r="BN349" s="78"/>
      <c r="BO349" s="78"/>
      <c r="BP349" s="78"/>
      <c r="BQ349" s="78"/>
      <c r="BR349" s="78"/>
      <c r="BS349" s="78"/>
      <c r="BT349" s="78"/>
      <c r="BU349" s="78"/>
      <c r="BV349" s="78"/>
      <c r="BW349" s="78"/>
    </row>
    <row r="350" spans="1:109">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78"/>
      <c r="AP350" s="78"/>
      <c r="AQ350" s="78"/>
      <c r="AR350" s="78"/>
      <c r="AS350" s="78"/>
      <c r="AT350" s="78"/>
      <c r="AU350" s="78"/>
      <c r="AV350" s="78"/>
      <c r="AW350" s="78"/>
      <c r="AX350" s="78"/>
      <c r="AY350" s="78"/>
      <c r="AZ350" s="78"/>
      <c r="BA350" s="78"/>
      <c r="BB350" s="78"/>
      <c r="BC350" s="78"/>
      <c r="BD350" s="78"/>
      <c r="BE350" s="78"/>
      <c r="BF350" s="78"/>
      <c r="BG350" s="78"/>
      <c r="BH350" s="78"/>
      <c r="BI350" s="78"/>
      <c r="BJ350" s="78"/>
      <c r="BK350" s="78"/>
      <c r="BL350" s="78"/>
      <c r="BM350" s="78"/>
      <c r="BN350" s="78"/>
      <c r="BO350" s="78"/>
      <c r="BP350" s="78"/>
      <c r="BQ350" s="78"/>
      <c r="BR350" s="78"/>
      <c r="BS350" s="78"/>
      <c r="BT350" s="78"/>
      <c r="BU350" s="78"/>
      <c r="BV350" s="78"/>
      <c r="BW350" s="78"/>
    </row>
    <row r="351" spans="1:109">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78"/>
      <c r="AP351" s="78"/>
      <c r="AQ351" s="78"/>
      <c r="AR351" s="78"/>
      <c r="AS351" s="78"/>
      <c r="AT351" s="78"/>
      <c r="AU351" s="78"/>
      <c r="AV351" s="78"/>
      <c r="AW351" s="78"/>
      <c r="AX351" s="78"/>
      <c r="AY351" s="78"/>
      <c r="AZ351" s="78"/>
      <c r="BA351" s="78"/>
      <c r="BB351" s="78"/>
      <c r="BC351" s="78"/>
      <c r="BD351" s="78"/>
      <c r="BE351" s="78"/>
      <c r="BF351" s="78"/>
      <c r="BG351" s="78"/>
      <c r="BH351" s="78"/>
      <c r="BI351" s="78"/>
      <c r="BJ351" s="78"/>
      <c r="BK351" s="78"/>
      <c r="BL351" s="78"/>
      <c r="BM351" s="78"/>
      <c r="BN351" s="78"/>
      <c r="BO351" s="78"/>
      <c r="BP351" s="78"/>
      <c r="BQ351" s="78"/>
      <c r="BR351" s="78"/>
      <c r="BS351" s="78"/>
      <c r="BT351" s="78"/>
      <c r="BU351" s="78"/>
      <c r="BV351" s="78"/>
      <c r="BW351" s="78"/>
    </row>
    <row r="352" spans="1:109">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78"/>
      <c r="AP352" s="78"/>
      <c r="AQ352" s="78"/>
      <c r="AR352" s="78"/>
      <c r="AS352" s="78"/>
      <c r="AT352" s="78"/>
      <c r="AU352" s="78"/>
      <c r="AV352" s="78"/>
      <c r="AW352" s="78"/>
      <c r="AX352" s="78"/>
      <c r="AY352" s="78"/>
      <c r="AZ352" s="78"/>
      <c r="BA352" s="78"/>
      <c r="BB352" s="78"/>
      <c r="BC352" s="78"/>
      <c r="BD352" s="78"/>
      <c r="BE352" s="78"/>
      <c r="BF352" s="78"/>
      <c r="BG352" s="78"/>
      <c r="BH352" s="78"/>
      <c r="BI352" s="78"/>
      <c r="BJ352" s="78"/>
      <c r="BK352" s="78"/>
      <c r="BL352" s="78"/>
      <c r="BM352" s="78"/>
      <c r="BN352" s="78"/>
      <c r="BO352" s="78"/>
      <c r="BP352" s="78"/>
      <c r="BQ352" s="78"/>
      <c r="BR352" s="78"/>
      <c r="BS352" s="78"/>
      <c r="BT352" s="78"/>
      <c r="BU352" s="78"/>
      <c r="BV352" s="78"/>
      <c r="BW352" s="78"/>
    </row>
    <row r="353" spans="1:7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78"/>
      <c r="AP353" s="78"/>
      <c r="AQ353" s="78"/>
      <c r="AR353" s="78"/>
      <c r="AS353" s="78"/>
      <c r="AT353" s="78"/>
      <c r="AU353" s="78"/>
      <c r="AV353" s="78"/>
      <c r="AW353" s="78"/>
      <c r="AX353" s="78"/>
      <c r="AY353" s="78"/>
      <c r="AZ353" s="78"/>
      <c r="BA353" s="78"/>
      <c r="BB353" s="78"/>
      <c r="BC353" s="78"/>
      <c r="BD353" s="78"/>
      <c r="BE353" s="78"/>
      <c r="BF353" s="78"/>
      <c r="BG353" s="78"/>
      <c r="BH353" s="78"/>
      <c r="BI353" s="78"/>
      <c r="BJ353" s="78"/>
      <c r="BK353" s="78"/>
      <c r="BL353" s="78"/>
      <c r="BM353" s="78"/>
      <c r="BN353" s="78"/>
      <c r="BO353" s="78"/>
      <c r="BP353" s="78"/>
      <c r="BQ353" s="78"/>
      <c r="BR353" s="78"/>
      <c r="BS353" s="78"/>
      <c r="BT353" s="78"/>
      <c r="BU353" s="78"/>
      <c r="BV353" s="78"/>
      <c r="BW353" s="78"/>
    </row>
    <row r="354" spans="1:7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78"/>
      <c r="AP354" s="78"/>
      <c r="AQ354" s="78"/>
      <c r="AR354" s="78"/>
      <c r="AS354" s="78"/>
      <c r="AT354" s="78"/>
      <c r="AU354" s="78"/>
      <c r="AV354" s="78"/>
      <c r="AW354" s="78"/>
      <c r="AX354" s="78"/>
      <c r="AY354" s="78"/>
      <c r="AZ354" s="78"/>
      <c r="BA354" s="78"/>
      <c r="BB354" s="78"/>
      <c r="BC354" s="78"/>
      <c r="BD354" s="78"/>
      <c r="BE354" s="78"/>
      <c r="BF354" s="78"/>
      <c r="BG354" s="78"/>
      <c r="BH354" s="78"/>
      <c r="BI354" s="78"/>
      <c r="BJ354" s="78"/>
      <c r="BK354" s="78"/>
      <c r="BL354" s="78"/>
      <c r="BM354" s="78"/>
      <c r="BN354" s="78"/>
      <c r="BO354" s="78"/>
      <c r="BP354" s="78"/>
      <c r="BQ354" s="78"/>
      <c r="BR354" s="78"/>
      <c r="BS354" s="78"/>
      <c r="BT354" s="78"/>
      <c r="BU354" s="78"/>
      <c r="BV354" s="78"/>
      <c r="BW354" s="78"/>
    </row>
    <row r="355" spans="1:7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78"/>
      <c r="AP355" s="78"/>
      <c r="AQ355" s="78"/>
      <c r="AR355" s="78"/>
      <c r="AS355" s="78"/>
      <c r="AT355" s="78"/>
      <c r="AU355" s="78"/>
      <c r="AV355" s="78"/>
      <c r="AW355" s="78"/>
      <c r="AX355" s="78"/>
      <c r="AY355" s="78"/>
      <c r="AZ355" s="78"/>
      <c r="BA355" s="78"/>
      <c r="BB355" s="78"/>
      <c r="BC355" s="78"/>
      <c r="BD355" s="78"/>
      <c r="BE355" s="78"/>
      <c r="BF355" s="78"/>
      <c r="BG355" s="78"/>
      <c r="BH355" s="78"/>
      <c r="BI355" s="78"/>
      <c r="BJ355" s="78"/>
      <c r="BK355" s="78"/>
      <c r="BL355" s="78"/>
      <c r="BM355" s="78"/>
      <c r="BN355" s="78"/>
      <c r="BO355" s="78"/>
      <c r="BP355" s="78"/>
      <c r="BQ355" s="78"/>
      <c r="BR355" s="78"/>
      <c r="BS355" s="78"/>
      <c r="BT355" s="78"/>
      <c r="BU355" s="78"/>
      <c r="BV355" s="78"/>
      <c r="BW355" s="78"/>
    </row>
    <row r="356" spans="1:7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78"/>
      <c r="AP356" s="78"/>
      <c r="AQ356" s="78"/>
      <c r="AR356" s="78"/>
      <c r="AS356" s="78"/>
      <c r="AT356" s="78"/>
      <c r="AU356" s="78"/>
      <c r="AV356" s="78"/>
      <c r="AW356" s="78"/>
      <c r="AX356" s="78"/>
      <c r="AY356" s="78"/>
      <c r="AZ356" s="78"/>
      <c r="BA356" s="78"/>
      <c r="BB356" s="78"/>
      <c r="BC356" s="78"/>
      <c r="BD356" s="78"/>
      <c r="BE356" s="78"/>
      <c r="BF356" s="78"/>
      <c r="BG356" s="78"/>
      <c r="BH356" s="78"/>
      <c r="BI356" s="78"/>
      <c r="BJ356" s="78"/>
      <c r="BK356" s="78"/>
      <c r="BL356" s="78"/>
      <c r="BM356" s="78"/>
      <c r="BN356" s="78"/>
      <c r="BO356" s="78"/>
      <c r="BP356" s="78"/>
      <c r="BQ356" s="78"/>
      <c r="BR356" s="78"/>
      <c r="BS356" s="78"/>
      <c r="BT356" s="78"/>
      <c r="BU356" s="78"/>
      <c r="BV356" s="78"/>
      <c r="BW356" s="78"/>
    </row>
    <row r="357" spans="1:7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78"/>
      <c r="AQ357" s="78"/>
      <c r="AR357" s="78"/>
      <c r="AS357" s="78"/>
      <c r="AT357" s="78"/>
      <c r="AU357" s="78"/>
      <c r="AV357" s="78"/>
      <c r="AW357" s="78"/>
      <c r="AX357" s="78"/>
      <c r="AY357" s="78"/>
      <c r="AZ357" s="78"/>
      <c r="BA357" s="78"/>
      <c r="BB357" s="78"/>
      <c r="BC357" s="78"/>
      <c r="BD357" s="78"/>
      <c r="BE357" s="78"/>
      <c r="BF357" s="78"/>
      <c r="BG357" s="78"/>
      <c r="BH357" s="78"/>
      <c r="BI357" s="78"/>
      <c r="BJ357" s="78"/>
      <c r="BK357" s="78"/>
      <c r="BL357" s="78"/>
      <c r="BM357" s="78"/>
      <c r="BN357" s="78"/>
      <c r="BO357" s="78"/>
      <c r="BP357" s="78"/>
      <c r="BQ357" s="78"/>
      <c r="BR357" s="78"/>
      <c r="BS357" s="78"/>
      <c r="BT357" s="78"/>
      <c r="BU357" s="78"/>
      <c r="BV357" s="78"/>
      <c r="BW357" s="78"/>
    </row>
    <row r="358" spans="1:7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78"/>
      <c r="AP358" s="78"/>
      <c r="AQ358" s="78"/>
      <c r="AR358" s="78"/>
      <c r="AS358" s="78"/>
      <c r="AT358" s="78"/>
      <c r="AU358" s="78"/>
      <c r="AV358" s="78"/>
      <c r="AW358" s="78"/>
      <c r="AX358" s="78"/>
      <c r="AY358" s="78"/>
      <c r="AZ358" s="78"/>
      <c r="BA358" s="78"/>
      <c r="BB358" s="78"/>
      <c r="BC358" s="78"/>
      <c r="BD358" s="78"/>
      <c r="BE358" s="78"/>
      <c r="BF358" s="78"/>
      <c r="BG358" s="78"/>
      <c r="BH358" s="78"/>
      <c r="BI358" s="78"/>
      <c r="BJ358" s="78"/>
      <c r="BK358" s="78"/>
      <c r="BL358" s="78"/>
      <c r="BM358" s="78"/>
      <c r="BN358" s="78"/>
      <c r="BO358" s="78"/>
      <c r="BP358" s="78"/>
      <c r="BQ358" s="78"/>
      <c r="BR358" s="78"/>
      <c r="BS358" s="78"/>
      <c r="BT358" s="78"/>
      <c r="BU358" s="78"/>
      <c r="BV358" s="78"/>
      <c r="BW358" s="78"/>
    </row>
    <row r="359" spans="1:7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78"/>
      <c r="AP359" s="78"/>
      <c r="AQ359" s="78"/>
      <c r="AR359" s="78"/>
      <c r="AS359" s="78"/>
      <c r="AT359" s="78"/>
      <c r="AU359" s="78"/>
      <c r="AV359" s="78"/>
      <c r="AW359" s="78"/>
      <c r="AX359" s="78"/>
      <c r="AY359" s="78"/>
      <c r="AZ359" s="78"/>
      <c r="BA359" s="78"/>
      <c r="BB359" s="78"/>
      <c r="BC359" s="78"/>
      <c r="BD359" s="78"/>
      <c r="BE359" s="78"/>
      <c r="BF359" s="78"/>
      <c r="BG359" s="78"/>
      <c r="BH359" s="78"/>
      <c r="BI359" s="78"/>
      <c r="BJ359" s="78"/>
      <c r="BK359" s="78"/>
      <c r="BL359" s="78"/>
      <c r="BM359" s="78"/>
      <c r="BN359" s="78"/>
      <c r="BO359" s="78"/>
      <c r="BP359" s="78"/>
      <c r="BQ359" s="78"/>
      <c r="BR359" s="78"/>
      <c r="BS359" s="78"/>
      <c r="BT359" s="78"/>
      <c r="BU359" s="78"/>
      <c r="BV359" s="78"/>
      <c r="BW359" s="78"/>
    </row>
    <row r="360" spans="1:7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78"/>
      <c r="AP360" s="78"/>
      <c r="AQ360" s="78"/>
      <c r="AR360" s="78"/>
      <c r="AS360" s="78"/>
      <c r="AT360" s="78"/>
      <c r="AU360" s="78"/>
      <c r="AV360" s="78"/>
      <c r="AW360" s="78"/>
      <c r="AX360" s="78"/>
      <c r="AY360" s="78"/>
      <c r="AZ360" s="78"/>
      <c r="BA360" s="78"/>
      <c r="BB360" s="78"/>
      <c r="BC360" s="78"/>
      <c r="BD360" s="78"/>
      <c r="BE360" s="78"/>
      <c r="BF360" s="78"/>
      <c r="BG360" s="78"/>
      <c r="BH360" s="78"/>
      <c r="BI360" s="78"/>
      <c r="BJ360" s="78"/>
      <c r="BK360" s="78"/>
      <c r="BL360" s="78"/>
      <c r="BM360" s="78"/>
      <c r="BN360" s="78"/>
      <c r="BO360" s="78"/>
      <c r="BP360" s="78"/>
      <c r="BQ360" s="78"/>
      <c r="BR360" s="78"/>
      <c r="BS360" s="78"/>
      <c r="BT360" s="78"/>
      <c r="BU360" s="78"/>
      <c r="BV360" s="78"/>
      <c r="BW360" s="78"/>
    </row>
    <row r="361" spans="1:7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c r="AQ361" s="78"/>
      <c r="AR361" s="78"/>
      <c r="AS361" s="78"/>
      <c r="AT361" s="78"/>
      <c r="AU361" s="78"/>
      <c r="AV361" s="78"/>
      <c r="AW361" s="78"/>
      <c r="AX361" s="78"/>
      <c r="AY361" s="78"/>
      <c r="AZ361" s="78"/>
      <c r="BA361" s="78"/>
      <c r="BB361" s="78"/>
      <c r="BC361" s="78"/>
      <c r="BD361" s="78"/>
      <c r="BE361" s="78"/>
      <c r="BF361" s="78"/>
      <c r="BG361" s="78"/>
      <c r="BH361" s="78"/>
      <c r="BI361" s="78"/>
      <c r="BJ361" s="78"/>
      <c r="BK361" s="78"/>
      <c r="BL361" s="78"/>
      <c r="BM361" s="78"/>
      <c r="BN361" s="78"/>
      <c r="BO361" s="78"/>
      <c r="BP361" s="78"/>
      <c r="BQ361" s="78"/>
      <c r="BR361" s="78"/>
      <c r="BS361" s="78"/>
      <c r="BT361" s="78"/>
      <c r="BU361" s="78"/>
      <c r="BV361" s="78"/>
      <c r="BW361" s="78"/>
    </row>
    <row r="362" spans="1:7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c r="BB362" s="78"/>
      <c r="BC362" s="78"/>
      <c r="BD362" s="78"/>
      <c r="BE362" s="78"/>
      <c r="BF362" s="78"/>
      <c r="BG362" s="78"/>
      <c r="BH362" s="78"/>
      <c r="BI362" s="78"/>
      <c r="BJ362" s="78"/>
      <c r="BK362" s="78"/>
      <c r="BL362" s="78"/>
      <c r="BM362" s="78"/>
      <c r="BN362" s="78"/>
      <c r="BO362" s="78"/>
      <c r="BP362" s="78"/>
      <c r="BQ362" s="78"/>
      <c r="BR362" s="78"/>
      <c r="BS362" s="78"/>
      <c r="BT362" s="78"/>
      <c r="BU362" s="78"/>
      <c r="BV362" s="78"/>
      <c r="BW362" s="78"/>
    </row>
    <row r="363" spans="1:7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c r="AR363" s="78"/>
      <c r="AS363" s="78"/>
      <c r="AT363" s="78"/>
      <c r="AU363" s="78"/>
      <c r="AV363" s="78"/>
      <c r="AW363" s="78"/>
      <c r="AX363" s="78"/>
      <c r="AY363" s="78"/>
      <c r="AZ363" s="78"/>
      <c r="BA363" s="78"/>
      <c r="BB363" s="78"/>
      <c r="BC363" s="78"/>
      <c r="BD363" s="78"/>
      <c r="BE363" s="78"/>
      <c r="BF363" s="78"/>
      <c r="BG363" s="78"/>
      <c r="BH363" s="78"/>
      <c r="BI363" s="78"/>
      <c r="BJ363" s="78"/>
      <c r="BK363" s="78"/>
      <c r="BL363" s="78"/>
      <c r="BM363" s="78"/>
      <c r="BN363" s="78"/>
      <c r="BO363" s="78"/>
      <c r="BP363" s="78"/>
      <c r="BQ363" s="78"/>
      <c r="BR363" s="78"/>
      <c r="BS363" s="78"/>
      <c r="BT363" s="78"/>
      <c r="BU363" s="78"/>
      <c r="BV363" s="78"/>
      <c r="BW363" s="78"/>
    </row>
    <row r="364" spans="1:7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78"/>
      <c r="AP364" s="78"/>
      <c r="AQ364" s="78"/>
      <c r="AR364" s="78"/>
      <c r="AS364" s="78"/>
      <c r="AT364" s="78"/>
      <c r="AU364" s="78"/>
      <c r="AV364" s="78"/>
      <c r="AW364" s="78"/>
      <c r="AX364" s="78"/>
      <c r="AY364" s="78"/>
      <c r="AZ364" s="78"/>
      <c r="BA364" s="78"/>
      <c r="BB364" s="78"/>
      <c r="BC364" s="78"/>
      <c r="BD364" s="78"/>
      <c r="BE364" s="78"/>
      <c r="BF364" s="78"/>
      <c r="BG364" s="78"/>
      <c r="BH364" s="78"/>
      <c r="BI364" s="78"/>
      <c r="BJ364" s="78"/>
      <c r="BK364" s="78"/>
      <c r="BL364" s="78"/>
      <c r="BM364" s="78"/>
      <c r="BN364" s="78"/>
      <c r="BO364" s="78"/>
      <c r="BP364" s="78"/>
      <c r="BQ364" s="78"/>
      <c r="BR364" s="78"/>
      <c r="BS364" s="78"/>
      <c r="BT364" s="78"/>
      <c r="BU364" s="78"/>
      <c r="BV364" s="78"/>
      <c r="BW364" s="78"/>
    </row>
    <row r="365" spans="1:7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8"/>
      <c r="BR365" s="78"/>
      <c r="BS365" s="78"/>
      <c r="BT365" s="78"/>
      <c r="BU365" s="78"/>
      <c r="BV365" s="78"/>
      <c r="BW365" s="78"/>
    </row>
    <row r="366" spans="1:7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78"/>
      <c r="AP366" s="78"/>
      <c r="AQ366" s="78"/>
      <c r="AR366" s="78"/>
      <c r="AS366" s="78"/>
      <c r="AT366" s="78"/>
      <c r="AU366" s="78"/>
      <c r="AV366" s="78"/>
      <c r="AW366" s="78"/>
      <c r="AX366" s="78"/>
      <c r="AY366" s="78"/>
      <c r="AZ366" s="78"/>
      <c r="BA366" s="78"/>
      <c r="BB366" s="78"/>
      <c r="BC366" s="78"/>
      <c r="BD366" s="78"/>
      <c r="BE366" s="78"/>
      <c r="BF366" s="78"/>
      <c r="BG366" s="78"/>
      <c r="BH366" s="78"/>
      <c r="BI366" s="78"/>
      <c r="BJ366" s="78"/>
      <c r="BK366" s="78"/>
      <c r="BL366" s="78"/>
      <c r="BM366" s="78"/>
      <c r="BN366" s="78"/>
      <c r="BO366" s="78"/>
      <c r="BP366" s="78"/>
      <c r="BQ366" s="78"/>
      <c r="BR366" s="78"/>
      <c r="BS366" s="78"/>
      <c r="BT366" s="78"/>
      <c r="BU366" s="78"/>
      <c r="BV366" s="78"/>
      <c r="BW366" s="78"/>
    </row>
    <row r="367" spans="1:7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78"/>
      <c r="AP367" s="78"/>
      <c r="AQ367" s="78"/>
      <c r="AR367" s="78"/>
      <c r="AS367" s="78"/>
      <c r="AT367" s="78"/>
      <c r="AU367" s="78"/>
      <c r="AV367" s="78"/>
      <c r="AW367" s="78"/>
      <c r="AX367" s="78"/>
      <c r="AY367" s="78"/>
      <c r="AZ367" s="78"/>
      <c r="BA367" s="78"/>
      <c r="BB367" s="78"/>
      <c r="BC367" s="78"/>
      <c r="BD367" s="78"/>
      <c r="BE367" s="78"/>
      <c r="BF367" s="78"/>
      <c r="BG367" s="78"/>
      <c r="BH367" s="78"/>
      <c r="BI367" s="78"/>
      <c r="BJ367" s="78"/>
      <c r="BK367" s="78"/>
      <c r="BL367" s="78"/>
      <c r="BM367" s="78"/>
      <c r="BN367" s="78"/>
      <c r="BO367" s="78"/>
      <c r="BP367" s="78"/>
      <c r="BQ367" s="78"/>
      <c r="BR367" s="78"/>
      <c r="BS367" s="78"/>
      <c r="BT367" s="78"/>
      <c r="BU367" s="78"/>
      <c r="BV367" s="78"/>
      <c r="BW367" s="78"/>
    </row>
    <row r="368" spans="1:7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c r="AX368" s="78"/>
      <c r="AY368" s="78"/>
      <c r="AZ368" s="78"/>
      <c r="BA368" s="78"/>
      <c r="BB368" s="78"/>
      <c r="BC368" s="78"/>
      <c r="BD368" s="78"/>
      <c r="BE368" s="78"/>
      <c r="BF368" s="78"/>
      <c r="BG368" s="78"/>
      <c r="BH368" s="78"/>
      <c r="BI368" s="78"/>
      <c r="BJ368" s="78"/>
      <c r="BK368" s="78"/>
      <c r="BL368" s="78"/>
      <c r="BM368" s="78"/>
      <c r="BN368" s="78"/>
      <c r="BO368" s="78"/>
      <c r="BP368" s="78"/>
      <c r="BQ368" s="78"/>
      <c r="BR368" s="78"/>
      <c r="BS368" s="78"/>
      <c r="BT368" s="78"/>
      <c r="BU368" s="78"/>
      <c r="BV368" s="78"/>
      <c r="BW368" s="78"/>
    </row>
    <row r="369" spans="1:7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c r="AX369" s="78"/>
      <c r="AY369" s="78"/>
      <c r="AZ369" s="78"/>
      <c r="BA369" s="78"/>
      <c r="BB369" s="78"/>
      <c r="BC369" s="78"/>
      <c r="BD369" s="78"/>
      <c r="BE369" s="78"/>
      <c r="BF369" s="78"/>
      <c r="BG369" s="78"/>
      <c r="BH369" s="78"/>
      <c r="BI369" s="78"/>
      <c r="BJ369" s="78"/>
      <c r="BK369" s="78"/>
      <c r="BL369" s="78"/>
      <c r="BM369" s="78"/>
      <c r="BN369" s="78"/>
      <c r="BO369" s="78"/>
      <c r="BP369" s="78"/>
      <c r="BQ369" s="78"/>
      <c r="BR369" s="78"/>
      <c r="BS369" s="78"/>
      <c r="BT369" s="78"/>
      <c r="BU369" s="78"/>
      <c r="BV369" s="78"/>
      <c r="BW369" s="78"/>
    </row>
    <row r="370" spans="1:7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78"/>
      <c r="AP370" s="78"/>
      <c r="AQ370" s="78"/>
      <c r="AR370" s="78"/>
      <c r="AS370" s="78"/>
      <c r="AT370" s="78"/>
      <c r="AU370" s="78"/>
      <c r="AV370" s="78"/>
      <c r="AW370" s="78"/>
      <c r="AX370" s="78"/>
      <c r="AY370" s="78"/>
      <c r="AZ370" s="78"/>
      <c r="BA370" s="78"/>
      <c r="BB370" s="78"/>
      <c r="BC370" s="78"/>
      <c r="BD370" s="78"/>
      <c r="BE370" s="78"/>
      <c r="BF370" s="78"/>
      <c r="BG370" s="78"/>
      <c r="BH370" s="78"/>
      <c r="BI370" s="78"/>
      <c r="BJ370" s="78"/>
      <c r="BK370" s="78"/>
      <c r="BL370" s="78"/>
      <c r="BM370" s="78"/>
      <c r="BN370" s="78"/>
      <c r="BO370" s="78"/>
      <c r="BP370" s="78"/>
      <c r="BQ370" s="78"/>
      <c r="BR370" s="78"/>
      <c r="BS370" s="78"/>
      <c r="BT370" s="78"/>
      <c r="BU370" s="78"/>
      <c r="BV370" s="78"/>
      <c r="BW370" s="78"/>
    </row>
    <row r="371" spans="1:7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78"/>
      <c r="AP371" s="78"/>
      <c r="AQ371" s="78"/>
      <c r="AR371" s="78"/>
      <c r="AS371" s="78"/>
      <c r="AT371" s="78"/>
      <c r="AU371" s="78"/>
      <c r="AV371" s="78"/>
      <c r="AW371" s="78"/>
      <c r="AX371" s="78"/>
      <c r="AY371" s="78"/>
      <c r="AZ371" s="78"/>
      <c r="BA371" s="78"/>
      <c r="BB371" s="78"/>
      <c r="BC371" s="78"/>
      <c r="BD371" s="78"/>
      <c r="BE371" s="78"/>
      <c r="BF371" s="78"/>
      <c r="BG371" s="78"/>
      <c r="BH371" s="78"/>
      <c r="BI371" s="78"/>
      <c r="BJ371" s="78"/>
      <c r="BK371" s="78"/>
      <c r="BL371" s="78"/>
      <c r="BM371" s="78"/>
      <c r="BN371" s="78"/>
      <c r="BO371" s="78"/>
      <c r="BP371" s="78"/>
      <c r="BQ371" s="78"/>
      <c r="BR371" s="78"/>
      <c r="BS371" s="78"/>
      <c r="BT371" s="78"/>
      <c r="BU371" s="78"/>
      <c r="BV371" s="78"/>
      <c r="BW371" s="78"/>
    </row>
    <row r="372" spans="1:7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78"/>
      <c r="AP372" s="78"/>
      <c r="AQ372" s="78"/>
      <c r="AR372" s="78"/>
      <c r="AS372" s="78"/>
      <c r="AT372" s="78"/>
      <c r="AU372" s="78"/>
      <c r="AV372" s="78"/>
      <c r="AW372" s="78"/>
      <c r="AX372" s="78"/>
      <c r="AY372" s="78"/>
      <c r="AZ372" s="78"/>
      <c r="BA372" s="78"/>
      <c r="BB372" s="78"/>
      <c r="BC372" s="78"/>
      <c r="BD372" s="78"/>
      <c r="BE372" s="78"/>
      <c r="BF372" s="78"/>
      <c r="BG372" s="78"/>
      <c r="BH372" s="78"/>
      <c r="BI372" s="78"/>
      <c r="BJ372" s="78"/>
      <c r="BK372" s="78"/>
      <c r="BL372" s="78"/>
      <c r="BM372" s="78"/>
      <c r="BN372" s="78"/>
      <c r="BO372" s="78"/>
      <c r="BP372" s="78"/>
      <c r="BQ372" s="78"/>
      <c r="BR372" s="78"/>
      <c r="BS372" s="78"/>
      <c r="BT372" s="78"/>
      <c r="BU372" s="78"/>
      <c r="BV372" s="78"/>
      <c r="BW372" s="78"/>
    </row>
    <row r="373" spans="1:7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78"/>
      <c r="AP373" s="78"/>
      <c r="AQ373" s="78"/>
      <c r="AR373" s="78"/>
      <c r="AS373" s="78"/>
      <c r="AT373" s="78"/>
      <c r="AU373" s="78"/>
      <c r="AV373" s="78"/>
      <c r="AW373" s="78"/>
      <c r="AX373" s="78"/>
      <c r="AY373" s="78"/>
      <c r="AZ373" s="78"/>
      <c r="BA373" s="78"/>
      <c r="BB373" s="78"/>
      <c r="BC373" s="78"/>
      <c r="BD373" s="78"/>
      <c r="BE373" s="78"/>
      <c r="BF373" s="78"/>
      <c r="BG373" s="78"/>
      <c r="BH373" s="78"/>
      <c r="BI373" s="78"/>
      <c r="BJ373" s="78"/>
      <c r="BK373" s="78"/>
      <c r="BL373" s="78"/>
      <c r="BM373" s="78"/>
      <c r="BN373" s="78"/>
      <c r="BO373" s="78"/>
      <c r="BP373" s="78"/>
      <c r="BQ373" s="78"/>
      <c r="BR373" s="78"/>
      <c r="BS373" s="78"/>
      <c r="BT373" s="78"/>
      <c r="BU373" s="78"/>
      <c r="BV373" s="78"/>
      <c r="BW373" s="78"/>
    </row>
    <row r="374" spans="1:7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78"/>
      <c r="AP374" s="78"/>
      <c r="AQ374" s="78"/>
      <c r="AR374" s="78"/>
      <c r="AS374" s="78"/>
      <c r="AT374" s="78"/>
      <c r="AU374" s="78"/>
      <c r="AV374" s="78"/>
      <c r="AW374" s="78"/>
      <c r="AX374" s="78"/>
      <c r="AY374" s="78"/>
      <c r="AZ374" s="78"/>
      <c r="BA374" s="78"/>
      <c r="BB374" s="78"/>
      <c r="BC374" s="78"/>
      <c r="BD374" s="78"/>
      <c r="BE374" s="78"/>
      <c r="BF374" s="78"/>
      <c r="BG374" s="78"/>
      <c r="BH374" s="78"/>
      <c r="BI374" s="78"/>
      <c r="BJ374" s="78"/>
      <c r="BK374" s="78"/>
      <c r="BL374" s="78"/>
      <c r="BM374" s="78"/>
      <c r="BN374" s="78"/>
      <c r="BO374" s="78"/>
      <c r="BP374" s="78"/>
      <c r="BQ374" s="78"/>
      <c r="BR374" s="78"/>
      <c r="BS374" s="78"/>
      <c r="BT374" s="78"/>
      <c r="BU374" s="78"/>
      <c r="BV374" s="78"/>
      <c r="BW374" s="78"/>
    </row>
    <row r="375" spans="1:7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78"/>
      <c r="AP375" s="78"/>
      <c r="AQ375" s="78"/>
      <c r="AR375" s="78"/>
      <c r="AS375" s="78"/>
      <c r="AT375" s="78"/>
      <c r="AU375" s="78"/>
      <c r="AV375" s="78"/>
      <c r="AW375" s="78"/>
      <c r="AX375" s="78"/>
      <c r="AY375" s="78"/>
      <c r="AZ375" s="78"/>
      <c r="BA375" s="78"/>
      <c r="BB375" s="78"/>
      <c r="BC375" s="78"/>
      <c r="BD375" s="78"/>
      <c r="BE375" s="78"/>
      <c r="BF375" s="78"/>
      <c r="BG375" s="78"/>
      <c r="BH375" s="78"/>
      <c r="BI375" s="78"/>
      <c r="BJ375" s="78"/>
      <c r="BK375" s="78"/>
      <c r="BL375" s="78"/>
      <c r="BM375" s="78"/>
      <c r="BN375" s="78"/>
      <c r="BO375" s="78"/>
      <c r="BP375" s="78"/>
      <c r="BQ375" s="78"/>
      <c r="BR375" s="78"/>
      <c r="BS375" s="78"/>
      <c r="BT375" s="78"/>
      <c r="BU375" s="78"/>
      <c r="BV375" s="78"/>
      <c r="BW375" s="78"/>
    </row>
    <row r="376" spans="1:7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78"/>
      <c r="AP376" s="78"/>
      <c r="AQ376" s="78"/>
      <c r="AR376" s="78"/>
      <c r="AS376" s="78"/>
      <c r="AT376" s="78"/>
      <c r="AU376" s="78"/>
      <c r="AV376" s="78"/>
      <c r="AW376" s="78"/>
      <c r="AX376" s="78"/>
      <c r="AY376" s="78"/>
      <c r="AZ376" s="78"/>
      <c r="BA376" s="78"/>
      <c r="BB376" s="78"/>
      <c r="BC376" s="78"/>
      <c r="BD376" s="78"/>
      <c r="BE376" s="78"/>
      <c r="BF376" s="78"/>
      <c r="BG376" s="78"/>
      <c r="BH376" s="78"/>
      <c r="BI376" s="78"/>
      <c r="BJ376" s="78"/>
      <c r="BK376" s="78"/>
      <c r="BL376" s="78"/>
      <c r="BM376" s="78"/>
      <c r="BN376" s="78"/>
      <c r="BO376" s="78"/>
      <c r="BP376" s="78"/>
      <c r="BQ376" s="78"/>
      <c r="BR376" s="78"/>
      <c r="BS376" s="78"/>
      <c r="BT376" s="78"/>
      <c r="BU376" s="78"/>
      <c r="BV376" s="78"/>
      <c r="BW376" s="78"/>
    </row>
    <row r="377" spans="1:7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78"/>
      <c r="AP377" s="78"/>
      <c r="AQ377" s="78"/>
      <c r="AR377" s="78"/>
      <c r="AS377" s="78"/>
      <c r="AT377" s="78"/>
      <c r="AU377" s="78"/>
      <c r="AV377" s="78"/>
      <c r="AW377" s="78"/>
      <c r="AX377" s="78"/>
      <c r="AY377" s="78"/>
      <c r="AZ377" s="78"/>
      <c r="BA377" s="78"/>
      <c r="BB377" s="78"/>
      <c r="BC377" s="78"/>
      <c r="BD377" s="78"/>
      <c r="BE377" s="78"/>
      <c r="BF377" s="78"/>
      <c r="BG377" s="78"/>
      <c r="BH377" s="78"/>
      <c r="BI377" s="78"/>
      <c r="BJ377" s="78"/>
      <c r="BK377" s="78"/>
      <c r="BL377" s="78"/>
      <c r="BM377" s="78"/>
      <c r="BN377" s="78"/>
      <c r="BO377" s="78"/>
      <c r="BP377" s="78"/>
      <c r="BQ377" s="78"/>
      <c r="BR377" s="78"/>
      <c r="BS377" s="78"/>
      <c r="BT377" s="78"/>
      <c r="BU377" s="78"/>
      <c r="BV377" s="78"/>
      <c r="BW377" s="78"/>
    </row>
    <row r="378" spans="1:7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78"/>
      <c r="AP378" s="78"/>
      <c r="AQ378" s="78"/>
      <c r="AR378" s="78"/>
      <c r="AS378" s="78"/>
      <c r="AT378" s="78"/>
      <c r="AU378" s="78"/>
      <c r="AV378" s="78"/>
      <c r="AW378" s="78"/>
      <c r="AX378" s="78"/>
      <c r="AY378" s="78"/>
      <c r="AZ378" s="78"/>
      <c r="BA378" s="78"/>
      <c r="BB378" s="78"/>
      <c r="BC378" s="78"/>
      <c r="BD378" s="78"/>
      <c r="BE378" s="78"/>
      <c r="BF378" s="78"/>
      <c r="BG378" s="78"/>
      <c r="BH378" s="78"/>
      <c r="BI378" s="78"/>
      <c r="BJ378" s="78"/>
      <c r="BK378" s="78"/>
      <c r="BL378" s="78"/>
      <c r="BM378" s="78"/>
      <c r="BN378" s="78"/>
      <c r="BO378" s="78"/>
      <c r="BP378" s="78"/>
      <c r="BQ378" s="78"/>
      <c r="BR378" s="78"/>
      <c r="BS378" s="78"/>
      <c r="BT378" s="78"/>
      <c r="BU378" s="78"/>
      <c r="BV378" s="78"/>
      <c r="BW378" s="78"/>
    </row>
    <row r="379" spans="1:7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78"/>
      <c r="AP379" s="78"/>
      <c r="AQ379" s="78"/>
      <c r="AR379" s="78"/>
      <c r="AS379" s="78"/>
      <c r="AT379" s="78"/>
      <c r="AU379" s="78"/>
      <c r="AV379" s="78"/>
      <c r="AW379" s="78"/>
      <c r="AX379" s="78"/>
      <c r="AY379" s="78"/>
      <c r="AZ379" s="78"/>
      <c r="BA379" s="78"/>
      <c r="BB379" s="78"/>
      <c r="BC379" s="78"/>
      <c r="BD379" s="78"/>
      <c r="BE379" s="78"/>
      <c r="BF379" s="78"/>
      <c r="BG379" s="78"/>
      <c r="BH379" s="78"/>
      <c r="BI379" s="78"/>
      <c r="BJ379" s="78"/>
      <c r="BK379" s="78"/>
      <c r="BL379" s="78"/>
      <c r="BM379" s="78"/>
      <c r="BN379" s="78"/>
      <c r="BO379" s="78"/>
      <c r="BP379" s="78"/>
      <c r="BQ379" s="78"/>
      <c r="BR379" s="78"/>
      <c r="BS379" s="78"/>
      <c r="BT379" s="78"/>
      <c r="BU379" s="78"/>
      <c r="BV379" s="78"/>
      <c r="BW379" s="78"/>
    </row>
    <row r="380" spans="1:7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78"/>
      <c r="AP380" s="78"/>
      <c r="AQ380" s="78"/>
      <c r="AR380" s="78"/>
      <c r="AS380" s="78"/>
      <c r="AT380" s="78"/>
      <c r="AU380" s="78"/>
      <c r="AV380" s="78"/>
      <c r="AW380" s="78"/>
      <c r="AX380" s="78"/>
      <c r="AY380" s="78"/>
      <c r="AZ380" s="78"/>
      <c r="BA380" s="78"/>
      <c r="BB380" s="78"/>
      <c r="BC380" s="78"/>
      <c r="BD380" s="78"/>
      <c r="BE380" s="78"/>
      <c r="BF380" s="78"/>
      <c r="BG380" s="78"/>
      <c r="BH380" s="78"/>
      <c r="BI380" s="78"/>
      <c r="BJ380" s="78"/>
      <c r="BK380" s="78"/>
      <c r="BL380" s="78"/>
      <c r="BM380" s="78"/>
      <c r="BN380" s="78"/>
      <c r="BO380" s="78"/>
      <c r="BP380" s="78"/>
      <c r="BQ380" s="78"/>
      <c r="BR380" s="78"/>
      <c r="BS380" s="78"/>
      <c r="BT380" s="78"/>
      <c r="BU380" s="78"/>
      <c r="BV380" s="78"/>
      <c r="BW380" s="78"/>
    </row>
    <row r="381" spans="1:7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78"/>
      <c r="AP381" s="78"/>
      <c r="AQ381" s="78"/>
      <c r="AR381" s="78"/>
      <c r="AS381" s="78"/>
      <c r="AT381" s="78"/>
      <c r="AU381" s="78"/>
      <c r="AV381" s="78"/>
      <c r="AW381" s="78"/>
      <c r="AX381" s="78"/>
      <c r="AY381" s="78"/>
      <c r="AZ381" s="78"/>
      <c r="BA381" s="78"/>
      <c r="BB381" s="78"/>
      <c r="BC381" s="78"/>
      <c r="BD381" s="78"/>
      <c r="BE381" s="78"/>
      <c r="BF381" s="78"/>
      <c r="BG381" s="78"/>
      <c r="BH381" s="78"/>
      <c r="BI381" s="78"/>
      <c r="BJ381" s="78"/>
      <c r="BK381" s="78"/>
      <c r="BL381" s="78"/>
      <c r="BM381" s="78"/>
      <c r="BN381" s="78"/>
      <c r="BO381" s="78"/>
      <c r="BP381" s="78"/>
      <c r="BQ381" s="78"/>
      <c r="BR381" s="78"/>
      <c r="BS381" s="78"/>
      <c r="BT381" s="78"/>
      <c r="BU381" s="78"/>
      <c r="BV381" s="78"/>
      <c r="BW381" s="78"/>
    </row>
    <row r="382" spans="1:7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78"/>
      <c r="AP382" s="78"/>
      <c r="AQ382" s="78"/>
      <c r="AR382" s="78"/>
      <c r="AS382" s="78"/>
      <c r="AT382" s="78"/>
      <c r="AU382" s="78"/>
      <c r="AV382" s="78"/>
      <c r="AW382" s="78"/>
      <c r="AX382" s="78"/>
      <c r="AY382" s="78"/>
      <c r="AZ382" s="78"/>
      <c r="BA382" s="78"/>
      <c r="BB382" s="78"/>
      <c r="BC382" s="78"/>
      <c r="BD382" s="78"/>
      <c r="BE382" s="78"/>
      <c r="BF382" s="78"/>
      <c r="BG382" s="78"/>
      <c r="BH382" s="78"/>
      <c r="BI382" s="78"/>
      <c r="BJ382" s="78"/>
      <c r="BK382" s="78"/>
      <c r="BL382" s="78"/>
      <c r="BM382" s="78"/>
      <c r="BN382" s="78"/>
      <c r="BO382" s="78"/>
      <c r="BP382" s="78"/>
      <c r="BQ382" s="78"/>
      <c r="BR382" s="78"/>
      <c r="BS382" s="78"/>
      <c r="BT382" s="78"/>
      <c r="BU382" s="78"/>
      <c r="BV382" s="78"/>
      <c r="BW382" s="78"/>
    </row>
    <row r="383" spans="1:7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c r="BG383" s="78"/>
      <c r="BH383" s="78"/>
      <c r="BI383" s="78"/>
      <c r="BJ383" s="78"/>
      <c r="BK383" s="78"/>
      <c r="BL383" s="78"/>
      <c r="BM383" s="78"/>
      <c r="BN383" s="78"/>
      <c r="BO383" s="78"/>
      <c r="BP383" s="78"/>
      <c r="BQ383" s="78"/>
      <c r="BR383" s="78"/>
      <c r="BS383" s="78"/>
      <c r="BT383" s="78"/>
      <c r="BU383" s="78"/>
      <c r="BV383" s="78"/>
      <c r="BW383" s="78"/>
    </row>
    <row r="384" spans="1:7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c r="BG384" s="78"/>
      <c r="BH384" s="78"/>
      <c r="BI384" s="78"/>
      <c r="BJ384" s="78"/>
      <c r="BK384" s="78"/>
      <c r="BL384" s="78"/>
      <c r="BM384" s="78"/>
      <c r="BN384" s="78"/>
      <c r="BO384" s="78"/>
      <c r="BP384" s="78"/>
      <c r="BQ384" s="78"/>
      <c r="BR384" s="78"/>
      <c r="BS384" s="78"/>
      <c r="BT384" s="78"/>
      <c r="BU384" s="78"/>
      <c r="BV384" s="78"/>
      <c r="BW384" s="78"/>
    </row>
    <row r="385" spans="1:7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c r="AQ385" s="78"/>
      <c r="AR385" s="78"/>
      <c r="AS385" s="78"/>
      <c r="AT385" s="78"/>
      <c r="AU385" s="78"/>
      <c r="AV385" s="78"/>
      <c r="AW385" s="78"/>
      <c r="AX385" s="78"/>
      <c r="AY385" s="78"/>
      <c r="AZ385" s="78"/>
      <c r="BA385" s="78"/>
      <c r="BB385" s="78"/>
      <c r="BC385" s="78"/>
      <c r="BD385" s="78"/>
      <c r="BE385" s="78"/>
      <c r="BF385" s="78"/>
      <c r="BG385" s="78"/>
      <c r="BH385" s="78"/>
      <c r="BI385" s="78"/>
      <c r="BJ385" s="78"/>
      <c r="BK385" s="78"/>
      <c r="BL385" s="78"/>
      <c r="BM385" s="78"/>
      <c r="BN385" s="78"/>
      <c r="BO385" s="78"/>
      <c r="BP385" s="78"/>
      <c r="BQ385" s="78"/>
      <c r="BR385" s="78"/>
      <c r="BS385" s="78"/>
      <c r="BT385" s="78"/>
      <c r="BU385" s="78"/>
      <c r="BV385" s="78"/>
      <c r="BW385" s="78"/>
    </row>
    <row r="386" spans="1:7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78"/>
      <c r="AQ386" s="78"/>
      <c r="AR386" s="78"/>
      <c r="AS386" s="78"/>
      <c r="AT386" s="78"/>
      <c r="AU386" s="78"/>
      <c r="AV386" s="78"/>
      <c r="AW386" s="78"/>
      <c r="AX386" s="78"/>
      <c r="AY386" s="78"/>
      <c r="AZ386" s="78"/>
      <c r="BA386" s="78"/>
      <c r="BB386" s="78"/>
      <c r="BC386" s="78"/>
      <c r="BD386" s="78"/>
      <c r="BE386" s="78"/>
      <c r="BF386" s="78"/>
      <c r="BG386" s="78"/>
      <c r="BH386" s="78"/>
      <c r="BI386" s="78"/>
      <c r="BJ386" s="78"/>
      <c r="BK386" s="78"/>
      <c r="BL386" s="78"/>
      <c r="BM386" s="78"/>
      <c r="BN386" s="78"/>
      <c r="BO386" s="78"/>
      <c r="BP386" s="78"/>
      <c r="BQ386" s="78"/>
      <c r="BR386" s="78"/>
      <c r="BS386" s="78"/>
      <c r="BT386" s="78"/>
      <c r="BU386" s="78"/>
      <c r="BV386" s="78"/>
      <c r="BW386" s="78"/>
    </row>
    <row r="387" spans="1:7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8"/>
      <c r="AT387" s="78"/>
      <c r="AU387" s="78"/>
      <c r="AV387" s="78"/>
      <c r="AW387" s="78"/>
      <c r="AX387" s="78"/>
      <c r="AY387" s="78"/>
      <c r="AZ387" s="78"/>
      <c r="BA387" s="78"/>
      <c r="BB387" s="78"/>
      <c r="BC387" s="78"/>
      <c r="BD387" s="78"/>
      <c r="BE387" s="78"/>
      <c r="BF387" s="78"/>
      <c r="BG387" s="78"/>
      <c r="BH387" s="78"/>
      <c r="BI387" s="78"/>
      <c r="BJ387" s="78"/>
      <c r="BK387" s="78"/>
      <c r="BL387" s="78"/>
      <c r="BM387" s="78"/>
      <c r="BN387" s="78"/>
      <c r="BO387" s="78"/>
      <c r="BP387" s="78"/>
      <c r="BQ387" s="78"/>
      <c r="BR387" s="78"/>
      <c r="BS387" s="78"/>
      <c r="BT387" s="78"/>
      <c r="BU387" s="78"/>
      <c r="BV387" s="78"/>
      <c r="BW387" s="78"/>
    </row>
    <row r="388" spans="1:7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8"/>
      <c r="AT388" s="78"/>
      <c r="AU388" s="78"/>
      <c r="AV388" s="78"/>
      <c r="AW388" s="78"/>
      <c r="AX388" s="78"/>
      <c r="AY388" s="78"/>
      <c r="AZ388" s="78"/>
      <c r="BA388" s="78"/>
      <c r="BB388" s="78"/>
      <c r="BC388" s="78"/>
      <c r="BD388" s="78"/>
      <c r="BE388" s="78"/>
      <c r="BF388" s="78"/>
      <c r="BG388" s="78"/>
      <c r="BH388" s="78"/>
      <c r="BI388" s="78"/>
      <c r="BJ388" s="78"/>
      <c r="BK388" s="78"/>
      <c r="BL388" s="78"/>
      <c r="BM388" s="78"/>
      <c r="BN388" s="78"/>
      <c r="BO388" s="78"/>
      <c r="BP388" s="78"/>
      <c r="BQ388" s="78"/>
      <c r="BR388" s="78"/>
      <c r="BS388" s="78"/>
      <c r="BT388" s="78"/>
      <c r="BU388" s="78"/>
      <c r="BV388" s="78"/>
      <c r="BW388" s="78"/>
    </row>
    <row r="389" spans="1:7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8"/>
      <c r="AT389" s="78"/>
      <c r="AU389" s="78"/>
      <c r="AV389" s="78"/>
      <c r="AW389" s="78"/>
      <c r="AX389" s="78"/>
      <c r="AY389" s="78"/>
      <c r="AZ389" s="78"/>
      <c r="BA389" s="78"/>
      <c r="BB389" s="78"/>
      <c r="BC389" s="78"/>
      <c r="BD389" s="78"/>
      <c r="BE389" s="78"/>
      <c r="BF389" s="78"/>
      <c r="BG389" s="78"/>
      <c r="BH389" s="78"/>
      <c r="BI389" s="78"/>
      <c r="BJ389" s="78"/>
      <c r="BK389" s="78"/>
      <c r="BL389" s="78"/>
      <c r="BM389" s="78"/>
      <c r="BN389" s="78"/>
      <c r="BO389" s="78"/>
      <c r="BP389" s="78"/>
      <c r="BQ389" s="78"/>
      <c r="BR389" s="78"/>
      <c r="BS389" s="78"/>
      <c r="BT389" s="78"/>
      <c r="BU389" s="78"/>
      <c r="BV389" s="78"/>
      <c r="BW389" s="78"/>
    </row>
    <row r="390" spans="1:7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8"/>
      <c r="AT390" s="78"/>
      <c r="AU390" s="78"/>
      <c r="AV390" s="78"/>
      <c r="AW390" s="78"/>
      <c r="AX390" s="78"/>
      <c r="AY390" s="78"/>
      <c r="AZ390" s="78"/>
      <c r="BA390" s="78"/>
      <c r="BB390" s="78"/>
      <c r="BC390" s="78"/>
      <c r="BD390" s="78"/>
      <c r="BE390" s="78"/>
      <c r="BF390" s="78"/>
      <c r="BG390" s="78"/>
      <c r="BH390" s="78"/>
      <c r="BI390" s="78"/>
      <c r="BJ390" s="78"/>
      <c r="BK390" s="78"/>
      <c r="BL390" s="78"/>
      <c r="BM390" s="78"/>
      <c r="BN390" s="78"/>
      <c r="BO390" s="78"/>
      <c r="BP390" s="78"/>
      <c r="BQ390" s="78"/>
      <c r="BR390" s="78"/>
      <c r="BS390" s="78"/>
      <c r="BT390" s="78"/>
      <c r="BU390" s="78"/>
      <c r="BV390" s="78"/>
      <c r="BW390" s="78"/>
    </row>
    <row r="391" spans="1:7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c r="BG391" s="78"/>
      <c r="BH391" s="78"/>
      <c r="BI391" s="78"/>
      <c r="BJ391" s="78"/>
      <c r="BK391" s="78"/>
      <c r="BL391" s="78"/>
      <c r="BM391" s="78"/>
      <c r="BN391" s="78"/>
      <c r="BO391" s="78"/>
      <c r="BP391" s="78"/>
      <c r="BQ391" s="78"/>
      <c r="BR391" s="78"/>
      <c r="BS391" s="78"/>
      <c r="BT391" s="78"/>
      <c r="BU391" s="78"/>
      <c r="BV391" s="78"/>
      <c r="BW391" s="78"/>
    </row>
    <row r="392" spans="1:7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c r="BG392" s="78"/>
      <c r="BH392" s="78"/>
      <c r="BI392" s="78"/>
      <c r="BJ392" s="78"/>
      <c r="BK392" s="78"/>
      <c r="BL392" s="78"/>
      <c r="BM392" s="78"/>
      <c r="BN392" s="78"/>
      <c r="BO392" s="78"/>
      <c r="BP392" s="78"/>
      <c r="BQ392" s="78"/>
      <c r="BR392" s="78"/>
      <c r="BS392" s="78"/>
      <c r="BT392" s="78"/>
      <c r="BU392" s="78"/>
      <c r="BV392" s="78"/>
      <c r="BW392" s="78"/>
    </row>
    <row r="393" spans="1:7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c r="BG393" s="78"/>
      <c r="BH393" s="78"/>
      <c r="BI393" s="78"/>
      <c r="BJ393" s="78"/>
      <c r="BK393" s="78"/>
      <c r="BL393" s="78"/>
      <c r="BM393" s="78"/>
      <c r="BN393" s="78"/>
      <c r="BO393" s="78"/>
      <c r="BP393" s="78"/>
      <c r="BQ393" s="78"/>
      <c r="BR393" s="78"/>
      <c r="BS393" s="78"/>
      <c r="BT393" s="78"/>
      <c r="BU393" s="78"/>
      <c r="BV393" s="78"/>
      <c r="BW393" s="78"/>
    </row>
    <row r="394" spans="1:7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c r="AR394" s="78"/>
      <c r="AS394" s="78"/>
      <c r="AT394" s="78"/>
      <c r="AU394" s="78"/>
      <c r="AV394" s="78"/>
      <c r="AW394" s="78"/>
      <c r="AX394" s="78"/>
      <c r="AY394" s="78"/>
      <c r="AZ394" s="78"/>
      <c r="BA394" s="78"/>
      <c r="BB394" s="78"/>
      <c r="BC394" s="78"/>
      <c r="BD394" s="78"/>
      <c r="BE394" s="78"/>
      <c r="BF394" s="78"/>
      <c r="BG394" s="78"/>
      <c r="BH394" s="78"/>
      <c r="BI394" s="78"/>
      <c r="BJ394" s="78"/>
      <c r="BK394" s="78"/>
      <c r="BL394" s="78"/>
      <c r="BM394" s="78"/>
      <c r="BN394" s="78"/>
      <c r="BO394" s="78"/>
      <c r="BP394" s="78"/>
      <c r="BQ394" s="78"/>
      <c r="BR394" s="78"/>
      <c r="BS394" s="78"/>
      <c r="BT394" s="78"/>
      <c r="BU394" s="78"/>
      <c r="BV394" s="78"/>
      <c r="BW394" s="78"/>
    </row>
    <row r="395" spans="1:7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c r="BV395" s="78"/>
      <c r="BW395" s="78"/>
    </row>
    <row r="396" spans="1:7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78"/>
      <c r="AP396" s="78"/>
      <c r="AQ396" s="78"/>
      <c r="AR396" s="78"/>
      <c r="AS396" s="78"/>
      <c r="AT396" s="78"/>
      <c r="AU396" s="78"/>
      <c r="AV396" s="78"/>
      <c r="AW396" s="78"/>
      <c r="AX396" s="78"/>
      <c r="AY396" s="78"/>
      <c r="AZ396" s="78"/>
      <c r="BA396" s="78"/>
      <c r="BB396" s="78"/>
      <c r="BC396" s="78"/>
      <c r="BD396" s="78"/>
      <c r="BE396" s="78"/>
      <c r="BF396" s="78"/>
      <c r="BG396" s="78"/>
      <c r="BH396" s="78"/>
      <c r="BI396" s="78"/>
      <c r="BJ396" s="78"/>
      <c r="BK396" s="78"/>
      <c r="BL396" s="78"/>
      <c r="BM396" s="78"/>
      <c r="BN396" s="78"/>
      <c r="BO396" s="78"/>
      <c r="BP396" s="78"/>
      <c r="BQ396" s="78"/>
      <c r="BR396" s="78"/>
      <c r="BS396" s="78"/>
      <c r="BT396" s="78"/>
      <c r="BU396" s="78"/>
      <c r="BV396" s="78"/>
      <c r="BW396" s="78"/>
    </row>
    <row r="397" spans="1:7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c r="AP397" s="78"/>
      <c r="AQ397" s="78"/>
      <c r="AR397" s="78"/>
      <c r="AS397" s="78"/>
      <c r="AT397" s="78"/>
      <c r="AU397" s="78"/>
      <c r="AV397" s="78"/>
      <c r="AW397" s="78"/>
      <c r="AX397" s="78"/>
      <c r="AY397" s="78"/>
      <c r="AZ397" s="78"/>
      <c r="BA397" s="78"/>
      <c r="BB397" s="78"/>
      <c r="BC397" s="78"/>
      <c r="BD397" s="78"/>
      <c r="BE397" s="78"/>
      <c r="BF397" s="78"/>
      <c r="BG397" s="78"/>
      <c r="BH397" s="78"/>
      <c r="BI397" s="78"/>
      <c r="BJ397" s="78"/>
      <c r="BK397" s="78"/>
      <c r="BL397" s="78"/>
      <c r="BM397" s="78"/>
      <c r="BN397" s="78"/>
      <c r="BO397" s="78"/>
      <c r="BP397" s="78"/>
      <c r="BQ397" s="78"/>
      <c r="BR397" s="78"/>
      <c r="BS397" s="78"/>
      <c r="BT397" s="78"/>
      <c r="BU397" s="78"/>
      <c r="BV397" s="78"/>
      <c r="BW397" s="78"/>
    </row>
    <row r="398" spans="1:7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8"/>
      <c r="AR398" s="78"/>
      <c r="AS398" s="78"/>
      <c r="AT398" s="78"/>
      <c r="AU398" s="78"/>
      <c r="AV398" s="78"/>
      <c r="AW398" s="78"/>
      <c r="AX398" s="78"/>
      <c r="AY398" s="78"/>
      <c r="AZ398" s="78"/>
      <c r="BA398" s="78"/>
      <c r="BB398" s="78"/>
      <c r="BC398" s="78"/>
      <c r="BD398" s="78"/>
      <c r="BE398" s="78"/>
      <c r="BF398" s="78"/>
      <c r="BG398" s="78"/>
      <c r="BH398" s="78"/>
      <c r="BI398" s="78"/>
      <c r="BJ398" s="78"/>
      <c r="BK398" s="78"/>
      <c r="BL398" s="78"/>
      <c r="BM398" s="78"/>
      <c r="BN398" s="78"/>
      <c r="BO398" s="78"/>
      <c r="BP398" s="78"/>
      <c r="BQ398" s="78"/>
      <c r="BR398" s="78"/>
      <c r="BS398" s="78"/>
      <c r="BT398" s="78"/>
      <c r="BU398" s="78"/>
      <c r="BV398" s="78"/>
      <c r="BW398" s="78"/>
    </row>
    <row r="399" spans="1:7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8"/>
      <c r="AR399" s="78"/>
      <c r="AS399" s="78"/>
      <c r="AT399" s="78"/>
      <c r="AU399" s="78"/>
      <c r="AV399" s="78"/>
      <c r="AW399" s="78"/>
      <c r="AX399" s="78"/>
      <c r="AY399" s="78"/>
      <c r="AZ399" s="78"/>
      <c r="BA399" s="78"/>
      <c r="BB399" s="78"/>
      <c r="BC399" s="78"/>
      <c r="BD399" s="78"/>
      <c r="BE399" s="78"/>
      <c r="BF399" s="78"/>
      <c r="BG399" s="78"/>
      <c r="BH399" s="78"/>
      <c r="BI399" s="78"/>
      <c r="BJ399" s="78"/>
      <c r="BK399" s="78"/>
      <c r="BL399" s="78"/>
      <c r="BM399" s="78"/>
      <c r="BN399" s="78"/>
      <c r="BO399" s="78"/>
      <c r="BP399" s="78"/>
      <c r="BQ399" s="78"/>
      <c r="BR399" s="78"/>
      <c r="BS399" s="78"/>
      <c r="BT399" s="78"/>
      <c r="BU399" s="78"/>
      <c r="BV399" s="78"/>
      <c r="BW399" s="78"/>
    </row>
    <row r="400" spans="1:7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8"/>
      <c r="AR400" s="78"/>
      <c r="AS400" s="78"/>
      <c r="AT400" s="78"/>
      <c r="AU400" s="78"/>
      <c r="AV400" s="78"/>
      <c r="AW400" s="78"/>
      <c r="AX400" s="78"/>
      <c r="AY400" s="78"/>
      <c r="AZ400" s="78"/>
      <c r="BA400" s="78"/>
      <c r="BB400" s="78"/>
      <c r="BC400" s="78"/>
      <c r="BD400" s="78"/>
      <c r="BE400" s="78"/>
      <c r="BF400" s="78"/>
      <c r="BG400" s="78"/>
      <c r="BH400" s="78"/>
      <c r="BI400" s="78"/>
      <c r="BJ400" s="78"/>
      <c r="BK400" s="78"/>
      <c r="BL400" s="78"/>
      <c r="BM400" s="78"/>
      <c r="BN400" s="78"/>
      <c r="BO400" s="78"/>
      <c r="BP400" s="78"/>
      <c r="BQ400" s="78"/>
      <c r="BR400" s="78"/>
      <c r="BS400" s="78"/>
      <c r="BT400" s="78"/>
      <c r="BU400" s="78"/>
      <c r="BV400" s="78"/>
      <c r="BW400" s="78"/>
    </row>
    <row r="401" spans="1:7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8"/>
      <c r="AR401" s="78"/>
      <c r="AS401" s="78"/>
      <c r="AT401" s="78"/>
      <c r="AU401" s="78"/>
      <c r="AV401" s="78"/>
      <c r="AW401" s="78"/>
      <c r="AX401" s="78"/>
      <c r="AY401" s="78"/>
      <c r="AZ401" s="78"/>
      <c r="BA401" s="78"/>
      <c r="BB401" s="78"/>
      <c r="BC401" s="78"/>
      <c r="BD401" s="78"/>
      <c r="BE401" s="78"/>
      <c r="BF401" s="78"/>
      <c r="BG401" s="78"/>
      <c r="BH401" s="78"/>
      <c r="BI401" s="78"/>
      <c r="BJ401" s="78"/>
      <c r="BK401" s="78"/>
      <c r="BL401" s="78"/>
      <c r="BM401" s="78"/>
      <c r="BN401" s="78"/>
      <c r="BO401" s="78"/>
      <c r="BP401" s="78"/>
      <c r="BQ401" s="78"/>
      <c r="BR401" s="78"/>
      <c r="BS401" s="78"/>
      <c r="BT401" s="78"/>
      <c r="BU401" s="78"/>
      <c r="BV401" s="78"/>
      <c r="BW401" s="78"/>
    </row>
    <row r="402" spans="1:7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8"/>
      <c r="AR402" s="78"/>
      <c r="AS402" s="78"/>
      <c r="AT402" s="78"/>
      <c r="AU402" s="78"/>
      <c r="AV402" s="78"/>
      <c r="AW402" s="78"/>
      <c r="AX402" s="78"/>
      <c r="AY402" s="78"/>
      <c r="AZ402" s="78"/>
      <c r="BA402" s="78"/>
      <c r="BB402" s="78"/>
      <c r="BC402" s="78"/>
      <c r="BD402" s="78"/>
      <c r="BE402" s="78"/>
      <c r="BF402" s="78"/>
      <c r="BG402" s="78"/>
      <c r="BH402" s="78"/>
      <c r="BI402" s="78"/>
      <c r="BJ402" s="78"/>
      <c r="BK402" s="78"/>
      <c r="BL402" s="78"/>
      <c r="BM402" s="78"/>
      <c r="BN402" s="78"/>
      <c r="BO402" s="78"/>
      <c r="BP402" s="78"/>
      <c r="BQ402" s="78"/>
      <c r="BR402" s="78"/>
      <c r="BS402" s="78"/>
      <c r="BT402" s="78"/>
      <c r="BU402" s="78"/>
      <c r="BV402" s="78"/>
      <c r="BW402" s="78"/>
    </row>
    <row r="403" spans="1:7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78"/>
      <c r="AP403" s="78"/>
      <c r="AQ403" s="78"/>
      <c r="AR403" s="78"/>
      <c r="AS403" s="78"/>
      <c r="AT403" s="78"/>
      <c r="AU403" s="78"/>
      <c r="AV403" s="78"/>
      <c r="AW403" s="78"/>
      <c r="AX403" s="78"/>
      <c r="AY403" s="78"/>
      <c r="AZ403" s="78"/>
      <c r="BA403" s="78"/>
      <c r="BB403" s="78"/>
      <c r="BC403" s="78"/>
      <c r="BD403" s="78"/>
      <c r="BE403" s="78"/>
      <c r="BF403" s="78"/>
      <c r="BG403" s="78"/>
      <c r="BH403" s="78"/>
      <c r="BI403" s="78"/>
      <c r="BJ403" s="78"/>
      <c r="BK403" s="78"/>
      <c r="BL403" s="78"/>
      <c r="BM403" s="78"/>
      <c r="BN403" s="78"/>
      <c r="BO403" s="78"/>
      <c r="BP403" s="78"/>
      <c r="BQ403" s="78"/>
      <c r="BR403" s="78"/>
      <c r="BS403" s="78"/>
      <c r="BT403" s="78"/>
      <c r="BU403" s="78"/>
      <c r="BV403" s="78"/>
      <c r="BW403" s="78"/>
    </row>
    <row r="404" spans="1:7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78"/>
      <c r="AP404" s="78"/>
      <c r="AQ404" s="78"/>
      <c r="AR404" s="78"/>
      <c r="AS404" s="78"/>
      <c r="AT404" s="78"/>
      <c r="AU404" s="78"/>
      <c r="AV404" s="78"/>
      <c r="AW404" s="78"/>
      <c r="AX404" s="78"/>
      <c r="AY404" s="78"/>
      <c r="AZ404" s="78"/>
      <c r="BA404" s="78"/>
      <c r="BB404" s="78"/>
      <c r="BC404" s="78"/>
      <c r="BD404" s="78"/>
      <c r="BE404" s="78"/>
      <c r="BF404" s="78"/>
      <c r="BG404" s="78"/>
      <c r="BH404" s="78"/>
      <c r="BI404" s="78"/>
      <c r="BJ404" s="78"/>
      <c r="BK404" s="78"/>
      <c r="BL404" s="78"/>
      <c r="BM404" s="78"/>
      <c r="BN404" s="78"/>
      <c r="BO404" s="78"/>
      <c r="BP404" s="78"/>
      <c r="BQ404" s="78"/>
      <c r="BR404" s="78"/>
      <c r="BS404" s="78"/>
      <c r="BT404" s="78"/>
      <c r="BU404" s="78"/>
      <c r="BV404" s="78"/>
      <c r="BW404" s="78"/>
    </row>
    <row r="405" spans="1:7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78"/>
      <c r="AP405" s="78"/>
      <c r="AQ405" s="78"/>
      <c r="AR405" s="78"/>
      <c r="AS405" s="78"/>
      <c r="AT405" s="78"/>
      <c r="AU405" s="78"/>
      <c r="AV405" s="78"/>
      <c r="AW405" s="78"/>
      <c r="AX405" s="78"/>
      <c r="AY405" s="78"/>
      <c r="AZ405" s="78"/>
      <c r="BA405" s="78"/>
      <c r="BB405" s="78"/>
      <c r="BC405" s="78"/>
      <c r="BD405" s="78"/>
      <c r="BE405" s="78"/>
      <c r="BF405" s="78"/>
      <c r="BG405" s="78"/>
      <c r="BH405" s="78"/>
      <c r="BI405" s="78"/>
      <c r="BJ405" s="78"/>
      <c r="BK405" s="78"/>
      <c r="BL405" s="78"/>
      <c r="BM405" s="78"/>
      <c r="BN405" s="78"/>
      <c r="BO405" s="78"/>
      <c r="BP405" s="78"/>
      <c r="BQ405" s="78"/>
      <c r="BR405" s="78"/>
      <c r="BS405" s="78"/>
      <c r="BT405" s="78"/>
      <c r="BU405" s="78"/>
      <c r="BV405" s="78"/>
      <c r="BW405" s="78"/>
    </row>
    <row r="406" spans="1:7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78"/>
      <c r="AP406" s="78"/>
      <c r="AQ406" s="78"/>
      <c r="AR406" s="78"/>
      <c r="AS406" s="78"/>
      <c r="AT406" s="78"/>
      <c r="AU406" s="78"/>
      <c r="AV406" s="78"/>
      <c r="AW406" s="78"/>
      <c r="AX406" s="78"/>
      <c r="AY406" s="78"/>
      <c r="AZ406" s="78"/>
      <c r="BA406" s="78"/>
      <c r="BB406" s="78"/>
      <c r="BC406" s="78"/>
      <c r="BD406" s="78"/>
      <c r="BE406" s="78"/>
      <c r="BF406" s="78"/>
      <c r="BG406" s="78"/>
      <c r="BH406" s="78"/>
      <c r="BI406" s="78"/>
      <c r="BJ406" s="78"/>
      <c r="BK406" s="78"/>
      <c r="BL406" s="78"/>
      <c r="BM406" s="78"/>
      <c r="BN406" s="78"/>
      <c r="BO406" s="78"/>
      <c r="BP406" s="78"/>
      <c r="BQ406" s="78"/>
      <c r="BR406" s="78"/>
      <c r="BS406" s="78"/>
      <c r="BT406" s="78"/>
      <c r="BU406" s="78"/>
      <c r="BV406" s="78"/>
      <c r="BW406" s="78"/>
    </row>
    <row r="407" spans="1:7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78"/>
      <c r="AP407" s="78"/>
      <c r="AQ407" s="78"/>
      <c r="AR407" s="78"/>
      <c r="AS407" s="78"/>
      <c r="AT407" s="78"/>
      <c r="AU407" s="78"/>
      <c r="AV407" s="78"/>
      <c r="AW407" s="78"/>
      <c r="AX407" s="78"/>
      <c r="AY407" s="78"/>
      <c r="AZ407" s="78"/>
      <c r="BA407" s="78"/>
      <c r="BB407" s="78"/>
      <c r="BC407" s="78"/>
      <c r="BD407" s="78"/>
      <c r="BE407" s="78"/>
      <c r="BF407" s="78"/>
      <c r="BG407" s="78"/>
      <c r="BH407" s="78"/>
      <c r="BI407" s="78"/>
      <c r="BJ407" s="78"/>
      <c r="BK407" s="78"/>
      <c r="BL407" s="78"/>
      <c r="BM407" s="78"/>
      <c r="BN407" s="78"/>
      <c r="BO407" s="78"/>
      <c r="BP407" s="78"/>
      <c r="BQ407" s="78"/>
      <c r="BR407" s="78"/>
      <c r="BS407" s="78"/>
      <c r="BT407" s="78"/>
      <c r="BU407" s="78"/>
      <c r="BV407" s="78"/>
      <c r="BW407" s="78"/>
    </row>
    <row r="408" spans="1:7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78"/>
      <c r="AP408" s="78"/>
      <c r="AQ408" s="78"/>
      <c r="AR408" s="78"/>
      <c r="AS408" s="78"/>
      <c r="AT408" s="78"/>
      <c r="AU408" s="78"/>
      <c r="AV408" s="78"/>
      <c r="AW408" s="78"/>
      <c r="AX408" s="78"/>
      <c r="AY408" s="78"/>
      <c r="AZ408" s="78"/>
      <c r="BA408" s="78"/>
      <c r="BB408" s="78"/>
      <c r="BC408" s="78"/>
      <c r="BD408" s="78"/>
      <c r="BE408" s="78"/>
      <c r="BF408" s="78"/>
      <c r="BG408" s="78"/>
      <c r="BH408" s="78"/>
      <c r="BI408" s="78"/>
      <c r="BJ408" s="78"/>
      <c r="BK408" s="78"/>
      <c r="BL408" s="78"/>
      <c r="BM408" s="78"/>
      <c r="BN408" s="78"/>
      <c r="BO408" s="78"/>
      <c r="BP408" s="78"/>
      <c r="BQ408" s="78"/>
      <c r="BR408" s="78"/>
      <c r="BS408" s="78"/>
      <c r="BT408" s="78"/>
      <c r="BU408" s="78"/>
      <c r="BV408" s="78"/>
      <c r="BW408" s="78"/>
    </row>
    <row r="409" spans="1:7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78"/>
      <c r="AP409" s="78"/>
      <c r="AQ409" s="78"/>
      <c r="AR409" s="78"/>
      <c r="AS409" s="78"/>
      <c r="AT409" s="78"/>
      <c r="AU409" s="78"/>
      <c r="AV409" s="78"/>
      <c r="AW409" s="78"/>
      <c r="AX409" s="78"/>
      <c r="AY409" s="78"/>
      <c r="AZ409" s="78"/>
      <c r="BA409" s="78"/>
      <c r="BB409" s="78"/>
      <c r="BC409" s="78"/>
      <c r="BD409" s="78"/>
      <c r="BE409" s="78"/>
      <c r="BF409" s="78"/>
      <c r="BG409" s="78"/>
      <c r="BH409" s="78"/>
      <c r="BI409" s="78"/>
      <c r="BJ409" s="78"/>
      <c r="BK409" s="78"/>
      <c r="BL409" s="78"/>
      <c r="BM409" s="78"/>
      <c r="BN409" s="78"/>
      <c r="BO409" s="78"/>
      <c r="BP409" s="78"/>
      <c r="BQ409" s="78"/>
      <c r="BR409" s="78"/>
      <c r="BS409" s="78"/>
      <c r="BT409" s="78"/>
      <c r="BU409" s="78"/>
      <c r="BV409" s="78"/>
      <c r="BW409" s="78"/>
    </row>
    <row r="410" spans="1:7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78"/>
      <c r="AP410" s="78"/>
      <c r="AQ410" s="78"/>
      <c r="AR410" s="78"/>
      <c r="AS410" s="78"/>
      <c r="AT410" s="78"/>
      <c r="AU410" s="78"/>
      <c r="AV410" s="78"/>
      <c r="AW410" s="78"/>
      <c r="AX410" s="78"/>
      <c r="AY410" s="78"/>
      <c r="AZ410" s="78"/>
      <c r="BA410" s="78"/>
      <c r="BB410" s="78"/>
      <c r="BC410" s="78"/>
      <c r="BD410" s="78"/>
      <c r="BE410" s="78"/>
      <c r="BF410" s="78"/>
      <c r="BG410" s="78"/>
      <c r="BH410" s="78"/>
      <c r="BI410" s="78"/>
      <c r="BJ410" s="78"/>
      <c r="BK410" s="78"/>
      <c r="BL410" s="78"/>
      <c r="BM410" s="78"/>
      <c r="BN410" s="78"/>
      <c r="BO410" s="78"/>
      <c r="BP410" s="78"/>
      <c r="BQ410" s="78"/>
      <c r="BR410" s="78"/>
      <c r="BS410" s="78"/>
      <c r="BT410" s="78"/>
      <c r="BU410" s="78"/>
      <c r="BV410" s="78"/>
      <c r="BW410" s="78"/>
    </row>
    <row r="411" spans="1:7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78"/>
      <c r="AP411" s="78"/>
      <c r="AQ411" s="78"/>
      <c r="AR411" s="78"/>
      <c r="AS411" s="78"/>
      <c r="AT411" s="78"/>
      <c r="AU411" s="78"/>
      <c r="AV411" s="78"/>
      <c r="AW411" s="78"/>
      <c r="AX411" s="78"/>
      <c r="AY411" s="78"/>
      <c r="AZ411" s="78"/>
      <c r="BA411" s="78"/>
      <c r="BB411" s="78"/>
      <c r="BC411" s="78"/>
      <c r="BD411" s="78"/>
      <c r="BE411" s="78"/>
      <c r="BF411" s="78"/>
      <c r="BG411" s="78"/>
      <c r="BH411" s="78"/>
      <c r="BI411" s="78"/>
      <c r="BJ411" s="78"/>
      <c r="BK411" s="78"/>
      <c r="BL411" s="78"/>
      <c r="BM411" s="78"/>
      <c r="BN411" s="78"/>
      <c r="BO411" s="78"/>
      <c r="BP411" s="78"/>
      <c r="BQ411" s="78"/>
      <c r="BR411" s="78"/>
      <c r="BS411" s="78"/>
      <c r="BT411" s="78"/>
      <c r="BU411" s="78"/>
      <c r="BV411" s="78"/>
      <c r="BW411" s="78"/>
    </row>
    <row r="412" spans="1:7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78"/>
      <c r="AP412" s="78"/>
      <c r="AQ412" s="78"/>
      <c r="AR412" s="78"/>
      <c r="AS412" s="78"/>
      <c r="AT412" s="78"/>
      <c r="AU412" s="78"/>
      <c r="AV412" s="78"/>
      <c r="AW412" s="78"/>
      <c r="AX412" s="78"/>
      <c r="AY412" s="78"/>
      <c r="AZ412" s="78"/>
      <c r="BA412" s="78"/>
      <c r="BB412" s="78"/>
      <c r="BC412" s="78"/>
      <c r="BD412" s="78"/>
      <c r="BE412" s="78"/>
      <c r="BF412" s="78"/>
      <c r="BG412" s="78"/>
      <c r="BH412" s="78"/>
      <c r="BI412" s="78"/>
      <c r="BJ412" s="78"/>
      <c r="BK412" s="78"/>
      <c r="BL412" s="78"/>
      <c r="BM412" s="78"/>
      <c r="BN412" s="78"/>
      <c r="BO412" s="78"/>
      <c r="BP412" s="78"/>
      <c r="BQ412" s="78"/>
      <c r="BR412" s="78"/>
      <c r="BS412" s="78"/>
      <c r="BT412" s="78"/>
      <c r="BU412" s="78"/>
      <c r="BV412" s="78"/>
      <c r="BW412" s="78"/>
    </row>
    <row r="413" spans="1:7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78"/>
      <c r="AP413" s="78"/>
      <c r="AQ413" s="78"/>
      <c r="AR413" s="78"/>
      <c r="AS413" s="78"/>
      <c r="AT413" s="78"/>
      <c r="AU413" s="78"/>
      <c r="AV413" s="78"/>
      <c r="AW413" s="78"/>
      <c r="AX413" s="78"/>
      <c r="AY413" s="78"/>
      <c r="AZ413" s="78"/>
      <c r="BA413" s="78"/>
      <c r="BB413" s="78"/>
      <c r="BC413" s="78"/>
      <c r="BD413" s="78"/>
      <c r="BE413" s="78"/>
      <c r="BF413" s="78"/>
      <c r="BG413" s="78"/>
      <c r="BH413" s="78"/>
      <c r="BI413" s="78"/>
      <c r="BJ413" s="78"/>
      <c r="BK413" s="78"/>
      <c r="BL413" s="78"/>
      <c r="BM413" s="78"/>
      <c r="BN413" s="78"/>
      <c r="BO413" s="78"/>
      <c r="BP413" s="78"/>
      <c r="BQ413" s="78"/>
      <c r="BR413" s="78"/>
      <c r="BS413" s="78"/>
      <c r="BT413" s="78"/>
      <c r="BU413" s="78"/>
      <c r="BV413" s="78"/>
      <c r="BW413" s="78"/>
    </row>
    <row r="414" spans="1:7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78"/>
      <c r="AP414" s="78"/>
      <c r="AQ414" s="78"/>
      <c r="AR414" s="78"/>
      <c r="AS414" s="78"/>
      <c r="AT414" s="78"/>
      <c r="AU414" s="78"/>
      <c r="AV414" s="78"/>
      <c r="AW414" s="78"/>
      <c r="AX414" s="78"/>
      <c r="AY414" s="78"/>
      <c r="AZ414" s="78"/>
      <c r="BA414" s="78"/>
      <c r="BB414" s="78"/>
      <c r="BC414" s="78"/>
      <c r="BD414" s="78"/>
      <c r="BE414" s="78"/>
      <c r="BF414" s="78"/>
      <c r="BG414" s="78"/>
      <c r="BH414" s="78"/>
      <c r="BI414" s="78"/>
      <c r="BJ414" s="78"/>
      <c r="BK414" s="78"/>
      <c r="BL414" s="78"/>
      <c r="BM414" s="78"/>
      <c r="BN414" s="78"/>
      <c r="BO414" s="78"/>
      <c r="BP414" s="78"/>
      <c r="BQ414" s="78"/>
      <c r="BR414" s="78"/>
      <c r="BS414" s="78"/>
      <c r="BT414" s="78"/>
      <c r="BU414" s="78"/>
      <c r="BV414" s="78"/>
      <c r="BW414" s="78"/>
    </row>
    <row r="415" spans="1:7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78"/>
      <c r="AP415" s="78"/>
      <c r="AQ415" s="78"/>
      <c r="AR415" s="78"/>
      <c r="AS415" s="78"/>
      <c r="AT415" s="78"/>
      <c r="AU415" s="78"/>
      <c r="AV415" s="78"/>
      <c r="AW415" s="78"/>
      <c r="AX415" s="78"/>
      <c r="AY415" s="78"/>
      <c r="AZ415" s="78"/>
      <c r="BA415" s="78"/>
      <c r="BB415" s="78"/>
      <c r="BC415" s="78"/>
      <c r="BD415" s="78"/>
      <c r="BE415" s="78"/>
      <c r="BF415" s="78"/>
      <c r="BG415" s="78"/>
      <c r="BH415" s="78"/>
      <c r="BI415" s="78"/>
      <c r="BJ415" s="78"/>
      <c r="BK415" s="78"/>
      <c r="BL415" s="78"/>
      <c r="BM415" s="78"/>
      <c r="BN415" s="78"/>
      <c r="BO415" s="78"/>
      <c r="BP415" s="78"/>
      <c r="BQ415" s="78"/>
      <c r="BR415" s="78"/>
      <c r="BS415" s="78"/>
      <c r="BT415" s="78"/>
      <c r="BU415" s="78"/>
      <c r="BV415" s="78"/>
      <c r="BW415" s="78"/>
    </row>
    <row r="416" spans="1:7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78"/>
      <c r="AP416" s="78"/>
      <c r="AQ416" s="78"/>
      <c r="AR416" s="78"/>
      <c r="AS416" s="78"/>
      <c r="AT416" s="78"/>
      <c r="AU416" s="78"/>
      <c r="AV416" s="78"/>
      <c r="AW416" s="78"/>
      <c r="AX416" s="78"/>
      <c r="AY416" s="78"/>
      <c r="AZ416" s="78"/>
      <c r="BA416" s="78"/>
      <c r="BB416" s="78"/>
      <c r="BC416" s="78"/>
      <c r="BD416" s="78"/>
      <c r="BE416" s="78"/>
      <c r="BF416" s="78"/>
      <c r="BG416" s="78"/>
      <c r="BH416" s="78"/>
      <c r="BI416" s="78"/>
      <c r="BJ416" s="78"/>
      <c r="BK416" s="78"/>
      <c r="BL416" s="78"/>
      <c r="BM416" s="78"/>
      <c r="BN416" s="78"/>
      <c r="BO416" s="78"/>
      <c r="BP416" s="78"/>
      <c r="BQ416" s="78"/>
      <c r="BR416" s="78"/>
      <c r="BS416" s="78"/>
      <c r="BT416" s="78"/>
      <c r="BU416" s="78"/>
      <c r="BV416" s="78"/>
      <c r="BW416" s="78"/>
    </row>
    <row r="417" spans="1:7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78"/>
      <c r="AP417" s="78"/>
      <c r="AQ417" s="78"/>
      <c r="AR417" s="78"/>
      <c r="AS417" s="78"/>
      <c r="AT417" s="78"/>
      <c r="AU417" s="78"/>
      <c r="AV417" s="78"/>
      <c r="AW417" s="78"/>
      <c r="AX417" s="78"/>
      <c r="AY417" s="78"/>
      <c r="AZ417" s="78"/>
      <c r="BA417" s="78"/>
      <c r="BB417" s="78"/>
      <c r="BC417" s="78"/>
      <c r="BD417" s="78"/>
      <c r="BE417" s="78"/>
      <c r="BF417" s="78"/>
      <c r="BG417" s="78"/>
      <c r="BH417" s="78"/>
      <c r="BI417" s="78"/>
      <c r="BJ417" s="78"/>
      <c r="BK417" s="78"/>
      <c r="BL417" s="78"/>
      <c r="BM417" s="78"/>
      <c r="BN417" s="78"/>
      <c r="BO417" s="78"/>
      <c r="BP417" s="78"/>
      <c r="BQ417" s="78"/>
      <c r="BR417" s="78"/>
      <c r="BS417" s="78"/>
      <c r="BT417" s="78"/>
      <c r="BU417" s="78"/>
      <c r="BV417" s="78"/>
      <c r="BW417" s="78"/>
    </row>
    <row r="418" spans="1:7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78"/>
      <c r="AP418" s="78"/>
      <c r="AQ418" s="78"/>
      <c r="AR418" s="78"/>
      <c r="AS418" s="78"/>
      <c r="AT418" s="78"/>
      <c r="AU418" s="78"/>
      <c r="AV418" s="78"/>
      <c r="AW418" s="78"/>
      <c r="AX418" s="78"/>
      <c r="AY418" s="78"/>
      <c r="AZ418" s="78"/>
      <c r="BA418" s="78"/>
      <c r="BB418" s="78"/>
      <c r="BC418" s="78"/>
      <c r="BD418" s="78"/>
      <c r="BE418" s="78"/>
      <c r="BF418" s="78"/>
      <c r="BG418" s="78"/>
      <c r="BH418" s="78"/>
      <c r="BI418" s="78"/>
      <c r="BJ418" s="78"/>
      <c r="BK418" s="78"/>
      <c r="BL418" s="78"/>
      <c r="BM418" s="78"/>
      <c r="BN418" s="78"/>
      <c r="BO418" s="78"/>
      <c r="BP418" s="78"/>
      <c r="BQ418" s="78"/>
      <c r="BR418" s="78"/>
      <c r="BS418" s="78"/>
      <c r="BT418" s="78"/>
      <c r="BU418" s="78"/>
      <c r="BV418" s="78"/>
      <c r="BW418" s="78"/>
    </row>
    <row r="419" spans="1:7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78"/>
      <c r="AP419" s="78"/>
      <c r="AQ419" s="78"/>
      <c r="AR419" s="78"/>
      <c r="AS419" s="78"/>
      <c r="AT419" s="78"/>
      <c r="AU419" s="78"/>
      <c r="AV419" s="78"/>
      <c r="AW419" s="78"/>
      <c r="AX419" s="78"/>
      <c r="AY419" s="78"/>
      <c r="AZ419" s="78"/>
      <c r="BA419" s="78"/>
      <c r="BB419" s="78"/>
      <c r="BC419" s="78"/>
      <c r="BD419" s="78"/>
      <c r="BE419" s="78"/>
      <c r="BF419" s="78"/>
      <c r="BG419" s="78"/>
      <c r="BH419" s="78"/>
      <c r="BI419" s="78"/>
      <c r="BJ419" s="78"/>
      <c r="BK419" s="78"/>
      <c r="BL419" s="78"/>
      <c r="BM419" s="78"/>
      <c r="BN419" s="78"/>
      <c r="BO419" s="78"/>
      <c r="BP419" s="78"/>
      <c r="BQ419" s="78"/>
      <c r="BR419" s="78"/>
      <c r="BS419" s="78"/>
      <c r="BT419" s="78"/>
      <c r="BU419" s="78"/>
      <c r="BV419" s="78"/>
      <c r="BW419" s="78"/>
    </row>
    <row r="420" spans="1:7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78"/>
      <c r="AP420" s="78"/>
      <c r="AQ420" s="78"/>
      <c r="AR420" s="78"/>
      <c r="AS420" s="78"/>
      <c r="AT420" s="78"/>
      <c r="AU420" s="78"/>
      <c r="AV420" s="78"/>
      <c r="AW420" s="78"/>
      <c r="AX420" s="78"/>
      <c r="AY420" s="78"/>
      <c r="AZ420" s="78"/>
      <c r="BA420" s="78"/>
      <c r="BB420" s="78"/>
      <c r="BC420" s="78"/>
      <c r="BD420" s="78"/>
      <c r="BE420" s="78"/>
      <c r="BF420" s="78"/>
      <c r="BG420" s="78"/>
      <c r="BH420" s="78"/>
      <c r="BI420" s="78"/>
      <c r="BJ420" s="78"/>
      <c r="BK420" s="78"/>
      <c r="BL420" s="78"/>
      <c r="BM420" s="78"/>
      <c r="BN420" s="78"/>
      <c r="BO420" s="78"/>
      <c r="BP420" s="78"/>
      <c r="BQ420" s="78"/>
      <c r="BR420" s="78"/>
      <c r="BS420" s="78"/>
      <c r="BT420" s="78"/>
      <c r="BU420" s="78"/>
      <c r="BV420" s="78"/>
      <c r="BW420" s="78"/>
    </row>
    <row r="421" spans="1:7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78"/>
      <c r="AP421" s="78"/>
      <c r="AQ421" s="78"/>
      <c r="AR421" s="78"/>
      <c r="AS421" s="78"/>
      <c r="AT421" s="78"/>
      <c r="AU421" s="78"/>
      <c r="AV421" s="78"/>
      <c r="AW421" s="78"/>
      <c r="AX421" s="78"/>
      <c r="AY421" s="78"/>
      <c r="AZ421" s="78"/>
      <c r="BA421" s="78"/>
      <c r="BB421" s="78"/>
      <c r="BC421" s="78"/>
      <c r="BD421" s="78"/>
      <c r="BE421" s="78"/>
      <c r="BF421" s="78"/>
      <c r="BG421" s="78"/>
      <c r="BH421" s="78"/>
      <c r="BI421" s="78"/>
      <c r="BJ421" s="78"/>
      <c r="BK421" s="78"/>
      <c r="BL421" s="78"/>
      <c r="BM421" s="78"/>
      <c r="BN421" s="78"/>
      <c r="BO421" s="78"/>
      <c r="BP421" s="78"/>
      <c r="BQ421" s="78"/>
      <c r="BR421" s="78"/>
      <c r="BS421" s="78"/>
      <c r="BT421" s="78"/>
      <c r="BU421" s="78"/>
      <c r="BV421" s="78"/>
      <c r="BW421" s="78"/>
    </row>
    <row r="422" spans="1:7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78"/>
      <c r="AP422" s="78"/>
      <c r="AQ422" s="78"/>
      <c r="AR422" s="78"/>
      <c r="AS422" s="78"/>
      <c r="AT422" s="78"/>
      <c r="AU422" s="78"/>
      <c r="AV422" s="78"/>
      <c r="AW422" s="78"/>
      <c r="AX422" s="78"/>
      <c r="AY422" s="78"/>
      <c r="AZ422" s="78"/>
      <c r="BA422" s="78"/>
      <c r="BB422" s="78"/>
      <c r="BC422" s="78"/>
      <c r="BD422" s="78"/>
      <c r="BE422" s="78"/>
      <c r="BF422" s="78"/>
      <c r="BG422" s="78"/>
      <c r="BH422" s="78"/>
      <c r="BI422" s="78"/>
      <c r="BJ422" s="78"/>
      <c r="BK422" s="78"/>
      <c r="BL422" s="78"/>
      <c r="BM422" s="78"/>
      <c r="BN422" s="78"/>
      <c r="BO422" s="78"/>
      <c r="BP422" s="78"/>
      <c r="BQ422" s="78"/>
      <c r="BR422" s="78"/>
      <c r="BS422" s="78"/>
      <c r="BT422" s="78"/>
      <c r="BU422" s="78"/>
      <c r="BV422" s="78"/>
      <c r="BW422" s="78"/>
    </row>
    <row r="423" spans="1:7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78"/>
      <c r="AP423" s="78"/>
      <c r="AQ423" s="78"/>
      <c r="AR423" s="78"/>
      <c r="AS423" s="78"/>
      <c r="AT423" s="78"/>
      <c r="AU423" s="78"/>
      <c r="AV423" s="78"/>
      <c r="AW423" s="78"/>
      <c r="AX423" s="78"/>
      <c r="AY423" s="78"/>
      <c r="AZ423" s="78"/>
      <c r="BA423" s="78"/>
      <c r="BB423" s="78"/>
      <c r="BC423" s="78"/>
      <c r="BD423" s="78"/>
      <c r="BE423" s="78"/>
      <c r="BF423" s="78"/>
      <c r="BG423" s="78"/>
      <c r="BH423" s="78"/>
      <c r="BI423" s="78"/>
      <c r="BJ423" s="78"/>
      <c r="BK423" s="78"/>
      <c r="BL423" s="78"/>
      <c r="BM423" s="78"/>
      <c r="BN423" s="78"/>
      <c r="BO423" s="78"/>
      <c r="BP423" s="78"/>
      <c r="BQ423" s="78"/>
      <c r="BR423" s="78"/>
      <c r="BS423" s="78"/>
      <c r="BT423" s="78"/>
      <c r="BU423" s="78"/>
      <c r="BV423" s="78"/>
      <c r="BW423" s="78"/>
    </row>
    <row r="424" spans="1:7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78"/>
      <c r="AP424" s="78"/>
      <c r="AQ424" s="78"/>
      <c r="AR424" s="78"/>
      <c r="AS424" s="78"/>
      <c r="AT424" s="78"/>
      <c r="AU424" s="78"/>
      <c r="AV424" s="78"/>
      <c r="AW424" s="78"/>
      <c r="AX424" s="78"/>
      <c r="AY424" s="78"/>
      <c r="AZ424" s="78"/>
      <c r="BA424" s="78"/>
      <c r="BB424" s="78"/>
      <c r="BC424" s="78"/>
      <c r="BD424" s="78"/>
      <c r="BE424" s="78"/>
      <c r="BF424" s="78"/>
      <c r="BG424" s="78"/>
      <c r="BH424" s="78"/>
      <c r="BI424" s="78"/>
      <c r="BJ424" s="78"/>
      <c r="BK424" s="78"/>
      <c r="BL424" s="78"/>
      <c r="BM424" s="78"/>
      <c r="BN424" s="78"/>
      <c r="BO424" s="78"/>
      <c r="BP424" s="78"/>
      <c r="BQ424" s="78"/>
      <c r="BR424" s="78"/>
      <c r="BS424" s="78"/>
      <c r="BT424" s="78"/>
      <c r="BU424" s="78"/>
      <c r="BV424" s="78"/>
      <c r="BW424" s="78"/>
    </row>
    <row r="425" spans="1:7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78"/>
      <c r="AP425" s="78"/>
      <c r="AQ425" s="78"/>
      <c r="AR425" s="78"/>
      <c r="AS425" s="78"/>
      <c r="AT425" s="78"/>
      <c r="AU425" s="78"/>
      <c r="AV425" s="78"/>
      <c r="AW425" s="78"/>
      <c r="AX425" s="78"/>
      <c r="AY425" s="78"/>
      <c r="AZ425" s="78"/>
      <c r="BA425" s="78"/>
      <c r="BB425" s="78"/>
      <c r="BC425" s="78"/>
      <c r="BD425" s="78"/>
      <c r="BE425" s="78"/>
      <c r="BF425" s="78"/>
      <c r="BG425" s="78"/>
      <c r="BH425" s="78"/>
      <c r="BI425" s="78"/>
      <c r="BJ425" s="78"/>
      <c r="BK425" s="78"/>
      <c r="BL425" s="78"/>
      <c r="BM425" s="78"/>
      <c r="BN425" s="78"/>
      <c r="BO425" s="78"/>
      <c r="BP425" s="78"/>
      <c r="BQ425" s="78"/>
      <c r="BR425" s="78"/>
      <c r="BS425" s="78"/>
      <c r="BT425" s="78"/>
      <c r="BU425" s="78"/>
      <c r="BV425" s="78"/>
      <c r="BW425" s="78"/>
    </row>
    <row r="426" spans="1:7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78"/>
      <c r="AP426" s="78"/>
      <c r="AQ426" s="78"/>
      <c r="AR426" s="78"/>
      <c r="AS426" s="78"/>
      <c r="AT426" s="78"/>
      <c r="AU426" s="78"/>
      <c r="AV426" s="78"/>
      <c r="AW426" s="78"/>
      <c r="AX426" s="78"/>
      <c r="AY426" s="78"/>
      <c r="AZ426" s="78"/>
      <c r="BA426" s="78"/>
      <c r="BB426" s="78"/>
      <c r="BC426" s="78"/>
      <c r="BD426" s="78"/>
      <c r="BE426" s="78"/>
      <c r="BF426" s="78"/>
      <c r="BG426" s="78"/>
      <c r="BH426" s="78"/>
      <c r="BI426" s="78"/>
      <c r="BJ426" s="78"/>
      <c r="BK426" s="78"/>
      <c r="BL426" s="78"/>
      <c r="BM426" s="78"/>
      <c r="BN426" s="78"/>
      <c r="BO426" s="78"/>
      <c r="BP426" s="78"/>
      <c r="BQ426" s="78"/>
      <c r="BR426" s="78"/>
      <c r="BS426" s="78"/>
      <c r="BT426" s="78"/>
      <c r="BU426" s="78"/>
      <c r="BV426" s="78"/>
      <c r="BW426" s="78"/>
    </row>
    <row r="427" spans="1:7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78"/>
      <c r="AP427" s="78"/>
      <c r="AQ427" s="78"/>
      <c r="AR427" s="78"/>
      <c r="AS427" s="78"/>
      <c r="AT427" s="78"/>
      <c r="AU427" s="78"/>
      <c r="AV427" s="78"/>
      <c r="AW427" s="78"/>
      <c r="AX427" s="78"/>
      <c r="AY427" s="78"/>
      <c r="AZ427" s="78"/>
      <c r="BA427" s="78"/>
      <c r="BB427" s="78"/>
      <c r="BC427" s="78"/>
      <c r="BD427" s="78"/>
      <c r="BE427" s="78"/>
      <c r="BF427" s="78"/>
      <c r="BG427" s="78"/>
      <c r="BH427" s="78"/>
      <c r="BI427" s="78"/>
      <c r="BJ427" s="78"/>
      <c r="BK427" s="78"/>
      <c r="BL427" s="78"/>
      <c r="BM427" s="78"/>
      <c r="BN427" s="78"/>
      <c r="BO427" s="78"/>
      <c r="BP427" s="78"/>
      <c r="BQ427" s="78"/>
      <c r="BR427" s="78"/>
      <c r="BS427" s="78"/>
      <c r="BT427" s="78"/>
      <c r="BU427" s="78"/>
      <c r="BV427" s="78"/>
      <c r="BW427" s="78"/>
    </row>
    <row r="428" spans="1:7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78"/>
      <c r="AQ428" s="78"/>
      <c r="AR428" s="78"/>
      <c r="AS428" s="78"/>
      <c r="AT428" s="78"/>
      <c r="AU428" s="78"/>
      <c r="AV428" s="78"/>
      <c r="AW428" s="78"/>
      <c r="AX428" s="78"/>
      <c r="AY428" s="78"/>
      <c r="AZ428" s="78"/>
      <c r="BA428" s="78"/>
      <c r="BB428" s="78"/>
      <c r="BC428" s="78"/>
      <c r="BD428" s="78"/>
      <c r="BE428" s="78"/>
      <c r="BF428" s="78"/>
      <c r="BG428" s="78"/>
      <c r="BH428" s="78"/>
      <c r="BI428" s="78"/>
      <c r="BJ428" s="78"/>
      <c r="BK428" s="78"/>
      <c r="BL428" s="78"/>
      <c r="BM428" s="78"/>
      <c r="BN428" s="78"/>
      <c r="BO428" s="78"/>
      <c r="BP428" s="78"/>
      <c r="BQ428" s="78"/>
      <c r="BR428" s="78"/>
      <c r="BS428" s="78"/>
      <c r="BT428" s="78"/>
      <c r="BU428" s="78"/>
      <c r="BV428" s="78"/>
      <c r="BW428" s="78"/>
    </row>
    <row r="429" spans="1:7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78"/>
      <c r="AQ429" s="78"/>
      <c r="AR429" s="78"/>
      <c r="AS429" s="78"/>
      <c r="AT429" s="78"/>
      <c r="AU429" s="78"/>
      <c r="AV429" s="78"/>
      <c r="AW429" s="78"/>
      <c r="AX429" s="78"/>
      <c r="AY429" s="78"/>
      <c r="AZ429" s="78"/>
      <c r="BA429" s="78"/>
      <c r="BB429" s="78"/>
      <c r="BC429" s="78"/>
      <c r="BD429" s="78"/>
      <c r="BE429" s="78"/>
      <c r="BF429" s="78"/>
      <c r="BG429" s="78"/>
      <c r="BH429" s="78"/>
      <c r="BI429" s="78"/>
      <c r="BJ429" s="78"/>
      <c r="BK429" s="78"/>
      <c r="BL429" s="78"/>
      <c r="BM429" s="78"/>
      <c r="BN429" s="78"/>
      <c r="BO429" s="78"/>
      <c r="BP429" s="78"/>
      <c r="BQ429" s="78"/>
      <c r="BR429" s="78"/>
      <c r="BS429" s="78"/>
      <c r="BT429" s="78"/>
      <c r="BU429" s="78"/>
      <c r="BV429" s="78"/>
      <c r="BW429" s="78"/>
    </row>
    <row r="430" spans="1:7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78"/>
      <c r="AP430" s="78"/>
      <c r="AQ430" s="78"/>
      <c r="AR430" s="78"/>
      <c r="AS430" s="78"/>
      <c r="AT430" s="78"/>
      <c r="AU430" s="78"/>
      <c r="AV430" s="78"/>
      <c r="AW430" s="78"/>
      <c r="AX430" s="78"/>
      <c r="AY430" s="78"/>
      <c r="AZ430" s="78"/>
      <c r="BA430" s="78"/>
      <c r="BB430" s="78"/>
      <c r="BC430" s="78"/>
      <c r="BD430" s="78"/>
      <c r="BE430" s="78"/>
      <c r="BF430" s="78"/>
      <c r="BG430" s="78"/>
      <c r="BH430" s="78"/>
      <c r="BI430" s="78"/>
      <c r="BJ430" s="78"/>
      <c r="BK430" s="78"/>
      <c r="BL430" s="78"/>
      <c r="BM430" s="78"/>
      <c r="BN430" s="78"/>
      <c r="BO430" s="78"/>
      <c r="BP430" s="78"/>
      <c r="BQ430" s="78"/>
      <c r="BR430" s="78"/>
      <c r="BS430" s="78"/>
      <c r="BT430" s="78"/>
      <c r="BU430" s="78"/>
      <c r="BV430" s="78"/>
      <c r="BW430" s="78"/>
    </row>
    <row r="431" spans="1:7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c r="AP431" s="78"/>
      <c r="AQ431" s="78"/>
      <c r="AR431" s="78"/>
      <c r="AS431" s="78"/>
      <c r="AT431" s="78"/>
      <c r="AU431" s="78"/>
      <c r="AV431" s="78"/>
      <c r="AW431" s="78"/>
      <c r="AX431" s="78"/>
      <c r="AY431" s="78"/>
      <c r="AZ431" s="78"/>
      <c r="BA431" s="78"/>
      <c r="BB431" s="78"/>
      <c r="BC431" s="78"/>
      <c r="BD431" s="78"/>
      <c r="BE431" s="78"/>
      <c r="BF431" s="78"/>
      <c r="BG431" s="78"/>
      <c r="BH431" s="78"/>
      <c r="BI431" s="78"/>
      <c r="BJ431" s="78"/>
      <c r="BK431" s="78"/>
      <c r="BL431" s="78"/>
      <c r="BM431" s="78"/>
      <c r="BN431" s="78"/>
      <c r="BO431" s="78"/>
      <c r="BP431" s="78"/>
      <c r="BQ431" s="78"/>
      <c r="BR431" s="78"/>
      <c r="BS431" s="78"/>
      <c r="BT431" s="78"/>
      <c r="BU431" s="78"/>
      <c r="BV431" s="78"/>
      <c r="BW431" s="78"/>
    </row>
    <row r="432" spans="1:7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78"/>
      <c r="AQ432" s="78"/>
      <c r="AR432" s="78"/>
      <c r="AS432" s="78"/>
      <c r="AT432" s="78"/>
      <c r="AU432" s="78"/>
      <c r="AV432" s="78"/>
      <c r="AW432" s="78"/>
      <c r="AX432" s="78"/>
      <c r="AY432" s="78"/>
      <c r="AZ432" s="78"/>
      <c r="BA432" s="78"/>
      <c r="BB432" s="78"/>
      <c r="BC432" s="78"/>
      <c r="BD432" s="78"/>
      <c r="BE432" s="78"/>
      <c r="BF432" s="78"/>
      <c r="BG432" s="78"/>
      <c r="BH432" s="78"/>
      <c r="BI432" s="78"/>
      <c r="BJ432" s="78"/>
      <c r="BK432" s="78"/>
      <c r="BL432" s="78"/>
      <c r="BM432" s="78"/>
      <c r="BN432" s="78"/>
      <c r="BO432" s="78"/>
      <c r="BP432" s="78"/>
      <c r="BQ432" s="78"/>
      <c r="BR432" s="78"/>
      <c r="BS432" s="78"/>
      <c r="BT432" s="78"/>
      <c r="BU432" s="78"/>
      <c r="BV432" s="78"/>
      <c r="BW432" s="78"/>
    </row>
    <row r="433" spans="1:7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c r="AQ433" s="78"/>
      <c r="AR433" s="78"/>
      <c r="AS433" s="78"/>
      <c r="AT433" s="78"/>
      <c r="AU433" s="78"/>
      <c r="AV433" s="78"/>
      <c r="AW433" s="78"/>
      <c r="AX433" s="78"/>
      <c r="AY433" s="78"/>
      <c r="AZ433" s="78"/>
      <c r="BA433" s="78"/>
      <c r="BB433" s="78"/>
      <c r="BC433" s="78"/>
      <c r="BD433" s="78"/>
      <c r="BE433" s="78"/>
      <c r="BF433" s="78"/>
      <c r="BG433" s="78"/>
      <c r="BH433" s="78"/>
      <c r="BI433" s="78"/>
      <c r="BJ433" s="78"/>
      <c r="BK433" s="78"/>
      <c r="BL433" s="78"/>
      <c r="BM433" s="78"/>
      <c r="BN433" s="78"/>
      <c r="BO433" s="78"/>
      <c r="BP433" s="78"/>
      <c r="BQ433" s="78"/>
      <c r="BR433" s="78"/>
      <c r="BS433" s="78"/>
      <c r="BT433" s="78"/>
      <c r="BU433" s="78"/>
      <c r="BV433" s="78"/>
      <c r="BW433" s="78"/>
    </row>
    <row r="434" spans="1:7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c r="AQ434" s="78"/>
      <c r="AR434" s="78"/>
      <c r="AS434" s="78"/>
      <c r="AT434" s="78"/>
      <c r="AU434" s="78"/>
      <c r="AV434" s="78"/>
      <c r="AW434" s="78"/>
      <c r="AX434" s="78"/>
      <c r="AY434" s="78"/>
      <c r="AZ434" s="78"/>
      <c r="BA434" s="78"/>
      <c r="BB434" s="78"/>
      <c r="BC434" s="78"/>
      <c r="BD434" s="78"/>
      <c r="BE434" s="78"/>
      <c r="BF434" s="78"/>
      <c r="BG434" s="78"/>
      <c r="BH434" s="78"/>
      <c r="BI434" s="78"/>
      <c r="BJ434" s="78"/>
      <c r="BK434" s="78"/>
      <c r="BL434" s="78"/>
      <c r="BM434" s="78"/>
      <c r="BN434" s="78"/>
      <c r="BO434" s="78"/>
      <c r="BP434" s="78"/>
      <c r="BQ434" s="78"/>
      <c r="BR434" s="78"/>
      <c r="BS434" s="78"/>
      <c r="BT434" s="78"/>
      <c r="BU434" s="78"/>
      <c r="BV434" s="78"/>
      <c r="BW434" s="78"/>
    </row>
    <row r="435" spans="1:7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c r="AQ435" s="78"/>
      <c r="AR435" s="78"/>
      <c r="AS435" s="78"/>
      <c r="AT435" s="78"/>
      <c r="AU435" s="78"/>
      <c r="AV435" s="78"/>
      <c r="AW435" s="78"/>
      <c r="AX435" s="78"/>
      <c r="AY435" s="78"/>
      <c r="AZ435" s="78"/>
      <c r="BA435" s="78"/>
      <c r="BB435" s="78"/>
      <c r="BC435" s="78"/>
      <c r="BD435" s="78"/>
      <c r="BE435" s="78"/>
      <c r="BF435" s="78"/>
      <c r="BG435" s="78"/>
      <c r="BH435" s="78"/>
      <c r="BI435" s="78"/>
      <c r="BJ435" s="78"/>
      <c r="BK435" s="78"/>
      <c r="BL435" s="78"/>
      <c r="BM435" s="78"/>
      <c r="BN435" s="78"/>
      <c r="BO435" s="78"/>
      <c r="BP435" s="78"/>
      <c r="BQ435" s="78"/>
      <c r="BR435" s="78"/>
      <c r="BS435" s="78"/>
      <c r="BT435" s="78"/>
      <c r="BU435" s="78"/>
      <c r="BV435" s="78"/>
      <c r="BW435" s="78"/>
    </row>
    <row r="436" spans="1:7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8"/>
      <c r="AR436" s="78"/>
      <c r="AS436" s="78"/>
      <c r="AT436" s="78"/>
      <c r="AU436" s="78"/>
      <c r="AV436" s="78"/>
      <c r="AW436" s="78"/>
      <c r="AX436" s="78"/>
      <c r="AY436" s="78"/>
      <c r="AZ436" s="78"/>
      <c r="BA436" s="78"/>
      <c r="BB436" s="78"/>
      <c r="BC436" s="78"/>
      <c r="BD436" s="78"/>
      <c r="BE436" s="78"/>
      <c r="BF436" s="78"/>
      <c r="BG436" s="78"/>
      <c r="BH436" s="78"/>
      <c r="BI436" s="78"/>
      <c r="BJ436" s="78"/>
      <c r="BK436" s="78"/>
      <c r="BL436" s="78"/>
      <c r="BM436" s="78"/>
      <c r="BN436" s="78"/>
      <c r="BO436" s="78"/>
      <c r="BP436" s="78"/>
      <c r="BQ436" s="78"/>
      <c r="BR436" s="78"/>
      <c r="BS436" s="78"/>
      <c r="BT436" s="78"/>
      <c r="BU436" s="78"/>
      <c r="BV436" s="78"/>
      <c r="BW436" s="78"/>
    </row>
    <row r="437" spans="1:7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8"/>
      <c r="AR437" s="78"/>
      <c r="AS437" s="78"/>
      <c r="AT437" s="78"/>
      <c r="AU437" s="78"/>
      <c r="AV437" s="78"/>
      <c r="AW437" s="78"/>
      <c r="AX437" s="78"/>
      <c r="AY437" s="78"/>
      <c r="AZ437" s="78"/>
      <c r="BA437" s="78"/>
      <c r="BB437" s="78"/>
      <c r="BC437" s="78"/>
      <c r="BD437" s="78"/>
      <c r="BE437" s="78"/>
      <c r="BF437" s="78"/>
      <c r="BG437" s="78"/>
      <c r="BH437" s="78"/>
      <c r="BI437" s="78"/>
      <c r="BJ437" s="78"/>
      <c r="BK437" s="78"/>
      <c r="BL437" s="78"/>
      <c r="BM437" s="78"/>
      <c r="BN437" s="78"/>
      <c r="BO437" s="78"/>
      <c r="BP437" s="78"/>
      <c r="BQ437" s="78"/>
      <c r="BR437" s="78"/>
      <c r="BS437" s="78"/>
      <c r="BT437" s="78"/>
      <c r="BU437" s="78"/>
      <c r="BV437" s="78"/>
      <c r="BW437" s="78"/>
    </row>
    <row r="438" spans="1:7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8"/>
      <c r="AR438" s="78"/>
      <c r="AS438" s="78"/>
      <c r="AT438" s="78"/>
      <c r="AU438" s="78"/>
      <c r="AV438" s="78"/>
      <c r="AW438" s="78"/>
      <c r="AX438" s="78"/>
      <c r="AY438" s="78"/>
      <c r="AZ438" s="78"/>
      <c r="BA438" s="78"/>
      <c r="BB438" s="78"/>
      <c r="BC438" s="78"/>
      <c r="BD438" s="78"/>
      <c r="BE438" s="78"/>
      <c r="BF438" s="78"/>
      <c r="BG438" s="78"/>
      <c r="BH438" s="78"/>
      <c r="BI438" s="78"/>
      <c r="BJ438" s="78"/>
      <c r="BK438" s="78"/>
      <c r="BL438" s="78"/>
      <c r="BM438" s="78"/>
      <c r="BN438" s="78"/>
      <c r="BO438" s="78"/>
      <c r="BP438" s="78"/>
      <c r="BQ438" s="78"/>
      <c r="BR438" s="78"/>
      <c r="BS438" s="78"/>
      <c r="BT438" s="78"/>
      <c r="BU438" s="78"/>
      <c r="BV438" s="78"/>
      <c r="BW438" s="78"/>
    </row>
    <row r="439" spans="1:7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8"/>
      <c r="AR439" s="78"/>
      <c r="AS439" s="78"/>
      <c r="AT439" s="78"/>
      <c r="AU439" s="78"/>
      <c r="AV439" s="78"/>
      <c r="AW439" s="78"/>
      <c r="AX439" s="78"/>
      <c r="AY439" s="78"/>
      <c r="AZ439" s="78"/>
      <c r="BA439" s="78"/>
      <c r="BB439" s="78"/>
      <c r="BC439" s="78"/>
      <c r="BD439" s="78"/>
      <c r="BE439" s="78"/>
      <c r="BF439" s="78"/>
      <c r="BG439" s="78"/>
      <c r="BH439" s="78"/>
      <c r="BI439" s="78"/>
      <c r="BJ439" s="78"/>
      <c r="BK439" s="78"/>
      <c r="BL439" s="78"/>
      <c r="BM439" s="78"/>
      <c r="BN439" s="78"/>
      <c r="BO439" s="78"/>
      <c r="BP439" s="78"/>
      <c r="BQ439" s="78"/>
      <c r="BR439" s="78"/>
      <c r="BS439" s="78"/>
      <c r="BT439" s="78"/>
      <c r="BU439" s="78"/>
      <c r="BV439" s="78"/>
      <c r="BW439" s="78"/>
    </row>
    <row r="440" spans="1:7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8"/>
      <c r="AR440" s="78"/>
      <c r="AS440" s="78"/>
      <c r="AT440" s="78"/>
      <c r="AU440" s="78"/>
      <c r="AV440" s="78"/>
      <c r="AW440" s="78"/>
      <c r="AX440" s="78"/>
      <c r="AY440" s="78"/>
      <c r="AZ440" s="78"/>
      <c r="BA440" s="78"/>
      <c r="BB440" s="78"/>
      <c r="BC440" s="78"/>
      <c r="BD440" s="78"/>
      <c r="BE440" s="78"/>
      <c r="BF440" s="78"/>
      <c r="BG440" s="78"/>
      <c r="BH440" s="78"/>
      <c r="BI440" s="78"/>
      <c r="BJ440" s="78"/>
      <c r="BK440" s="78"/>
      <c r="BL440" s="78"/>
      <c r="BM440" s="78"/>
      <c r="BN440" s="78"/>
      <c r="BO440" s="78"/>
      <c r="BP440" s="78"/>
      <c r="BQ440" s="78"/>
      <c r="BR440" s="78"/>
      <c r="BS440" s="78"/>
      <c r="BT440" s="78"/>
      <c r="BU440" s="78"/>
      <c r="BV440" s="78"/>
      <c r="BW440" s="78"/>
    </row>
    <row r="441" spans="1:7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8"/>
      <c r="AR441" s="78"/>
      <c r="AS441" s="78"/>
      <c r="AT441" s="78"/>
      <c r="AU441" s="78"/>
      <c r="AV441" s="78"/>
      <c r="AW441" s="78"/>
      <c r="AX441" s="78"/>
      <c r="AY441" s="78"/>
      <c r="AZ441" s="78"/>
      <c r="BA441" s="78"/>
      <c r="BB441" s="78"/>
      <c r="BC441" s="78"/>
      <c r="BD441" s="78"/>
      <c r="BE441" s="78"/>
      <c r="BF441" s="78"/>
      <c r="BG441" s="78"/>
      <c r="BH441" s="78"/>
      <c r="BI441" s="78"/>
      <c r="BJ441" s="78"/>
      <c r="BK441" s="78"/>
      <c r="BL441" s="78"/>
      <c r="BM441" s="78"/>
      <c r="BN441" s="78"/>
      <c r="BO441" s="78"/>
      <c r="BP441" s="78"/>
      <c r="BQ441" s="78"/>
      <c r="BR441" s="78"/>
      <c r="BS441" s="78"/>
      <c r="BT441" s="78"/>
      <c r="BU441" s="78"/>
      <c r="BV441" s="78"/>
      <c r="BW441" s="78"/>
    </row>
    <row r="442" spans="1:7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8"/>
      <c r="AR442" s="78"/>
      <c r="AS442" s="78"/>
      <c r="AT442" s="78"/>
      <c r="AU442" s="78"/>
      <c r="AV442" s="78"/>
      <c r="AW442" s="78"/>
      <c r="AX442" s="78"/>
      <c r="AY442" s="78"/>
      <c r="AZ442" s="78"/>
      <c r="BA442" s="78"/>
      <c r="BB442" s="78"/>
      <c r="BC442" s="78"/>
      <c r="BD442" s="78"/>
      <c r="BE442" s="78"/>
      <c r="BF442" s="78"/>
      <c r="BG442" s="78"/>
      <c r="BH442" s="78"/>
      <c r="BI442" s="78"/>
      <c r="BJ442" s="78"/>
      <c r="BK442" s="78"/>
      <c r="BL442" s="78"/>
      <c r="BM442" s="78"/>
      <c r="BN442" s="78"/>
      <c r="BO442" s="78"/>
      <c r="BP442" s="78"/>
      <c r="BQ442" s="78"/>
      <c r="BR442" s="78"/>
      <c r="BS442" s="78"/>
      <c r="BT442" s="78"/>
      <c r="BU442" s="78"/>
      <c r="BV442" s="78"/>
      <c r="BW442" s="78"/>
    </row>
    <row r="443" spans="1:7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78"/>
      <c r="AP443" s="78"/>
      <c r="AQ443" s="78"/>
      <c r="AR443" s="78"/>
      <c r="AS443" s="78"/>
      <c r="AT443" s="78"/>
      <c r="AU443" s="78"/>
      <c r="AV443" s="78"/>
      <c r="AW443" s="78"/>
      <c r="AX443" s="78"/>
      <c r="AY443" s="78"/>
      <c r="AZ443" s="78"/>
      <c r="BA443" s="78"/>
      <c r="BB443" s="78"/>
      <c r="BC443" s="78"/>
      <c r="BD443" s="78"/>
      <c r="BE443" s="78"/>
      <c r="BF443" s="78"/>
      <c r="BG443" s="78"/>
      <c r="BH443" s="78"/>
      <c r="BI443" s="78"/>
      <c r="BJ443" s="78"/>
      <c r="BK443" s="78"/>
      <c r="BL443" s="78"/>
      <c r="BM443" s="78"/>
      <c r="BN443" s="78"/>
      <c r="BO443" s="78"/>
      <c r="BP443" s="78"/>
      <c r="BQ443" s="78"/>
      <c r="BR443" s="78"/>
      <c r="BS443" s="78"/>
      <c r="BT443" s="78"/>
      <c r="BU443" s="78"/>
      <c r="BV443" s="78"/>
      <c r="BW443" s="78"/>
    </row>
    <row r="444" spans="1:7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78"/>
      <c r="AP444" s="78"/>
      <c r="AQ444" s="78"/>
      <c r="AR444" s="78"/>
      <c r="AS444" s="78"/>
      <c r="AT444" s="78"/>
      <c r="AU444" s="78"/>
      <c r="AV444" s="78"/>
      <c r="AW444" s="78"/>
      <c r="AX444" s="78"/>
      <c r="AY444" s="78"/>
      <c r="AZ444" s="78"/>
      <c r="BA444" s="78"/>
      <c r="BB444" s="78"/>
      <c r="BC444" s="78"/>
      <c r="BD444" s="78"/>
      <c r="BE444" s="78"/>
      <c r="BF444" s="78"/>
      <c r="BG444" s="78"/>
      <c r="BH444" s="78"/>
      <c r="BI444" s="78"/>
      <c r="BJ444" s="78"/>
      <c r="BK444" s="78"/>
      <c r="BL444" s="78"/>
      <c r="BM444" s="78"/>
      <c r="BN444" s="78"/>
      <c r="BO444" s="78"/>
      <c r="BP444" s="78"/>
      <c r="BQ444" s="78"/>
      <c r="BR444" s="78"/>
      <c r="BS444" s="78"/>
      <c r="BT444" s="78"/>
      <c r="BU444" s="78"/>
      <c r="BV444" s="78"/>
      <c r="BW444" s="78"/>
    </row>
    <row r="445" spans="1:7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8"/>
      <c r="AR445" s="78"/>
      <c r="AS445" s="78"/>
      <c r="AT445" s="78"/>
      <c r="AU445" s="78"/>
      <c r="AV445" s="78"/>
      <c r="AW445" s="78"/>
      <c r="AX445" s="78"/>
      <c r="AY445" s="78"/>
      <c r="AZ445" s="78"/>
      <c r="BA445" s="78"/>
      <c r="BB445" s="78"/>
      <c r="BC445" s="78"/>
      <c r="BD445" s="78"/>
      <c r="BE445" s="78"/>
      <c r="BF445" s="78"/>
      <c r="BG445" s="78"/>
      <c r="BH445" s="78"/>
      <c r="BI445" s="78"/>
      <c r="BJ445" s="78"/>
      <c r="BK445" s="78"/>
      <c r="BL445" s="78"/>
      <c r="BM445" s="78"/>
      <c r="BN445" s="78"/>
      <c r="BO445" s="78"/>
      <c r="BP445" s="78"/>
      <c r="BQ445" s="78"/>
      <c r="BR445" s="78"/>
      <c r="BS445" s="78"/>
      <c r="BT445" s="78"/>
      <c r="BU445" s="78"/>
      <c r="BV445" s="78"/>
      <c r="BW445" s="78"/>
    </row>
    <row r="446" spans="1:7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8"/>
      <c r="AR446" s="78"/>
      <c r="AS446" s="78"/>
      <c r="AT446" s="78"/>
      <c r="AU446" s="78"/>
      <c r="AV446" s="78"/>
      <c r="AW446" s="78"/>
      <c r="AX446" s="78"/>
      <c r="AY446" s="78"/>
      <c r="AZ446" s="78"/>
      <c r="BA446" s="78"/>
      <c r="BB446" s="78"/>
      <c r="BC446" s="78"/>
      <c r="BD446" s="78"/>
      <c r="BE446" s="78"/>
      <c r="BF446" s="78"/>
      <c r="BG446" s="78"/>
      <c r="BH446" s="78"/>
      <c r="BI446" s="78"/>
      <c r="BJ446" s="78"/>
      <c r="BK446" s="78"/>
      <c r="BL446" s="78"/>
      <c r="BM446" s="78"/>
      <c r="BN446" s="78"/>
      <c r="BO446" s="78"/>
      <c r="BP446" s="78"/>
      <c r="BQ446" s="78"/>
      <c r="BR446" s="78"/>
      <c r="BS446" s="78"/>
      <c r="BT446" s="78"/>
      <c r="BU446" s="78"/>
      <c r="BV446" s="78"/>
      <c r="BW446" s="78"/>
    </row>
    <row r="447" spans="1:7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78"/>
      <c r="AP447" s="78"/>
      <c r="AQ447" s="78"/>
      <c r="AR447" s="78"/>
      <c r="AS447" s="78"/>
      <c r="AT447" s="78"/>
      <c r="AU447" s="78"/>
      <c r="AV447" s="78"/>
      <c r="AW447" s="78"/>
      <c r="AX447" s="78"/>
      <c r="AY447" s="78"/>
      <c r="AZ447" s="78"/>
      <c r="BA447" s="78"/>
      <c r="BB447" s="78"/>
      <c r="BC447" s="78"/>
      <c r="BD447" s="78"/>
      <c r="BE447" s="78"/>
      <c r="BF447" s="78"/>
      <c r="BG447" s="78"/>
      <c r="BH447" s="78"/>
      <c r="BI447" s="78"/>
      <c r="BJ447" s="78"/>
      <c r="BK447" s="78"/>
      <c r="BL447" s="78"/>
      <c r="BM447" s="78"/>
      <c r="BN447" s="78"/>
      <c r="BO447" s="78"/>
      <c r="BP447" s="78"/>
      <c r="BQ447" s="78"/>
      <c r="BR447" s="78"/>
      <c r="BS447" s="78"/>
      <c r="BT447" s="78"/>
      <c r="BU447" s="78"/>
      <c r="BV447" s="78"/>
      <c r="BW447" s="78"/>
    </row>
    <row r="448" spans="1:7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78"/>
      <c r="AP448" s="78"/>
      <c r="AQ448" s="78"/>
      <c r="AR448" s="78"/>
      <c r="AS448" s="78"/>
      <c r="AT448" s="78"/>
      <c r="AU448" s="78"/>
      <c r="AV448" s="78"/>
      <c r="AW448" s="78"/>
      <c r="AX448" s="78"/>
      <c r="AY448" s="78"/>
      <c r="AZ448" s="78"/>
      <c r="BA448" s="78"/>
      <c r="BB448" s="78"/>
      <c r="BC448" s="78"/>
      <c r="BD448" s="78"/>
      <c r="BE448" s="78"/>
      <c r="BF448" s="78"/>
      <c r="BG448" s="78"/>
      <c r="BH448" s="78"/>
      <c r="BI448" s="78"/>
      <c r="BJ448" s="78"/>
      <c r="BK448" s="78"/>
      <c r="BL448" s="78"/>
      <c r="BM448" s="78"/>
      <c r="BN448" s="78"/>
      <c r="BO448" s="78"/>
      <c r="BP448" s="78"/>
      <c r="BQ448" s="78"/>
      <c r="BR448" s="78"/>
      <c r="BS448" s="78"/>
      <c r="BT448" s="78"/>
      <c r="BU448" s="78"/>
      <c r="BV448" s="78"/>
      <c r="BW448" s="78"/>
    </row>
    <row r="449" spans="1:7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78"/>
      <c r="AP449" s="78"/>
      <c r="AQ449" s="78"/>
      <c r="AR449" s="78"/>
      <c r="AS449" s="78"/>
      <c r="AT449" s="78"/>
      <c r="AU449" s="78"/>
      <c r="AV449" s="78"/>
      <c r="AW449" s="78"/>
      <c r="AX449" s="78"/>
      <c r="AY449" s="78"/>
      <c r="AZ449" s="78"/>
      <c r="BA449" s="78"/>
      <c r="BB449" s="78"/>
      <c r="BC449" s="78"/>
      <c r="BD449" s="78"/>
      <c r="BE449" s="78"/>
      <c r="BF449" s="78"/>
      <c r="BG449" s="78"/>
      <c r="BH449" s="78"/>
      <c r="BI449" s="78"/>
      <c r="BJ449" s="78"/>
      <c r="BK449" s="78"/>
      <c r="BL449" s="78"/>
      <c r="BM449" s="78"/>
      <c r="BN449" s="78"/>
      <c r="BO449" s="78"/>
      <c r="BP449" s="78"/>
      <c r="BQ449" s="78"/>
      <c r="BR449" s="78"/>
      <c r="BS449" s="78"/>
      <c r="BT449" s="78"/>
      <c r="BU449" s="78"/>
      <c r="BV449" s="78"/>
      <c r="BW449" s="78"/>
    </row>
    <row r="450" spans="1:7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78"/>
      <c r="AP450" s="78"/>
      <c r="AQ450" s="78"/>
      <c r="AR450" s="78"/>
      <c r="AS450" s="78"/>
      <c r="AT450" s="78"/>
      <c r="AU450" s="78"/>
      <c r="AV450" s="78"/>
      <c r="AW450" s="78"/>
      <c r="AX450" s="78"/>
      <c r="AY450" s="78"/>
      <c r="AZ450" s="78"/>
      <c r="BA450" s="78"/>
      <c r="BB450" s="78"/>
      <c r="BC450" s="78"/>
      <c r="BD450" s="78"/>
      <c r="BE450" s="78"/>
      <c r="BF450" s="78"/>
      <c r="BG450" s="78"/>
      <c r="BH450" s="78"/>
      <c r="BI450" s="78"/>
      <c r="BJ450" s="78"/>
      <c r="BK450" s="78"/>
      <c r="BL450" s="78"/>
      <c r="BM450" s="78"/>
      <c r="BN450" s="78"/>
      <c r="BO450" s="78"/>
      <c r="BP450" s="78"/>
      <c r="BQ450" s="78"/>
      <c r="BR450" s="78"/>
      <c r="BS450" s="78"/>
      <c r="BT450" s="78"/>
      <c r="BU450" s="78"/>
      <c r="BV450" s="78"/>
      <c r="BW450" s="78"/>
    </row>
    <row r="451" spans="1:7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78"/>
      <c r="AP451" s="78"/>
      <c r="AQ451" s="78"/>
      <c r="AR451" s="78"/>
      <c r="AS451" s="78"/>
      <c r="AT451" s="78"/>
      <c r="AU451" s="78"/>
      <c r="AV451" s="78"/>
      <c r="AW451" s="78"/>
      <c r="AX451" s="78"/>
      <c r="AY451" s="78"/>
      <c r="AZ451" s="78"/>
      <c r="BA451" s="78"/>
      <c r="BB451" s="78"/>
      <c r="BC451" s="78"/>
      <c r="BD451" s="78"/>
      <c r="BE451" s="78"/>
      <c r="BF451" s="78"/>
      <c r="BG451" s="78"/>
      <c r="BH451" s="78"/>
      <c r="BI451" s="78"/>
      <c r="BJ451" s="78"/>
      <c r="BK451" s="78"/>
      <c r="BL451" s="78"/>
      <c r="BM451" s="78"/>
      <c r="BN451" s="78"/>
      <c r="BO451" s="78"/>
      <c r="BP451" s="78"/>
      <c r="BQ451" s="78"/>
      <c r="BR451" s="78"/>
      <c r="BS451" s="78"/>
      <c r="BT451" s="78"/>
      <c r="BU451" s="78"/>
      <c r="BV451" s="78"/>
      <c r="BW451" s="78"/>
    </row>
    <row r="452" spans="1:7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78"/>
      <c r="AP452" s="78"/>
      <c r="AQ452" s="78"/>
      <c r="AR452" s="78"/>
      <c r="AS452" s="78"/>
      <c r="AT452" s="78"/>
      <c r="AU452" s="78"/>
      <c r="AV452" s="78"/>
      <c r="AW452" s="78"/>
      <c r="AX452" s="78"/>
      <c r="AY452" s="78"/>
      <c r="AZ452" s="78"/>
      <c r="BA452" s="78"/>
      <c r="BB452" s="78"/>
      <c r="BC452" s="78"/>
      <c r="BD452" s="78"/>
      <c r="BE452" s="78"/>
      <c r="BF452" s="78"/>
      <c r="BG452" s="78"/>
      <c r="BH452" s="78"/>
      <c r="BI452" s="78"/>
      <c r="BJ452" s="78"/>
      <c r="BK452" s="78"/>
      <c r="BL452" s="78"/>
      <c r="BM452" s="78"/>
      <c r="BN452" s="78"/>
      <c r="BO452" s="78"/>
      <c r="BP452" s="78"/>
      <c r="BQ452" s="78"/>
      <c r="BR452" s="78"/>
      <c r="BS452" s="78"/>
      <c r="BT452" s="78"/>
      <c r="BU452" s="78"/>
      <c r="BV452" s="78"/>
      <c r="BW452" s="78"/>
    </row>
    <row r="453" spans="1:7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78"/>
      <c r="AP453" s="78"/>
      <c r="AQ453" s="78"/>
      <c r="AR453" s="78"/>
      <c r="AS453" s="78"/>
      <c r="AT453" s="78"/>
      <c r="AU453" s="78"/>
      <c r="AV453" s="78"/>
      <c r="AW453" s="78"/>
      <c r="AX453" s="78"/>
      <c r="AY453" s="78"/>
      <c r="AZ453" s="78"/>
      <c r="BA453" s="78"/>
      <c r="BB453" s="78"/>
      <c r="BC453" s="78"/>
      <c r="BD453" s="78"/>
      <c r="BE453" s="78"/>
      <c r="BF453" s="78"/>
      <c r="BG453" s="78"/>
      <c r="BH453" s="78"/>
      <c r="BI453" s="78"/>
      <c r="BJ453" s="78"/>
      <c r="BK453" s="78"/>
      <c r="BL453" s="78"/>
      <c r="BM453" s="78"/>
      <c r="BN453" s="78"/>
      <c r="BO453" s="78"/>
      <c r="BP453" s="78"/>
      <c r="BQ453" s="78"/>
      <c r="BR453" s="78"/>
      <c r="BS453" s="78"/>
      <c r="BT453" s="78"/>
      <c r="BU453" s="78"/>
      <c r="BV453" s="78"/>
      <c r="BW453" s="78"/>
    </row>
    <row r="454" spans="1:7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78"/>
      <c r="AP454" s="78"/>
      <c r="AQ454" s="78"/>
      <c r="AR454" s="78"/>
      <c r="AS454" s="78"/>
      <c r="AT454" s="78"/>
      <c r="AU454" s="78"/>
      <c r="AV454" s="78"/>
      <c r="AW454" s="78"/>
      <c r="AX454" s="78"/>
      <c r="AY454" s="78"/>
      <c r="AZ454" s="78"/>
      <c r="BA454" s="78"/>
      <c r="BB454" s="78"/>
      <c r="BC454" s="78"/>
      <c r="BD454" s="78"/>
      <c r="BE454" s="78"/>
      <c r="BF454" s="78"/>
      <c r="BG454" s="78"/>
      <c r="BH454" s="78"/>
      <c r="BI454" s="78"/>
      <c r="BJ454" s="78"/>
      <c r="BK454" s="78"/>
      <c r="BL454" s="78"/>
      <c r="BM454" s="78"/>
      <c r="BN454" s="78"/>
      <c r="BO454" s="78"/>
      <c r="BP454" s="78"/>
      <c r="BQ454" s="78"/>
      <c r="BR454" s="78"/>
      <c r="BS454" s="78"/>
      <c r="BT454" s="78"/>
      <c r="BU454" s="78"/>
      <c r="BV454" s="78"/>
      <c r="BW454" s="78"/>
    </row>
    <row r="455" spans="1:7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78"/>
      <c r="AP455" s="78"/>
      <c r="AQ455" s="78"/>
      <c r="AR455" s="78"/>
      <c r="AS455" s="78"/>
      <c r="AT455" s="78"/>
      <c r="AU455" s="78"/>
      <c r="AV455" s="78"/>
      <c r="AW455" s="78"/>
      <c r="AX455" s="78"/>
      <c r="AY455" s="78"/>
      <c r="AZ455" s="78"/>
      <c r="BA455" s="78"/>
      <c r="BB455" s="78"/>
      <c r="BC455" s="78"/>
      <c r="BD455" s="78"/>
      <c r="BE455" s="78"/>
      <c r="BF455" s="78"/>
      <c r="BG455" s="78"/>
      <c r="BH455" s="78"/>
      <c r="BI455" s="78"/>
      <c r="BJ455" s="78"/>
      <c r="BK455" s="78"/>
      <c r="BL455" s="78"/>
      <c r="BM455" s="78"/>
      <c r="BN455" s="78"/>
      <c r="BO455" s="78"/>
      <c r="BP455" s="78"/>
      <c r="BQ455" s="78"/>
      <c r="BR455" s="78"/>
      <c r="BS455" s="78"/>
      <c r="BT455" s="78"/>
      <c r="BU455" s="78"/>
      <c r="BV455" s="78"/>
      <c r="BW455" s="78"/>
    </row>
    <row r="456" spans="1:7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78"/>
      <c r="AP456" s="78"/>
      <c r="AQ456" s="78"/>
      <c r="AR456" s="78"/>
      <c r="AS456" s="78"/>
      <c r="AT456" s="78"/>
      <c r="AU456" s="78"/>
      <c r="AV456" s="78"/>
      <c r="AW456" s="78"/>
      <c r="AX456" s="78"/>
      <c r="AY456" s="78"/>
      <c r="AZ456" s="78"/>
      <c r="BA456" s="78"/>
      <c r="BB456" s="78"/>
      <c r="BC456" s="78"/>
      <c r="BD456" s="78"/>
      <c r="BE456" s="78"/>
      <c r="BF456" s="78"/>
      <c r="BG456" s="78"/>
      <c r="BH456" s="78"/>
      <c r="BI456" s="78"/>
      <c r="BJ456" s="78"/>
      <c r="BK456" s="78"/>
      <c r="BL456" s="78"/>
      <c r="BM456" s="78"/>
      <c r="BN456" s="78"/>
      <c r="BO456" s="78"/>
      <c r="BP456" s="78"/>
      <c r="BQ456" s="78"/>
      <c r="BR456" s="78"/>
      <c r="BS456" s="78"/>
      <c r="BT456" s="78"/>
      <c r="BU456" s="78"/>
      <c r="BV456" s="78"/>
      <c r="BW456" s="78"/>
    </row>
    <row r="457" spans="1:7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78"/>
      <c r="AP457" s="78"/>
      <c r="AQ457" s="78"/>
      <c r="AR457" s="78"/>
      <c r="AS457" s="78"/>
      <c r="AT457" s="78"/>
      <c r="AU457" s="78"/>
      <c r="AV457" s="78"/>
      <c r="AW457" s="78"/>
      <c r="AX457" s="78"/>
      <c r="AY457" s="78"/>
      <c r="AZ457" s="78"/>
      <c r="BA457" s="78"/>
      <c r="BB457" s="78"/>
      <c r="BC457" s="78"/>
      <c r="BD457" s="78"/>
      <c r="BE457" s="78"/>
      <c r="BF457" s="78"/>
      <c r="BG457" s="78"/>
      <c r="BH457" s="78"/>
      <c r="BI457" s="78"/>
      <c r="BJ457" s="78"/>
      <c r="BK457" s="78"/>
      <c r="BL457" s="78"/>
      <c r="BM457" s="78"/>
      <c r="BN457" s="78"/>
      <c r="BO457" s="78"/>
      <c r="BP457" s="78"/>
      <c r="BQ457" s="78"/>
      <c r="BR457" s="78"/>
      <c r="BS457" s="78"/>
      <c r="BT457" s="78"/>
      <c r="BU457" s="78"/>
      <c r="BV457" s="78"/>
      <c r="BW457" s="78"/>
    </row>
    <row r="458" spans="1:7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78"/>
      <c r="AP458" s="78"/>
      <c r="AQ458" s="78"/>
      <c r="AR458" s="78"/>
      <c r="AS458" s="78"/>
      <c r="AT458" s="78"/>
      <c r="AU458" s="78"/>
      <c r="AV458" s="78"/>
      <c r="AW458" s="78"/>
      <c r="AX458" s="78"/>
      <c r="AY458" s="78"/>
      <c r="AZ458" s="78"/>
      <c r="BA458" s="78"/>
      <c r="BB458" s="78"/>
      <c r="BC458" s="78"/>
      <c r="BD458" s="78"/>
      <c r="BE458" s="78"/>
      <c r="BF458" s="78"/>
      <c r="BG458" s="78"/>
      <c r="BH458" s="78"/>
      <c r="BI458" s="78"/>
      <c r="BJ458" s="78"/>
      <c r="BK458" s="78"/>
      <c r="BL458" s="78"/>
      <c r="BM458" s="78"/>
      <c r="BN458" s="78"/>
      <c r="BO458" s="78"/>
      <c r="BP458" s="78"/>
      <c r="BQ458" s="78"/>
      <c r="BR458" s="78"/>
      <c r="BS458" s="78"/>
      <c r="BT458" s="78"/>
      <c r="BU458" s="78"/>
      <c r="BV458" s="78"/>
      <c r="BW458" s="78"/>
    </row>
    <row r="459" spans="1:7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c r="AY459" s="78"/>
      <c r="AZ459" s="78"/>
      <c r="BA459" s="78"/>
      <c r="BB459" s="78"/>
      <c r="BC459" s="78"/>
      <c r="BD459" s="78"/>
      <c r="BE459" s="78"/>
      <c r="BF459" s="78"/>
      <c r="BG459" s="78"/>
      <c r="BH459" s="78"/>
      <c r="BI459" s="78"/>
      <c r="BJ459" s="78"/>
      <c r="BK459" s="78"/>
      <c r="BL459" s="78"/>
      <c r="BM459" s="78"/>
      <c r="BN459" s="78"/>
      <c r="BO459" s="78"/>
      <c r="BP459" s="78"/>
      <c r="BQ459" s="78"/>
      <c r="BR459" s="78"/>
      <c r="BS459" s="78"/>
      <c r="BT459" s="78"/>
      <c r="BU459" s="78"/>
      <c r="BV459" s="78"/>
      <c r="BW459" s="78"/>
    </row>
    <row r="460" spans="1:7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c r="AQ460" s="78"/>
      <c r="AR460" s="78"/>
      <c r="AS460" s="78"/>
      <c r="AT460" s="78"/>
      <c r="AU460" s="78"/>
      <c r="AV460" s="78"/>
      <c r="AW460" s="78"/>
      <c r="AX460" s="78"/>
      <c r="AY460" s="78"/>
      <c r="AZ460" s="78"/>
      <c r="BA460" s="78"/>
      <c r="BB460" s="78"/>
      <c r="BC460" s="78"/>
      <c r="BD460" s="78"/>
      <c r="BE460" s="78"/>
      <c r="BF460" s="78"/>
      <c r="BG460" s="78"/>
      <c r="BH460" s="78"/>
      <c r="BI460" s="78"/>
      <c r="BJ460" s="78"/>
      <c r="BK460" s="78"/>
      <c r="BL460" s="78"/>
      <c r="BM460" s="78"/>
      <c r="BN460" s="78"/>
      <c r="BO460" s="78"/>
      <c r="BP460" s="78"/>
      <c r="BQ460" s="78"/>
      <c r="BR460" s="78"/>
      <c r="BS460" s="78"/>
      <c r="BT460" s="78"/>
      <c r="BU460" s="78"/>
      <c r="BV460" s="78"/>
      <c r="BW460" s="78"/>
    </row>
    <row r="461" spans="1:7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78"/>
      <c r="AP461" s="78"/>
      <c r="AQ461" s="78"/>
      <c r="AR461" s="78"/>
      <c r="AS461" s="78"/>
      <c r="AT461" s="78"/>
      <c r="AU461" s="78"/>
      <c r="AV461" s="78"/>
      <c r="AW461" s="78"/>
      <c r="AX461" s="78"/>
      <c r="AY461" s="78"/>
      <c r="AZ461" s="78"/>
      <c r="BA461" s="78"/>
      <c r="BB461" s="78"/>
      <c r="BC461" s="78"/>
      <c r="BD461" s="78"/>
      <c r="BE461" s="78"/>
      <c r="BF461" s="78"/>
      <c r="BG461" s="78"/>
      <c r="BH461" s="78"/>
      <c r="BI461" s="78"/>
      <c r="BJ461" s="78"/>
      <c r="BK461" s="78"/>
      <c r="BL461" s="78"/>
      <c r="BM461" s="78"/>
      <c r="BN461" s="78"/>
      <c r="BO461" s="78"/>
      <c r="BP461" s="78"/>
      <c r="BQ461" s="78"/>
      <c r="BR461" s="78"/>
      <c r="BS461" s="78"/>
      <c r="BT461" s="78"/>
      <c r="BU461" s="78"/>
      <c r="BV461" s="78"/>
      <c r="BW461" s="78"/>
    </row>
    <row r="462" spans="1:7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c r="AQ462" s="78"/>
      <c r="AR462" s="78"/>
      <c r="AS462" s="78"/>
      <c r="AT462" s="78"/>
      <c r="AU462" s="78"/>
      <c r="AV462" s="78"/>
      <c r="AW462" s="78"/>
      <c r="AX462" s="78"/>
      <c r="AY462" s="78"/>
      <c r="AZ462" s="78"/>
      <c r="BA462" s="78"/>
      <c r="BB462" s="78"/>
      <c r="BC462" s="78"/>
      <c r="BD462" s="78"/>
      <c r="BE462" s="78"/>
      <c r="BF462" s="78"/>
      <c r="BG462" s="78"/>
      <c r="BH462" s="78"/>
      <c r="BI462" s="78"/>
      <c r="BJ462" s="78"/>
      <c r="BK462" s="78"/>
      <c r="BL462" s="78"/>
      <c r="BM462" s="78"/>
      <c r="BN462" s="78"/>
      <c r="BO462" s="78"/>
      <c r="BP462" s="78"/>
      <c r="BQ462" s="78"/>
      <c r="BR462" s="78"/>
      <c r="BS462" s="78"/>
      <c r="BT462" s="78"/>
      <c r="BU462" s="78"/>
      <c r="BV462" s="78"/>
      <c r="BW462" s="78"/>
    </row>
    <row r="463" spans="1:7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78"/>
      <c r="AP463" s="78"/>
      <c r="AQ463" s="78"/>
      <c r="AR463" s="78"/>
      <c r="AS463" s="78"/>
      <c r="AT463" s="78"/>
      <c r="AU463" s="78"/>
      <c r="AV463" s="78"/>
      <c r="AW463" s="78"/>
      <c r="AX463" s="78"/>
      <c r="AY463" s="78"/>
      <c r="AZ463" s="78"/>
      <c r="BA463" s="78"/>
      <c r="BB463" s="78"/>
      <c r="BC463" s="78"/>
      <c r="BD463" s="78"/>
      <c r="BE463" s="78"/>
      <c r="BF463" s="78"/>
      <c r="BG463" s="78"/>
      <c r="BH463" s="78"/>
      <c r="BI463" s="78"/>
      <c r="BJ463" s="78"/>
      <c r="BK463" s="78"/>
      <c r="BL463" s="78"/>
      <c r="BM463" s="78"/>
      <c r="BN463" s="78"/>
      <c r="BO463" s="78"/>
      <c r="BP463" s="78"/>
      <c r="BQ463" s="78"/>
      <c r="BR463" s="78"/>
      <c r="BS463" s="78"/>
      <c r="BT463" s="78"/>
      <c r="BU463" s="78"/>
      <c r="BV463" s="78"/>
      <c r="BW463" s="78"/>
    </row>
    <row r="464" spans="1:7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78"/>
      <c r="AP464" s="78"/>
      <c r="AQ464" s="78"/>
      <c r="AR464" s="78"/>
      <c r="AS464" s="78"/>
      <c r="AT464" s="78"/>
      <c r="AU464" s="78"/>
      <c r="AV464" s="78"/>
      <c r="AW464" s="78"/>
      <c r="AX464" s="78"/>
      <c r="AY464" s="78"/>
      <c r="AZ464" s="78"/>
      <c r="BA464" s="78"/>
      <c r="BB464" s="78"/>
      <c r="BC464" s="78"/>
      <c r="BD464" s="78"/>
      <c r="BE464" s="78"/>
      <c r="BF464" s="78"/>
      <c r="BG464" s="78"/>
      <c r="BH464" s="78"/>
      <c r="BI464" s="78"/>
      <c r="BJ464" s="78"/>
      <c r="BK464" s="78"/>
      <c r="BL464" s="78"/>
      <c r="BM464" s="78"/>
      <c r="BN464" s="78"/>
      <c r="BO464" s="78"/>
      <c r="BP464" s="78"/>
      <c r="BQ464" s="78"/>
      <c r="BR464" s="78"/>
      <c r="BS464" s="78"/>
      <c r="BT464" s="78"/>
      <c r="BU464" s="78"/>
      <c r="BV464" s="78"/>
      <c r="BW464" s="78"/>
    </row>
    <row r="465" spans="1:7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78"/>
      <c r="AP465" s="78"/>
      <c r="AQ465" s="78"/>
      <c r="AR465" s="78"/>
      <c r="AS465" s="78"/>
      <c r="AT465" s="78"/>
      <c r="AU465" s="78"/>
      <c r="AV465" s="78"/>
      <c r="AW465" s="78"/>
      <c r="AX465" s="78"/>
      <c r="AY465" s="78"/>
      <c r="AZ465" s="78"/>
      <c r="BA465" s="78"/>
      <c r="BB465" s="78"/>
      <c r="BC465" s="78"/>
      <c r="BD465" s="78"/>
      <c r="BE465" s="78"/>
      <c r="BF465" s="78"/>
      <c r="BG465" s="78"/>
      <c r="BH465" s="78"/>
      <c r="BI465" s="78"/>
      <c r="BJ465" s="78"/>
      <c r="BK465" s="78"/>
      <c r="BL465" s="78"/>
      <c r="BM465" s="78"/>
      <c r="BN465" s="78"/>
      <c r="BO465" s="78"/>
      <c r="BP465" s="78"/>
      <c r="BQ465" s="78"/>
      <c r="BR465" s="78"/>
      <c r="BS465" s="78"/>
      <c r="BT465" s="78"/>
      <c r="BU465" s="78"/>
      <c r="BV465" s="78"/>
      <c r="BW465" s="78"/>
    </row>
    <row r="466" spans="1:7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78"/>
      <c r="AP466" s="78"/>
      <c r="AQ466" s="78"/>
      <c r="AR466" s="78"/>
      <c r="AS466" s="78"/>
      <c r="AT466" s="78"/>
      <c r="AU466" s="78"/>
      <c r="AV466" s="78"/>
      <c r="AW466" s="78"/>
      <c r="AX466" s="78"/>
      <c r="AY466" s="78"/>
      <c r="AZ466" s="78"/>
      <c r="BA466" s="78"/>
      <c r="BB466" s="78"/>
      <c r="BC466" s="78"/>
      <c r="BD466" s="78"/>
      <c r="BE466" s="78"/>
      <c r="BF466" s="78"/>
      <c r="BG466" s="78"/>
      <c r="BH466" s="78"/>
      <c r="BI466" s="78"/>
      <c r="BJ466" s="78"/>
      <c r="BK466" s="78"/>
      <c r="BL466" s="78"/>
      <c r="BM466" s="78"/>
      <c r="BN466" s="78"/>
      <c r="BO466" s="78"/>
      <c r="BP466" s="78"/>
      <c r="BQ466" s="78"/>
      <c r="BR466" s="78"/>
      <c r="BS466" s="78"/>
      <c r="BT466" s="78"/>
      <c r="BU466" s="78"/>
      <c r="BV466" s="78"/>
      <c r="BW466" s="78"/>
    </row>
    <row r="467" spans="1:7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c r="AP467" s="78"/>
      <c r="AQ467" s="78"/>
      <c r="AR467" s="78"/>
      <c r="AS467" s="78"/>
      <c r="AT467" s="78"/>
      <c r="AU467" s="78"/>
      <c r="AV467" s="78"/>
      <c r="AW467" s="78"/>
      <c r="AX467" s="78"/>
      <c r="AY467" s="78"/>
      <c r="AZ467" s="78"/>
      <c r="BA467" s="78"/>
      <c r="BB467" s="78"/>
      <c r="BC467" s="78"/>
      <c r="BD467" s="78"/>
      <c r="BE467" s="78"/>
      <c r="BF467" s="78"/>
      <c r="BG467" s="78"/>
      <c r="BH467" s="78"/>
      <c r="BI467" s="78"/>
      <c r="BJ467" s="78"/>
      <c r="BK467" s="78"/>
      <c r="BL467" s="78"/>
      <c r="BM467" s="78"/>
      <c r="BN467" s="78"/>
      <c r="BO467" s="78"/>
      <c r="BP467" s="78"/>
      <c r="BQ467" s="78"/>
      <c r="BR467" s="78"/>
      <c r="BS467" s="78"/>
      <c r="BT467" s="78"/>
      <c r="BU467" s="78"/>
      <c r="BV467" s="78"/>
      <c r="BW467" s="78"/>
    </row>
    <row r="468" spans="1:7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78"/>
      <c r="AP468" s="78"/>
      <c r="AQ468" s="78"/>
      <c r="AR468" s="78"/>
      <c r="AS468" s="78"/>
      <c r="AT468" s="78"/>
      <c r="AU468" s="78"/>
      <c r="AV468" s="78"/>
      <c r="AW468" s="78"/>
      <c r="AX468" s="78"/>
      <c r="AY468" s="78"/>
      <c r="AZ468" s="78"/>
      <c r="BA468" s="78"/>
      <c r="BB468" s="78"/>
      <c r="BC468" s="78"/>
      <c r="BD468" s="78"/>
      <c r="BE468" s="78"/>
      <c r="BF468" s="78"/>
      <c r="BG468" s="78"/>
      <c r="BH468" s="78"/>
      <c r="BI468" s="78"/>
      <c r="BJ468" s="78"/>
      <c r="BK468" s="78"/>
      <c r="BL468" s="78"/>
      <c r="BM468" s="78"/>
      <c r="BN468" s="78"/>
      <c r="BO468" s="78"/>
      <c r="BP468" s="78"/>
      <c r="BQ468" s="78"/>
      <c r="BR468" s="78"/>
      <c r="BS468" s="78"/>
      <c r="BT468" s="78"/>
      <c r="BU468" s="78"/>
      <c r="BV468" s="78"/>
      <c r="BW468" s="78"/>
    </row>
    <row r="469" spans="1:7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78"/>
      <c r="AP469" s="78"/>
      <c r="AQ469" s="78"/>
      <c r="AR469" s="78"/>
      <c r="AS469" s="78"/>
      <c r="AT469" s="78"/>
      <c r="AU469" s="78"/>
      <c r="AV469" s="78"/>
      <c r="AW469" s="78"/>
      <c r="AX469" s="78"/>
      <c r="AY469" s="78"/>
      <c r="AZ469" s="78"/>
      <c r="BA469" s="78"/>
      <c r="BB469" s="78"/>
      <c r="BC469" s="78"/>
      <c r="BD469" s="78"/>
      <c r="BE469" s="78"/>
      <c r="BF469" s="78"/>
      <c r="BG469" s="78"/>
      <c r="BH469" s="78"/>
      <c r="BI469" s="78"/>
      <c r="BJ469" s="78"/>
      <c r="BK469" s="78"/>
      <c r="BL469" s="78"/>
      <c r="BM469" s="78"/>
      <c r="BN469" s="78"/>
      <c r="BO469" s="78"/>
      <c r="BP469" s="78"/>
      <c r="BQ469" s="78"/>
      <c r="BR469" s="78"/>
      <c r="BS469" s="78"/>
      <c r="BT469" s="78"/>
      <c r="BU469" s="78"/>
      <c r="BV469" s="78"/>
      <c r="BW469" s="78"/>
    </row>
    <row r="470" spans="1:7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c r="AP470" s="78"/>
      <c r="AQ470" s="78"/>
      <c r="AR470" s="78"/>
      <c r="AS470" s="78"/>
      <c r="AT470" s="78"/>
      <c r="AU470" s="78"/>
      <c r="AV470" s="78"/>
      <c r="AW470" s="78"/>
      <c r="AX470" s="78"/>
      <c r="AY470" s="78"/>
      <c r="AZ470" s="78"/>
      <c r="BA470" s="78"/>
      <c r="BB470" s="78"/>
      <c r="BC470" s="78"/>
      <c r="BD470" s="78"/>
      <c r="BE470" s="78"/>
      <c r="BF470" s="78"/>
      <c r="BG470" s="78"/>
      <c r="BH470" s="78"/>
      <c r="BI470" s="78"/>
      <c r="BJ470" s="78"/>
      <c r="BK470" s="78"/>
      <c r="BL470" s="78"/>
      <c r="BM470" s="78"/>
      <c r="BN470" s="78"/>
      <c r="BO470" s="78"/>
      <c r="BP470" s="78"/>
      <c r="BQ470" s="78"/>
      <c r="BR470" s="78"/>
      <c r="BS470" s="78"/>
      <c r="BT470" s="78"/>
      <c r="BU470" s="78"/>
      <c r="BV470" s="78"/>
      <c r="BW470" s="78"/>
    </row>
    <row r="471" spans="1:7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c r="AP471" s="78"/>
      <c r="AQ471" s="78"/>
      <c r="AR471" s="78"/>
      <c r="AS471" s="78"/>
      <c r="AT471" s="78"/>
      <c r="AU471" s="78"/>
      <c r="AV471" s="78"/>
      <c r="AW471" s="78"/>
      <c r="AX471" s="78"/>
      <c r="AY471" s="78"/>
      <c r="AZ471" s="78"/>
      <c r="BA471" s="78"/>
      <c r="BB471" s="78"/>
      <c r="BC471" s="78"/>
      <c r="BD471" s="78"/>
      <c r="BE471" s="78"/>
      <c r="BF471" s="78"/>
      <c r="BG471" s="78"/>
      <c r="BH471" s="78"/>
      <c r="BI471" s="78"/>
      <c r="BJ471" s="78"/>
      <c r="BK471" s="78"/>
      <c r="BL471" s="78"/>
      <c r="BM471" s="78"/>
      <c r="BN471" s="78"/>
      <c r="BO471" s="78"/>
      <c r="BP471" s="78"/>
      <c r="BQ471" s="78"/>
      <c r="BR471" s="78"/>
      <c r="BS471" s="78"/>
      <c r="BT471" s="78"/>
      <c r="BU471" s="78"/>
      <c r="BV471" s="78"/>
      <c r="BW471" s="78"/>
    </row>
    <row r="472" spans="1:7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c r="AQ472" s="78"/>
      <c r="AR472" s="78"/>
      <c r="AS472" s="78"/>
      <c r="AT472" s="78"/>
      <c r="AU472" s="78"/>
      <c r="AV472" s="78"/>
      <c r="AW472" s="78"/>
      <c r="AX472" s="78"/>
      <c r="AY472" s="78"/>
      <c r="AZ472" s="78"/>
      <c r="BA472" s="78"/>
      <c r="BB472" s="78"/>
      <c r="BC472" s="78"/>
      <c r="BD472" s="78"/>
      <c r="BE472" s="78"/>
      <c r="BF472" s="78"/>
      <c r="BG472" s="78"/>
      <c r="BH472" s="78"/>
      <c r="BI472" s="78"/>
      <c r="BJ472" s="78"/>
      <c r="BK472" s="78"/>
      <c r="BL472" s="78"/>
      <c r="BM472" s="78"/>
      <c r="BN472" s="78"/>
      <c r="BO472" s="78"/>
      <c r="BP472" s="78"/>
      <c r="BQ472" s="78"/>
      <c r="BR472" s="78"/>
      <c r="BS472" s="78"/>
      <c r="BT472" s="78"/>
      <c r="BU472" s="78"/>
      <c r="BV472" s="78"/>
      <c r="BW472" s="78"/>
    </row>
    <row r="473" spans="1:7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c r="AP473" s="78"/>
      <c r="AQ473" s="78"/>
      <c r="AR473" s="78"/>
      <c r="AS473" s="78"/>
      <c r="AT473" s="78"/>
      <c r="AU473" s="78"/>
      <c r="AV473" s="78"/>
      <c r="AW473" s="78"/>
      <c r="AX473" s="78"/>
      <c r="AY473" s="78"/>
      <c r="AZ473" s="78"/>
      <c r="BA473" s="78"/>
      <c r="BB473" s="78"/>
      <c r="BC473" s="78"/>
      <c r="BD473" s="78"/>
      <c r="BE473" s="78"/>
      <c r="BF473" s="78"/>
      <c r="BG473" s="78"/>
      <c r="BH473" s="78"/>
      <c r="BI473" s="78"/>
      <c r="BJ473" s="78"/>
      <c r="BK473" s="78"/>
      <c r="BL473" s="78"/>
      <c r="BM473" s="78"/>
      <c r="BN473" s="78"/>
      <c r="BO473" s="78"/>
      <c r="BP473" s="78"/>
      <c r="BQ473" s="78"/>
      <c r="BR473" s="78"/>
      <c r="BS473" s="78"/>
      <c r="BT473" s="78"/>
      <c r="BU473" s="78"/>
      <c r="BV473" s="78"/>
      <c r="BW473" s="78"/>
    </row>
    <row r="474" spans="1:7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c r="AQ474" s="78"/>
      <c r="AR474" s="78"/>
      <c r="AS474" s="78"/>
      <c r="AT474" s="78"/>
      <c r="AU474" s="78"/>
      <c r="AV474" s="78"/>
      <c r="AW474" s="78"/>
      <c r="AX474" s="78"/>
      <c r="AY474" s="78"/>
      <c r="AZ474" s="78"/>
      <c r="BA474" s="78"/>
      <c r="BB474" s="78"/>
      <c r="BC474" s="78"/>
      <c r="BD474" s="78"/>
      <c r="BE474" s="78"/>
      <c r="BF474" s="78"/>
      <c r="BG474" s="78"/>
      <c r="BH474" s="78"/>
      <c r="BI474" s="78"/>
      <c r="BJ474" s="78"/>
      <c r="BK474" s="78"/>
      <c r="BL474" s="78"/>
      <c r="BM474" s="78"/>
      <c r="BN474" s="78"/>
      <c r="BO474" s="78"/>
      <c r="BP474" s="78"/>
      <c r="BQ474" s="78"/>
      <c r="BR474" s="78"/>
      <c r="BS474" s="78"/>
      <c r="BT474" s="78"/>
      <c r="BU474" s="78"/>
      <c r="BV474" s="78"/>
      <c r="BW474" s="78"/>
    </row>
    <row r="475" spans="1:7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c r="AQ475" s="78"/>
      <c r="AR475" s="78"/>
      <c r="AS475" s="78"/>
      <c r="AT475" s="78"/>
      <c r="AU475" s="78"/>
      <c r="AV475" s="78"/>
      <c r="AW475" s="78"/>
      <c r="AX475" s="78"/>
      <c r="AY475" s="78"/>
      <c r="AZ475" s="78"/>
      <c r="BA475" s="78"/>
      <c r="BB475" s="78"/>
      <c r="BC475" s="78"/>
      <c r="BD475" s="78"/>
      <c r="BE475" s="78"/>
      <c r="BF475" s="78"/>
      <c r="BG475" s="78"/>
      <c r="BH475" s="78"/>
      <c r="BI475" s="78"/>
      <c r="BJ475" s="78"/>
      <c r="BK475" s="78"/>
      <c r="BL475" s="78"/>
      <c r="BM475" s="78"/>
      <c r="BN475" s="78"/>
      <c r="BO475" s="78"/>
      <c r="BP475" s="78"/>
      <c r="BQ475" s="78"/>
      <c r="BR475" s="78"/>
      <c r="BS475" s="78"/>
      <c r="BT475" s="78"/>
      <c r="BU475" s="78"/>
      <c r="BV475" s="78"/>
      <c r="BW475" s="78"/>
    </row>
    <row r="476" spans="1:7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c r="BA476" s="78"/>
      <c r="BB476" s="78"/>
      <c r="BC476" s="78"/>
      <c r="BD476" s="78"/>
      <c r="BE476" s="78"/>
      <c r="BF476" s="78"/>
      <c r="BG476" s="78"/>
      <c r="BH476" s="78"/>
      <c r="BI476" s="78"/>
      <c r="BJ476" s="78"/>
      <c r="BK476" s="78"/>
      <c r="BL476" s="78"/>
      <c r="BM476" s="78"/>
      <c r="BN476" s="78"/>
      <c r="BO476" s="78"/>
      <c r="BP476" s="78"/>
      <c r="BQ476" s="78"/>
      <c r="BR476" s="78"/>
      <c r="BS476" s="78"/>
      <c r="BT476" s="78"/>
      <c r="BU476" s="78"/>
      <c r="BV476" s="78"/>
      <c r="BW476" s="78"/>
    </row>
    <row r="477" spans="1:7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c r="AQ477" s="78"/>
      <c r="AR477" s="78"/>
      <c r="AS477" s="78"/>
      <c r="AT477" s="78"/>
      <c r="AU477" s="78"/>
      <c r="AV477" s="78"/>
      <c r="AW477" s="78"/>
      <c r="AX477" s="78"/>
      <c r="AY477" s="78"/>
      <c r="AZ477" s="78"/>
      <c r="BA477" s="78"/>
      <c r="BB477" s="78"/>
      <c r="BC477" s="78"/>
      <c r="BD477" s="78"/>
      <c r="BE477" s="78"/>
      <c r="BF477" s="78"/>
      <c r="BG477" s="78"/>
      <c r="BH477" s="78"/>
      <c r="BI477" s="78"/>
      <c r="BJ477" s="78"/>
      <c r="BK477" s="78"/>
      <c r="BL477" s="78"/>
      <c r="BM477" s="78"/>
      <c r="BN477" s="78"/>
      <c r="BO477" s="78"/>
      <c r="BP477" s="78"/>
      <c r="BQ477" s="78"/>
      <c r="BR477" s="78"/>
      <c r="BS477" s="78"/>
      <c r="BT477" s="78"/>
      <c r="BU477" s="78"/>
      <c r="BV477" s="78"/>
      <c r="BW477" s="78"/>
    </row>
    <row r="478" spans="1:7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c r="AQ478" s="78"/>
      <c r="AR478" s="78"/>
      <c r="AS478" s="78"/>
      <c r="AT478" s="78"/>
      <c r="AU478" s="78"/>
      <c r="AV478" s="78"/>
      <c r="AW478" s="78"/>
      <c r="AX478" s="78"/>
      <c r="AY478" s="78"/>
      <c r="AZ478" s="78"/>
      <c r="BA478" s="78"/>
      <c r="BB478" s="78"/>
      <c r="BC478" s="78"/>
      <c r="BD478" s="78"/>
      <c r="BE478" s="78"/>
      <c r="BF478" s="78"/>
      <c r="BG478" s="78"/>
      <c r="BH478" s="78"/>
      <c r="BI478" s="78"/>
      <c r="BJ478" s="78"/>
      <c r="BK478" s="78"/>
      <c r="BL478" s="78"/>
      <c r="BM478" s="78"/>
      <c r="BN478" s="78"/>
      <c r="BO478" s="78"/>
      <c r="BP478" s="78"/>
      <c r="BQ478" s="78"/>
      <c r="BR478" s="78"/>
      <c r="BS478" s="78"/>
      <c r="BT478" s="78"/>
      <c r="BU478" s="78"/>
      <c r="BV478" s="78"/>
      <c r="BW478" s="78"/>
    </row>
    <row r="479" spans="1:7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78"/>
      <c r="AP479" s="78"/>
      <c r="AQ479" s="78"/>
      <c r="AR479" s="78"/>
      <c r="AS479" s="78"/>
      <c r="AT479" s="78"/>
      <c r="AU479" s="78"/>
      <c r="AV479" s="78"/>
      <c r="AW479" s="78"/>
      <c r="AX479" s="78"/>
      <c r="AY479" s="78"/>
      <c r="AZ479" s="78"/>
      <c r="BA479" s="78"/>
      <c r="BB479" s="78"/>
      <c r="BC479" s="78"/>
      <c r="BD479" s="78"/>
      <c r="BE479" s="78"/>
      <c r="BF479" s="78"/>
      <c r="BG479" s="78"/>
      <c r="BH479" s="78"/>
      <c r="BI479" s="78"/>
      <c r="BJ479" s="78"/>
      <c r="BK479" s="78"/>
      <c r="BL479" s="78"/>
      <c r="BM479" s="78"/>
      <c r="BN479" s="78"/>
      <c r="BO479" s="78"/>
      <c r="BP479" s="78"/>
      <c r="BQ479" s="78"/>
      <c r="BR479" s="78"/>
      <c r="BS479" s="78"/>
      <c r="BT479" s="78"/>
      <c r="BU479" s="78"/>
      <c r="BV479" s="78"/>
      <c r="BW479" s="78"/>
    </row>
    <row r="480" spans="1:7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c r="AP480" s="78"/>
      <c r="AQ480" s="78"/>
      <c r="AR480" s="78"/>
      <c r="AS480" s="78"/>
      <c r="AT480" s="78"/>
      <c r="AU480" s="78"/>
      <c r="AV480" s="78"/>
      <c r="AW480" s="78"/>
      <c r="AX480" s="78"/>
      <c r="AY480" s="78"/>
      <c r="AZ480" s="78"/>
      <c r="BA480" s="78"/>
      <c r="BB480" s="78"/>
      <c r="BC480" s="78"/>
      <c r="BD480" s="78"/>
      <c r="BE480" s="78"/>
      <c r="BF480" s="78"/>
      <c r="BG480" s="78"/>
      <c r="BH480" s="78"/>
      <c r="BI480" s="78"/>
      <c r="BJ480" s="78"/>
      <c r="BK480" s="78"/>
      <c r="BL480" s="78"/>
      <c r="BM480" s="78"/>
      <c r="BN480" s="78"/>
      <c r="BO480" s="78"/>
      <c r="BP480" s="78"/>
      <c r="BQ480" s="78"/>
      <c r="BR480" s="78"/>
      <c r="BS480" s="78"/>
      <c r="BT480" s="78"/>
      <c r="BU480" s="78"/>
      <c r="BV480" s="78"/>
      <c r="BW480" s="78"/>
    </row>
    <row r="481" spans="1:7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c r="AP481" s="78"/>
      <c r="AQ481" s="78"/>
      <c r="AR481" s="78"/>
      <c r="AS481" s="78"/>
      <c r="AT481" s="78"/>
      <c r="AU481" s="78"/>
      <c r="AV481" s="78"/>
      <c r="AW481" s="78"/>
      <c r="AX481" s="78"/>
      <c r="AY481" s="78"/>
      <c r="AZ481" s="78"/>
      <c r="BA481" s="78"/>
      <c r="BB481" s="78"/>
      <c r="BC481" s="78"/>
      <c r="BD481" s="78"/>
      <c r="BE481" s="78"/>
      <c r="BF481" s="78"/>
      <c r="BG481" s="78"/>
      <c r="BH481" s="78"/>
      <c r="BI481" s="78"/>
      <c r="BJ481" s="78"/>
      <c r="BK481" s="78"/>
      <c r="BL481" s="78"/>
      <c r="BM481" s="78"/>
      <c r="BN481" s="78"/>
      <c r="BO481" s="78"/>
      <c r="BP481" s="78"/>
      <c r="BQ481" s="78"/>
      <c r="BR481" s="78"/>
      <c r="BS481" s="78"/>
      <c r="BT481" s="78"/>
      <c r="BU481" s="78"/>
      <c r="BV481" s="78"/>
      <c r="BW481" s="78"/>
    </row>
    <row r="482" spans="1:7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c r="AQ482" s="78"/>
      <c r="AR482" s="78"/>
      <c r="AS482" s="78"/>
      <c r="AT482" s="78"/>
      <c r="AU482" s="78"/>
      <c r="AV482" s="78"/>
      <c r="AW482" s="78"/>
      <c r="AX482" s="78"/>
      <c r="AY482" s="78"/>
      <c r="AZ482" s="78"/>
      <c r="BA482" s="78"/>
      <c r="BB482" s="78"/>
      <c r="BC482" s="78"/>
      <c r="BD482" s="78"/>
      <c r="BE482" s="78"/>
      <c r="BF482" s="78"/>
      <c r="BG482" s="78"/>
      <c r="BH482" s="78"/>
      <c r="BI482" s="78"/>
      <c r="BJ482" s="78"/>
      <c r="BK482" s="78"/>
      <c r="BL482" s="78"/>
      <c r="BM482" s="78"/>
      <c r="BN482" s="78"/>
      <c r="BO482" s="78"/>
      <c r="BP482" s="78"/>
      <c r="BQ482" s="78"/>
      <c r="BR482" s="78"/>
      <c r="BS482" s="78"/>
      <c r="BT482" s="78"/>
      <c r="BU482" s="78"/>
      <c r="BV482" s="78"/>
      <c r="BW482" s="78"/>
    </row>
    <row r="483" spans="1:7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78"/>
      <c r="AP483" s="78"/>
      <c r="AQ483" s="78"/>
      <c r="AR483" s="78"/>
      <c r="AS483" s="78"/>
      <c r="AT483" s="78"/>
      <c r="AU483" s="78"/>
      <c r="AV483" s="78"/>
      <c r="AW483" s="78"/>
      <c r="AX483" s="78"/>
      <c r="AY483" s="78"/>
      <c r="AZ483" s="78"/>
      <c r="BA483" s="78"/>
      <c r="BB483" s="78"/>
      <c r="BC483" s="78"/>
      <c r="BD483" s="78"/>
      <c r="BE483" s="78"/>
      <c r="BF483" s="78"/>
      <c r="BG483" s="78"/>
      <c r="BH483" s="78"/>
      <c r="BI483" s="78"/>
      <c r="BJ483" s="78"/>
      <c r="BK483" s="78"/>
      <c r="BL483" s="78"/>
      <c r="BM483" s="78"/>
      <c r="BN483" s="78"/>
      <c r="BO483" s="78"/>
      <c r="BP483" s="78"/>
      <c r="BQ483" s="78"/>
      <c r="BR483" s="78"/>
      <c r="BS483" s="78"/>
      <c r="BT483" s="78"/>
      <c r="BU483" s="78"/>
      <c r="BV483" s="78"/>
      <c r="BW483" s="78"/>
    </row>
    <row r="484" spans="1:7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c r="AP484" s="78"/>
      <c r="AQ484" s="78"/>
      <c r="AR484" s="78"/>
      <c r="AS484" s="78"/>
      <c r="AT484" s="78"/>
      <c r="AU484" s="78"/>
      <c r="AV484" s="78"/>
      <c r="AW484" s="78"/>
      <c r="AX484" s="78"/>
      <c r="AY484" s="78"/>
      <c r="AZ484" s="78"/>
      <c r="BA484" s="78"/>
      <c r="BB484" s="78"/>
      <c r="BC484" s="78"/>
      <c r="BD484" s="78"/>
      <c r="BE484" s="78"/>
      <c r="BF484" s="78"/>
      <c r="BG484" s="78"/>
      <c r="BH484" s="78"/>
      <c r="BI484" s="78"/>
      <c r="BJ484" s="78"/>
      <c r="BK484" s="78"/>
      <c r="BL484" s="78"/>
      <c r="BM484" s="78"/>
      <c r="BN484" s="78"/>
      <c r="BO484" s="78"/>
      <c r="BP484" s="78"/>
      <c r="BQ484" s="78"/>
      <c r="BR484" s="78"/>
      <c r="BS484" s="78"/>
      <c r="BT484" s="78"/>
      <c r="BU484" s="78"/>
      <c r="BV484" s="78"/>
      <c r="BW484" s="78"/>
    </row>
    <row r="485" spans="1:7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c r="AR485" s="78"/>
      <c r="AS485" s="78"/>
      <c r="AT485" s="78"/>
      <c r="AU485" s="78"/>
      <c r="AV485" s="78"/>
      <c r="AW485" s="78"/>
      <c r="AX485" s="78"/>
      <c r="AY485" s="78"/>
      <c r="AZ485" s="78"/>
      <c r="BA485" s="78"/>
      <c r="BB485" s="78"/>
      <c r="BC485" s="78"/>
      <c r="BD485" s="78"/>
      <c r="BE485" s="78"/>
      <c r="BF485" s="78"/>
      <c r="BG485" s="78"/>
      <c r="BH485" s="78"/>
      <c r="BI485" s="78"/>
      <c r="BJ485" s="78"/>
      <c r="BK485" s="78"/>
      <c r="BL485" s="78"/>
      <c r="BM485" s="78"/>
      <c r="BN485" s="78"/>
      <c r="BO485" s="78"/>
      <c r="BP485" s="78"/>
      <c r="BQ485" s="78"/>
      <c r="BR485" s="78"/>
      <c r="BS485" s="78"/>
      <c r="BT485" s="78"/>
      <c r="BU485" s="78"/>
      <c r="BV485" s="78"/>
      <c r="BW485" s="78"/>
    </row>
    <row r="486" spans="1:7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78"/>
      <c r="AP486" s="78"/>
      <c r="AQ486" s="78"/>
      <c r="AR486" s="78"/>
      <c r="AS486" s="78"/>
      <c r="AT486" s="78"/>
      <c r="AU486" s="78"/>
      <c r="AV486" s="78"/>
      <c r="AW486" s="78"/>
      <c r="AX486" s="78"/>
      <c r="AY486" s="78"/>
      <c r="AZ486" s="78"/>
      <c r="BA486" s="78"/>
      <c r="BB486" s="78"/>
      <c r="BC486" s="78"/>
      <c r="BD486" s="78"/>
      <c r="BE486" s="78"/>
      <c r="BF486" s="78"/>
      <c r="BG486" s="78"/>
      <c r="BH486" s="78"/>
      <c r="BI486" s="78"/>
      <c r="BJ486" s="78"/>
      <c r="BK486" s="78"/>
      <c r="BL486" s="78"/>
      <c r="BM486" s="78"/>
      <c r="BN486" s="78"/>
      <c r="BO486" s="78"/>
      <c r="BP486" s="78"/>
      <c r="BQ486" s="78"/>
      <c r="BR486" s="78"/>
      <c r="BS486" s="78"/>
      <c r="BT486" s="78"/>
      <c r="BU486" s="78"/>
      <c r="BV486" s="78"/>
      <c r="BW486" s="78"/>
    </row>
    <row r="487" spans="1:7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78"/>
      <c r="AP487" s="78"/>
      <c r="AQ487" s="78"/>
      <c r="AR487" s="78"/>
      <c r="AS487" s="78"/>
      <c r="AT487" s="78"/>
      <c r="AU487" s="78"/>
      <c r="AV487" s="78"/>
      <c r="AW487" s="78"/>
      <c r="AX487" s="78"/>
      <c r="AY487" s="78"/>
      <c r="AZ487" s="78"/>
      <c r="BA487" s="78"/>
      <c r="BB487" s="78"/>
      <c r="BC487" s="78"/>
      <c r="BD487" s="78"/>
      <c r="BE487" s="78"/>
      <c r="BF487" s="78"/>
      <c r="BG487" s="78"/>
      <c r="BH487" s="78"/>
      <c r="BI487" s="78"/>
      <c r="BJ487" s="78"/>
      <c r="BK487" s="78"/>
      <c r="BL487" s="78"/>
      <c r="BM487" s="78"/>
      <c r="BN487" s="78"/>
      <c r="BO487" s="78"/>
      <c r="BP487" s="78"/>
      <c r="BQ487" s="78"/>
      <c r="BR487" s="78"/>
      <c r="BS487" s="78"/>
      <c r="BT487" s="78"/>
      <c r="BU487" s="78"/>
      <c r="BV487" s="78"/>
      <c r="BW487" s="78"/>
    </row>
    <row r="488" spans="1:7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78"/>
      <c r="AP488" s="78"/>
      <c r="AQ488" s="78"/>
      <c r="AR488" s="78"/>
      <c r="AS488" s="78"/>
      <c r="AT488" s="78"/>
      <c r="AU488" s="78"/>
      <c r="AV488" s="78"/>
      <c r="AW488" s="78"/>
      <c r="AX488" s="78"/>
      <c r="AY488" s="78"/>
      <c r="AZ488" s="78"/>
      <c r="BA488" s="78"/>
      <c r="BB488" s="78"/>
      <c r="BC488" s="78"/>
      <c r="BD488" s="78"/>
      <c r="BE488" s="78"/>
      <c r="BF488" s="78"/>
      <c r="BG488" s="78"/>
      <c r="BH488" s="78"/>
      <c r="BI488" s="78"/>
      <c r="BJ488" s="78"/>
      <c r="BK488" s="78"/>
      <c r="BL488" s="78"/>
      <c r="BM488" s="78"/>
      <c r="BN488" s="78"/>
      <c r="BO488" s="78"/>
      <c r="BP488" s="78"/>
      <c r="BQ488" s="78"/>
      <c r="BR488" s="78"/>
      <c r="BS488" s="78"/>
      <c r="BT488" s="78"/>
      <c r="BU488" s="78"/>
      <c r="BV488" s="78"/>
      <c r="BW488" s="78"/>
    </row>
    <row r="489" spans="1:7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78"/>
      <c r="AP489" s="78"/>
      <c r="AQ489" s="78"/>
      <c r="AR489" s="78"/>
      <c r="AS489" s="78"/>
      <c r="AT489" s="78"/>
      <c r="AU489" s="78"/>
      <c r="AV489" s="78"/>
      <c r="AW489" s="78"/>
      <c r="AX489" s="78"/>
      <c r="AY489" s="78"/>
      <c r="AZ489" s="78"/>
      <c r="BA489" s="78"/>
      <c r="BB489" s="78"/>
      <c r="BC489" s="78"/>
      <c r="BD489" s="78"/>
      <c r="BE489" s="78"/>
      <c r="BF489" s="78"/>
      <c r="BG489" s="78"/>
      <c r="BH489" s="78"/>
      <c r="BI489" s="78"/>
      <c r="BJ489" s="78"/>
      <c r="BK489" s="78"/>
      <c r="BL489" s="78"/>
      <c r="BM489" s="78"/>
      <c r="BN489" s="78"/>
      <c r="BO489" s="78"/>
      <c r="BP489" s="78"/>
      <c r="BQ489" s="78"/>
      <c r="BR489" s="78"/>
      <c r="BS489" s="78"/>
      <c r="BT489" s="78"/>
      <c r="BU489" s="78"/>
      <c r="BV489" s="78"/>
      <c r="BW489" s="78"/>
    </row>
    <row r="490" spans="1:7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c r="AQ490" s="78"/>
      <c r="AR490" s="78"/>
      <c r="AS490" s="78"/>
      <c r="AT490" s="78"/>
      <c r="AU490" s="78"/>
      <c r="AV490" s="78"/>
      <c r="AW490" s="78"/>
      <c r="AX490" s="78"/>
      <c r="AY490" s="78"/>
      <c r="AZ490" s="78"/>
      <c r="BA490" s="78"/>
      <c r="BB490" s="78"/>
      <c r="BC490" s="78"/>
      <c r="BD490" s="78"/>
      <c r="BE490" s="78"/>
      <c r="BF490" s="78"/>
      <c r="BG490" s="78"/>
      <c r="BH490" s="78"/>
      <c r="BI490" s="78"/>
      <c r="BJ490" s="78"/>
      <c r="BK490" s="78"/>
      <c r="BL490" s="78"/>
      <c r="BM490" s="78"/>
      <c r="BN490" s="78"/>
      <c r="BO490" s="78"/>
      <c r="BP490" s="78"/>
      <c r="BQ490" s="78"/>
      <c r="BR490" s="78"/>
      <c r="BS490" s="78"/>
      <c r="BT490" s="78"/>
      <c r="BU490" s="78"/>
      <c r="BV490" s="78"/>
      <c r="BW490" s="78"/>
    </row>
    <row r="491" spans="1:7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78"/>
      <c r="AP491" s="78"/>
      <c r="AQ491" s="78"/>
      <c r="AR491" s="78"/>
      <c r="AS491" s="78"/>
      <c r="AT491" s="78"/>
      <c r="AU491" s="78"/>
      <c r="AV491" s="78"/>
      <c r="AW491" s="78"/>
      <c r="AX491" s="78"/>
      <c r="AY491" s="78"/>
      <c r="AZ491" s="78"/>
      <c r="BA491" s="78"/>
      <c r="BB491" s="78"/>
      <c r="BC491" s="78"/>
      <c r="BD491" s="78"/>
      <c r="BE491" s="78"/>
      <c r="BF491" s="78"/>
      <c r="BG491" s="78"/>
      <c r="BH491" s="78"/>
      <c r="BI491" s="78"/>
      <c r="BJ491" s="78"/>
      <c r="BK491" s="78"/>
      <c r="BL491" s="78"/>
      <c r="BM491" s="78"/>
      <c r="BN491" s="78"/>
      <c r="BO491" s="78"/>
      <c r="BP491" s="78"/>
      <c r="BQ491" s="78"/>
      <c r="BR491" s="78"/>
      <c r="BS491" s="78"/>
      <c r="BT491" s="78"/>
      <c r="BU491" s="78"/>
      <c r="BV491" s="78"/>
      <c r="BW491" s="78"/>
    </row>
    <row r="492" spans="1:7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78"/>
      <c r="AP492" s="78"/>
      <c r="AQ492" s="78"/>
      <c r="AR492" s="78"/>
      <c r="AS492" s="78"/>
      <c r="AT492" s="78"/>
      <c r="AU492" s="78"/>
      <c r="AV492" s="78"/>
      <c r="AW492" s="78"/>
      <c r="AX492" s="78"/>
      <c r="AY492" s="78"/>
      <c r="AZ492" s="78"/>
      <c r="BA492" s="78"/>
      <c r="BB492" s="78"/>
      <c r="BC492" s="78"/>
      <c r="BD492" s="78"/>
      <c r="BE492" s="78"/>
      <c r="BF492" s="78"/>
      <c r="BG492" s="78"/>
      <c r="BH492" s="78"/>
      <c r="BI492" s="78"/>
      <c r="BJ492" s="78"/>
      <c r="BK492" s="78"/>
      <c r="BL492" s="78"/>
      <c r="BM492" s="78"/>
      <c r="BN492" s="78"/>
      <c r="BO492" s="78"/>
      <c r="BP492" s="78"/>
      <c r="BQ492" s="78"/>
      <c r="BR492" s="78"/>
      <c r="BS492" s="78"/>
      <c r="BT492" s="78"/>
      <c r="BU492" s="78"/>
      <c r="BV492" s="78"/>
      <c r="BW492" s="78"/>
    </row>
    <row r="493" spans="1:7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78"/>
      <c r="AP493" s="78"/>
      <c r="AQ493" s="78"/>
      <c r="AR493" s="78"/>
      <c r="AS493" s="78"/>
      <c r="AT493" s="78"/>
      <c r="AU493" s="78"/>
      <c r="AV493" s="78"/>
      <c r="AW493" s="78"/>
      <c r="AX493" s="78"/>
      <c r="AY493" s="78"/>
      <c r="AZ493" s="78"/>
      <c r="BA493" s="78"/>
      <c r="BB493" s="78"/>
      <c r="BC493" s="78"/>
      <c r="BD493" s="78"/>
      <c r="BE493" s="78"/>
      <c r="BF493" s="78"/>
      <c r="BG493" s="78"/>
      <c r="BH493" s="78"/>
      <c r="BI493" s="78"/>
      <c r="BJ493" s="78"/>
      <c r="BK493" s="78"/>
      <c r="BL493" s="78"/>
      <c r="BM493" s="78"/>
      <c r="BN493" s="78"/>
      <c r="BO493" s="78"/>
      <c r="BP493" s="78"/>
      <c r="BQ493" s="78"/>
      <c r="BR493" s="78"/>
      <c r="BS493" s="78"/>
      <c r="BT493" s="78"/>
      <c r="BU493" s="78"/>
      <c r="BV493" s="78"/>
      <c r="BW493" s="78"/>
    </row>
    <row r="494" spans="1:7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78"/>
      <c r="AP494" s="78"/>
      <c r="AQ494" s="78"/>
      <c r="AR494" s="78"/>
      <c r="AS494" s="78"/>
      <c r="AT494" s="78"/>
      <c r="AU494" s="78"/>
      <c r="AV494" s="78"/>
      <c r="AW494" s="78"/>
      <c r="AX494" s="78"/>
      <c r="AY494" s="78"/>
      <c r="AZ494" s="78"/>
      <c r="BA494" s="78"/>
      <c r="BB494" s="78"/>
      <c r="BC494" s="78"/>
      <c r="BD494" s="78"/>
      <c r="BE494" s="78"/>
      <c r="BF494" s="78"/>
      <c r="BG494" s="78"/>
      <c r="BH494" s="78"/>
      <c r="BI494" s="78"/>
      <c r="BJ494" s="78"/>
      <c r="BK494" s="78"/>
      <c r="BL494" s="78"/>
      <c r="BM494" s="78"/>
      <c r="BN494" s="78"/>
      <c r="BO494" s="78"/>
      <c r="BP494" s="78"/>
      <c r="BQ494" s="78"/>
      <c r="BR494" s="78"/>
      <c r="BS494" s="78"/>
      <c r="BT494" s="78"/>
      <c r="BU494" s="78"/>
      <c r="BV494" s="78"/>
      <c r="BW494" s="78"/>
    </row>
    <row r="495" spans="1:7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78"/>
      <c r="AP495" s="78"/>
      <c r="AQ495" s="78"/>
      <c r="AR495" s="78"/>
      <c r="AS495" s="78"/>
      <c r="AT495" s="78"/>
      <c r="AU495" s="78"/>
      <c r="AV495" s="78"/>
      <c r="AW495" s="78"/>
      <c r="AX495" s="78"/>
      <c r="AY495" s="78"/>
      <c r="AZ495" s="78"/>
      <c r="BA495" s="78"/>
      <c r="BB495" s="78"/>
      <c r="BC495" s="78"/>
      <c r="BD495" s="78"/>
      <c r="BE495" s="78"/>
      <c r="BF495" s="78"/>
      <c r="BG495" s="78"/>
      <c r="BH495" s="78"/>
      <c r="BI495" s="78"/>
      <c r="BJ495" s="78"/>
      <c r="BK495" s="78"/>
      <c r="BL495" s="78"/>
      <c r="BM495" s="78"/>
      <c r="BN495" s="78"/>
      <c r="BO495" s="78"/>
      <c r="BP495" s="78"/>
      <c r="BQ495" s="78"/>
      <c r="BR495" s="78"/>
      <c r="BS495" s="78"/>
      <c r="BT495" s="78"/>
      <c r="BU495" s="78"/>
      <c r="BV495" s="78"/>
      <c r="BW495" s="78"/>
    </row>
    <row r="496" spans="1:7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78"/>
      <c r="AP496" s="78"/>
      <c r="AQ496" s="78"/>
      <c r="AR496" s="78"/>
      <c r="AS496" s="78"/>
      <c r="AT496" s="78"/>
      <c r="AU496" s="78"/>
      <c r="AV496" s="78"/>
      <c r="AW496" s="78"/>
      <c r="AX496" s="78"/>
      <c r="AY496" s="78"/>
      <c r="AZ496" s="78"/>
      <c r="BA496" s="78"/>
      <c r="BB496" s="78"/>
      <c r="BC496" s="78"/>
      <c r="BD496" s="78"/>
      <c r="BE496" s="78"/>
      <c r="BF496" s="78"/>
      <c r="BG496" s="78"/>
      <c r="BH496" s="78"/>
      <c r="BI496" s="78"/>
      <c r="BJ496" s="78"/>
      <c r="BK496" s="78"/>
      <c r="BL496" s="78"/>
      <c r="BM496" s="78"/>
      <c r="BN496" s="78"/>
      <c r="BO496" s="78"/>
      <c r="BP496" s="78"/>
      <c r="BQ496" s="78"/>
      <c r="BR496" s="78"/>
      <c r="BS496" s="78"/>
      <c r="BT496" s="78"/>
      <c r="BU496" s="78"/>
      <c r="BV496" s="78"/>
      <c r="BW496" s="78"/>
    </row>
    <row r="497" spans="1:7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78"/>
      <c r="AP497" s="78"/>
      <c r="AQ497" s="78"/>
      <c r="AR497" s="78"/>
      <c r="AS497" s="78"/>
      <c r="AT497" s="78"/>
      <c r="AU497" s="78"/>
      <c r="AV497" s="78"/>
      <c r="AW497" s="78"/>
      <c r="AX497" s="78"/>
      <c r="AY497" s="78"/>
      <c r="AZ497" s="78"/>
      <c r="BA497" s="78"/>
      <c r="BB497" s="78"/>
      <c r="BC497" s="78"/>
      <c r="BD497" s="78"/>
      <c r="BE497" s="78"/>
      <c r="BF497" s="78"/>
      <c r="BG497" s="78"/>
      <c r="BH497" s="78"/>
      <c r="BI497" s="78"/>
      <c r="BJ497" s="78"/>
      <c r="BK497" s="78"/>
      <c r="BL497" s="78"/>
      <c r="BM497" s="78"/>
      <c r="BN497" s="78"/>
      <c r="BO497" s="78"/>
      <c r="BP497" s="78"/>
      <c r="BQ497" s="78"/>
      <c r="BR497" s="78"/>
      <c r="BS497" s="78"/>
      <c r="BT497" s="78"/>
      <c r="BU497" s="78"/>
      <c r="BV497" s="78"/>
      <c r="BW497" s="78"/>
    </row>
    <row r="498" spans="1:7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78"/>
      <c r="AP498" s="78"/>
      <c r="AQ498" s="78"/>
      <c r="AR498" s="78"/>
      <c r="AS498" s="78"/>
      <c r="AT498" s="78"/>
      <c r="AU498" s="78"/>
      <c r="AV498" s="78"/>
      <c r="AW498" s="78"/>
      <c r="AX498" s="78"/>
      <c r="AY498" s="78"/>
      <c r="AZ498" s="78"/>
      <c r="BA498" s="78"/>
      <c r="BB498" s="78"/>
      <c r="BC498" s="78"/>
      <c r="BD498" s="78"/>
      <c r="BE498" s="78"/>
      <c r="BF498" s="78"/>
      <c r="BG498" s="78"/>
      <c r="BH498" s="78"/>
      <c r="BI498" s="78"/>
      <c r="BJ498" s="78"/>
      <c r="BK498" s="78"/>
      <c r="BL498" s="78"/>
      <c r="BM498" s="78"/>
      <c r="BN498" s="78"/>
      <c r="BO498" s="78"/>
      <c r="BP498" s="78"/>
      <c r="BQ498" s="78"/>
      <c r="BR498" s="78"/>
      <c r="BS498" s="78"/>
      <c r="BT498" s="78"/>
      <c r="BU498" s="78"/>
      <c r="BV498" s="78"/>
      <c r="BW498" s="78"/>
    </row>
    <row r="499" spans="1:7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78"/>
      <c r="AP499" s="78"/>
      <c r="AQ499" s="78"/>
      <c r="AR499" s="78"/>
      <c r="AS499" s="78"/>
      <c r="AT499" s="78"/>
      <c r="AU499" s="78"/>
      <c r="AV499" s="78"/>
      <c r="AW499" s="78"/>
      <c r="AX499" s="78"/>
      <c r="AY499" s="78"/>
      <c r="AZ499" s="78"/>
      <c r="BA499" s="78"/>
      <c r="BB499" s="78"/>
      <c r="BC499" s="78"/>
      <c r="BD499" s="78"/>
      <c r="BE499" s="78"/>
      <c r="BF499" s="78"/>
      <c r="BG499" s="78"/>
      <c r="BH499" s="78"/>
      <c r="BI499" s="78"/>
      <c r="BJ499" s="78"/>
      <c r="BK499" s="78"/>
      <c r="BL499" s="78"/>
      <c r="BM499" s="78"/>
      <c r="BN499" s="78"/>
      <c r="BO499" s="78"/>
      <c r="BP499" s="78"/>
      <c r="BQ499" s="78"/>
      <c r="BR499" s="78"/>
      <c r="BS499" s="78"/>
      <c r="BT499" s="78"/>
      <c r="BU499" s="78"/>
      <c r="BV499" s="78"/>
      <c r="BW499" s="78"/>
    </row>
    <row r="500" spans="1:7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78"/>
      <c r="AP500" s="78"/>
      <c r="AQ500" s="78"/>
      <c r="AR500" s="78"/>
      <c r="AS500" s="78"/>
      <c r="AT500" s="78"/>
      <c r="AU500" s="78"/>
      <c r="AV500" s="78"/>
      <c r="AW500" s="78"/>
      <c r="AX500" s="78"/>
      <c r="AY500" s="78"/>
      <c r="AZ500" s="78"/>
      <c r="BA500" s="78"/>
      <c r="BB500" s="78"/>
      <c r="BC500" s="78"/>
      <c r="BD500" s="78"/>
      <c r="BE500" s="78"/>
      <c r="BF500" s="78"/>
      <c r="BG500" s="78"/>
      <c r="BH500" s="78"/>
      <c r="BI500" s="78"/>
      <c r="BJ500" s="78"/>
      <c r="BK500" s="78"/>
      <c r="BL500" s="78"/>
      <c r="BM500" s="78"/>
      <c r="BN500" s="78"/>
      <c r="BO500" s="78"/>
      <c r="BP500" s="78"/>
      <c r="BQ500" s="78"/>
      <c r="BR500" s="78"/>
      <c r="BS500" s="78"/>
      <c r="BT500" s="78"/>
      <c r="BU500" s="78"/>
      <c r="BV500" s="78"/>
      <c r="BW500" s="78"/>
    </row>
    <row r="501" spans="1:7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78"/>
      <c r="AP501" s="78"/>
      <c r="AQ501" s="78"/>
      <c r="AR501" s="78"/>
      <c r="AS501" s="78"/>
      <c r="AT501" s="78"/>
      <c r="AU501" s="78"/>
      <c r="AV501" s="78"/>
      <c r="AW501" s="78"/>
      <c r="AX501" s="78"/>
      <c r="AY501" s="78"/>
      <c r="AZ501" s="78"/>
      <c r="BA501" s="78"/>
      <c r="BB501" s="78"/>
      <c r="BC501" s="78"/>
      <c r="BD501" s="78"/>
      <c r="BE501" s="78"/>
      <c r="BF501" s="78"/>
      <c r="BG501" s="78"/>
      <c r="BH501" s="78"/>
      <c r="BI501" s="78"/>
      <c r="BJ501" s="78"/>
      <c r="BK501" s="78"/>
      <c r="BL501" s="78"/>
      <c r="BM501" s="78"/>
      <c r="BN501" s="78"/>
      <c r="BO501" s="78"/>
      <c r="BP501" s="78"/>
      <c r="BQ501" s="78"/>
      <c r="BR501" s="78"/>
      <c r="BS501" s="78"/>
      <c r="BT501" s="78"/>
      <c r="BU501" s="78"/>
      <c r="BV501" s="78"/>
      <c r="BW501" s="78"/>
    </row>
    <row r="502" spans="1:7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78"/>
      <c r="AP502" s="78"/>
      <c r="AQ502" s="78"/>
      <c r="AR502" s="78"/>
      <c r="AS502" s="78"/>
      <c r="AT502" s="78"/>
      <c r="AU502" s="78"/>
      <c r="AV502" s="78"/>
      <c r="AW502" s="78"/>
      <c r="AX502" s="78"/>
      <c r="AY502" s="78"/>
      <c r="AZ502" s="78"/>
      <c r="BA502" s="78"/>
      <c r="BB502" s="78"/>
      <c r="BC502" s="78"/>
      <c r="BD502" s="78"/>
      <c r="BE502" s="78"/>
      <c r="BF502" s="78"/>
      <c r="BG502" s="78"/>
      <c r="BH502" s="78"/>
      <c r="BI502" s="78"/>
      <c r="BJ502" s="78"/>
      <c r="BK502" s="78"/>
      <c r="BL502" s="78"/>
      <c r="BM502" s="78"/>
      <c r="BN502" s="78"/>
      <c r="BO502" s="78"/>
      <c r="BP502" s="78"/>
      <c r="BQ502" s="78"/>
      <c r="BR502" s="78"/>
      <c r="BS502" s="78"/>
      <c r="BT502" s="78"/>
      <c r="BU502" s="78"/>
      <c r="BV502" s="78"/>
      <c r="BW502" s="78"/>
    </row>
    <row r="503" spans="1:7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78"/>
      <c r="AP503" s="78"/>
      <c r="AQ503" s="78"/>
      <c r="AR503" s="78"/>
      <c r="AS503" s="78"/>
      <c r="AT503" s="78"/>
      <c r="AU503" s="78"/>
      <c r="AV503" s="78"/>
      <c r="AW503" s="78"/>
      <c r="AX503" s="78"/>
      <c r="AY503" s="78"/>
      <c r="AZ503" s="78"/>
      <c r="BA503" s="78"/>
      <c r="BB503" s="78"/>
      <c r="BC503" s="78"/>
      <c r="BD503" s="78"/>
      <c r="BE503" s="78"/>
      <c r="BF503" s="78"/>
      <c r="BG503" s="78"/>
      <c r="BH503" s="78"/>
      <c r="BI503" s="78"/>
      <c r="BJ503" s="78"/>
      <c r="BK503" s="78"/>
      <c r="BL503" s="78"/>
      <c r="BM503" s="78"/>
      <c r="BN503" s="78"/>
      <c r="BO503" s="78"/>
      <c r="BP503" s="78"/>
      <c r="BQ503" s="78"/>
      <c r="BR503" s="78"/>
      <c r="BS503" s="78"/>
      <c r="BT503" s="78"/>
      <c r="BU503" s="78"/>
      <c r="BV503" s="78"/>
      <c r="BW503" s="78"/>
    </row>
    <row r="504" spans="1:7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78"/>
      <c r="AP504" s="78"/>
      <c r="AQ504" s="78"/>
      <c r="AR504" s="78"/>
      <c r="AS504" s="78"/>
      <c r="AT504" s="78"/>
      <c r="AU504" s="78"/>
      <c r="AV504" s="78"/>
      <c r="AW504" s="78"/>
      <c r="AX504" s="78"/>
      <c r="AY504" s="78"/>
      <c r="AZ504" s="78"/>
      <c r="BA504" s="78"/>
      <c r="BB504" s="78"/>
      <c r="BC504" s="78"/>
      <c r="BD504" s="78"/>
      <c r="BE504" s="78"/>
      <c r="BF504" s="78"/>
      <c r="BG504" s="78"/>
      <c r="BH504" s="78"/>
      <c r="BI504" s="78"/>
      <c r="BJ504" s="78"/>
      <c r="BK504" s="78"/>
      <c r="BL504" s="78"/>
      <c r="BM504" s="78"/>
      <c r="BN504" s="78"/>
      <c r="BO504" s="78"/>
      <c r="BP504" s="78"/>
      <c r="BQ504" s="78"/>
      <c r="BR504" s="78"/>
      <c r="BS504" s="78"/>
      <c r="BT504" s="78"/>
      <c r="BU504" s="78"/>
      <c r="BV504" s="78"/>
      <c r="BW504" s="78"/>
    </row>
    <row r="505" spans="1:7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78"/>
      <c r="AP505" s="78"/>
      <c r="AQ505" s="78"/>
      <c r="AR505" s="78"/>
      <c r="AS505" s="78"/>
      <c r="AT505" s="78"/>
      <c r="AU505" s="78"/>
      <c r="AV505" s="78"/>
      <c r="AW505" s="78"/>
      <c r="AX505" s="78"/>
      <c r="AY505" s="78"/>
      <c r="AZ505" s="78"/>
      <c r="BA505" s="78"/>
      <c r="BB505" s="78"/>
      <c r="BC505" s="78"/>
      <c r="BD505" s="78"/>
      <c r="BE505" s="78"/>
      <c r="BF505" s="78"/>
      <c r="BG505" s="78"/>
      <c r="BH505" s="78"/>
      <c r="BI505" s="78"/>
      <c r="BJ505" s="78"/>
      <c r="BK505" s="78"/>
      <c r="BL505" s="78"/>
      <c r="BM505" s="78"/>
      <c r="BN505" s="78"/>
      <c r="BO505" s="78"/>
      <c r="BP505" s="78"/>
      <c r="BQ505" s="78"/>
      <c r="BR505" s="78"/>
      <c r="BS505" s="78"/>
      <c r="BT505" s="78"/>
      <c r="BU505" s="78"/>
      <c r="BV505" s="78"/>
      <c r="BW505" s="78"/>
    </row>
    <row r="506" spans="1:7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78"/>
      <c r="AP506" s="78"/>
      <c r="AQ506" s="78"/>
      <c r="AR506" s="78"/>
      <c r="AS506" s="78"/>
      <c r="AT506" s="78"/>
      <c r="AU506" s="78"/>
      <c r="AV506" s="78"/>
      <c r="AW506" s="78"/>
      <c r="AX506" s="78"/>
      <c r="AY506" s="78"/>
      <c r="AZ506" s="78"/>
      <c r="BA506" s="78"/>
      <c r="BB506" s="78"/>
      <c r="BC506" s="78"/>
      <c r="BD506" s="78"/>
      <c r="BE506" s="78"/>
      <c r="BF506" s="78"/>
      <c r="BG506" s="78"/>
      <c r="BH506" s="78"/>
      <c r="BI506" s="78"/>
      <c r="BJ506" s="78"/>
      <c r="BK506" s="78"/>
      <c r="BL506" s="78"/>
      <c r="BM506" s="78"/>
      <c r="BN506" s="78"/>
      <c r="BO506" s="78"/>
      <c r="BP506" s="78"/>
      <c r="BQ506" s="78"/>
      <c r="BR506" s="78"/>
      <c r="BS506" s="78"/>
      <c r="BT506" s="78"/>
      <c r="BU506" s="78"/>
      <c r="BV506" s="78"/>
      <c r="BW506" s="78"/>
    </row>
    <row r="507" spans="1:7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78"/>
      <c r="AP507" s="78"/>
      <c r="AQ507" s="78"/>
      <c r="AR507" s="78"/>
      <c r="AS507" s="78"/>
      <c r="AT507" s="78"/>
      <c r="AU507" s="78"/>
      <c r="AV507" s="78"/>
      <c r="AW507" s="78"/>
      <c r="AX507" s="78"/>
      <c r="AY507" s="78"/>
      <c r="AZ507" s="78"/>
      <c r="BA507" s="78"/>
      <c r="BB507" s="78"/>
      <c r="BC507" s="78"/>
      <c r="BD507" s="78"/>
      <c r="BE507" s="78"/>
      <c r="BF507" s="78"/>
      <c r="BG507" s="78"/>
      <c r="BH507" s="78"/>
      <c r="BI507" s="78"/>
      <c r="BJ507" s="78"/>
      <c r="BK507" s="78"/>
      <c r="BL507" s="78"/>
      <c r="BM507" s="78"/>
      <c r="BN507" s="78"/>
      <c r="BO507" s="78"/>
      <c r="BP507" s="78"/>
      <c r="BQ507" s="78"/>
      <c r="BR507" s="78"/>
      <c r="BS507" s="78"/>
      <c r="BT507" s="78"/>
      <c r="BU507" s="78"/>
      <c r="BV507" s="78"/>
      <c r="BW507" s="78"/>
    </row>
    <row r="508" spans="1:7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78"/>
      <c r="AP508" s="78"/>
      <c r="AQ508" s="78"/>
      <c r="AR508" s="78"/>
      <c r="AS508" s="78"/>
      <c r="AT508" s="78"/>
      <c r="AU508" s="78"/>
      <c r="AV508" s="78"/>
      <c r="AW508" s="78"/>
      <c r="AX508" s="78"/>
      <c r="AY508" s="78"/>
      <c r="AZ508" s="78"/>
      <c r="BA508" s="78"/>
      <c r="BB508" s="78"/>
      <c r="BC508" s="78"/>
      <c r="BD508" s="78"/>
      <c r="BE508" s="78"/>
      <c r="BF508" s="78"/>
      <c r="BG508" s="78"/>
      <c r="BH508" s="78"/>
      <c r="BI508" s="78"/>
      <c r="BJ508" s="78"/>
      <c r="BK508" s="78"/>
      <c r="BL508" s="78"/>
      <c r="BM508" s="78"/>
      <c r="BN508" s="78"/>
      <c r="BO508" s="78"/>
      <c r="BP508" s="78"/>
      <c r="BQ508" s="78"/>
      <c r="BR508" s="78"/>
      <c r="BS508" s="78"/>
      <c r="BT508" s="78"/>
      <c r="BU508" s="78"/>
      <c r="BV508" s="78"/>
      <c r="BW508" s="78"/>
    </row>
    <row r="509" spans="1:7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78"/>
      <c r="AP509" s="78"/>
      <c r="AQ509" s="78"/>
      <c r="AR509" s="78"/>
      <c r="AS509" s="78"/>
      <c r="AT509" s="78"/>
      <c r="AU509" s="78"/>
      <c r="AV509" s="78"/>
      <c r="AW509" s="78"/>
      <c r="AX509" s="78"/>
      <c r="AY509" s="78"/>
      <c r="AZ509" s="78"/>
      <c r="BA509" s="78"/>
      <c r="BB509" s="78"/>
      <c r="BC509" s="78"/>
      <c r="BD509" s="78"/>
      <c r="BE509" s="78"/>
      <c r="BF509" s="78"/>
      <c r="BG509" s="78"/>
      <c r="BH509" s="78"/>
      <c r="BI509" s="78"/>
      <c r="BJ509" s="78"/>
      <c r="BK509" s="78"/>
      <c r="BL509" s="78"/>
      <c r="BM509" s="78"/>
      <c r="BN509" s="78"/>
      <c r="BO509" s="78"/>
      <c r="BP509" s="78"/>
      <c r="BQ509" s="78"/>
      <c r="BR509" s="78"/>
      <c r="BS509" s="78"/>
      <c r="BT509" s="78"/>
      <c r="BU509" s="78"/>
      <c r="BV509" s="78"/>
      <c r="BW509" s="78"/>
    </row>
    <row r="510" spans="1:7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8"/>
      <c r="AR510" s="78"/>
      <c r="AS510" s="78"/>
      <c r="AT510" s="78"/>
      <c r="AU510" s="78"/>
      <c r="AV510" s="78"/>
      <c r="AW510" s="78"/>
      <c r="AX510" s="78"/>
      <c r="AY510" s="78"/>
      <c r="AZ510" s="78"/>
      <c r="BA510" s="78"/>
      <c r="BB510" s="78"/>
      <c r="BC510" s="78"/>
      <c r="BD510" s="78"/>
      <c r="BE510" s="78"/>
      <c r="BF510" s="78"/>
      <c r="BG510" s="78"/>
      <c r="BH510" s="78"/>
      <c r="BI510" s="78"/>
      <c r="BJ510" s="78"/>
      <c r="BK510" s="78"/>
      <c r="BL510" s="78"/>
      <c r="BM510" s="78"/>
      <c r="BN510" s="78"/>
      <c r="BO510" s="78"/>
      <c r="BP510" s="78"/>
      <c r="BQ510" s="78"/>
      <c r="BR510" s="78"/>
      <c r="BS510" s="78"/>
      <c r="BT510" s="78"/>
      <c r="BU510" s="78"/>
      <c r="BV510" s="78"/>
      <c r="BW510" s="78"/>
    </row>
    <row r="511" spans="1:7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8"/>
      <c r="AR511" s="78"/>
      <c r="AS511" s="78"/>
      <c r="AT511" s="78"/>
      <c r="AU511" s="78"/>
      <c r="AV511" s="78"/>
      <c r="AW511" s="78"/>
      <c r="AX511" s="78"/>
      <c r="AY511" s="78"/>
      <c r="AZ511" s="78"/>
      <c r="BA511" s="78"/>
      <c r="BB511" s="78"/>
      <c r="BC511" s="78"/>
      <c r="BD511" s="78"/>
      <c r="BE511" s="78"/>
      <c r="BF511" s="78"/>
      <c r="BG511" s="78"/>
      <c r="BH511" s="78"/>
      <c r="BI511" s="78"/>
      <c r="BJ511" s="78"/>
      <c r="BK511" s="78"/>
      <c r="BL511" s="78"/>
      <c r="BM511" s="78"/>
      <c r="BN511" s="78"/>
      <c r="BO511" s="78"/>
      <c r="BP511" s="78"/>
      <c r="BQ511" s="78"/>
      <c r="BR511" s="78"/>
      <c r="BS511" s="78"/>
      <c r="BT511" s="78"/>
      <c r="BU511" s="78"/>
      <c r="BV511" s="78"/>
      <c r="BW511" s="78"/>
    </row>
    <row r="512" spans="1:7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8"/>
      <c r="AR512" s="78"/>
      <c r="AS512" s="78"/>
      <c r="AT512" s="78"/>
      <c r="AU512" s="78"/>
      <c r="AV512" s="78"/>
      <c r="AW512" s="78"/>
      <c r="AX512" s="78"/>
      <c r="AY512" s="78"/>
      <c r="AZ512" s="78"/>
      <c r="BA512" s="78"/>
      <c r="BB512" s="78"/>
      <c r="BC512" s="78"/>
      <c r="BD512" s="78"/>
      <c r="BE512" s="78"/>
      <c r="BF512" s="78"/>
      <c r="BG512" s="78"/>
      <c r="BH512" s="78"/>
      <c r="BI512" s="78"/>
      <c r="BJ512" s="78"/>
      <c r="BK512" s="78"/>
      <c r="BL512" s="78"/>
      <c r="BM512" s="78"/>
      <c r="BN512" s="78"/>
      <c r="BO512" s="78"/>
      <c r="BP512" s="78"/>
      <c r="BQ512" s="78"/>
      <c r="BR512" s="78"/>
      <c r="BS512" s="78"/>
      <c r="BT512" s="78"/>
      <c r="BU512" s="78"/>
      <c r="BV512" s="78"/>
      <c r="BW512" s="78"/>
    </row>
    <row r="513" spans="1:7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8"/>
      <c r="AR513" s="78"/>
      <c r="AS513" s="78"/>
      <c r="AT513" s="78"/>
      <c r="AU513" s="78"/>
      <c r="AV513" s="78"/>
      <c r="AW513" s="78"/>
      <c r="AX513" s="78"/>
      <c r="AY513" s="78"/>
      <c r="AZ513" s="78"/>
      <c r="BA513" s="78"/>
      <c r="BB513" s="78"/>
      <c r="BC513" s="78"/>
      <c r="BD513" s="78"/>
      <c r="BE513" s="78"/>
      <c r="BF513" s="78"/>
      <c r="BG513" s="78"/>
      <c r="BH513" s="78"/>
      <c r="BI513" s="78"/>
      <c r="BJ513" s="78"/>
      <c r="BK513" s="78"/>
      <c r="BL513" s="78"/>
      <c r="BM513" s="78"/>
      <c r="BN513" s="78"/>
      <c r="BO513" s="78"/>
      <c r="BP513" s="78"/>
      <c r="BQ513" s="78"/>
      <c r="BR513" s="78"/>
      <c r="BS513" s="78"/>
      <c r="BT513" s="78"/>
      <c r="BU513" s="78"/>
      <c r="BV513" s="78"/>
      <c r="BW513" s="78"/>
    </row>
    <row r="514" spans="1:7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8"/>
      <c r="AR514" s="78"/>
      <c r="AS514" s="78"/>
      <c r="AT514" s="78"/>
      <c r="AU514" s="78"/>
      <c r="AV514" s="78"/>
      <c r="AW514" s="78"/>
      <c r="AX514" s="78"/>
      <c r="AY514" s="78"/>
      <c r="AZ514" s="78"/>
      <c r="BA514" s="78"/>
      <c r="BB514" s="78"/>
      <c r="BC514" s="78"/>
      <c r="BD514" s="78"/>
      <c r="BE514" s="78"/>
      <c r="BF514" s="78"/>
      <c r="BG514" s="78"/>
      <c r="BH514" s="78"/>
      <c r="BI514" s="78"/>
      <c r="BJ514" s="78"/>
      <c r="BK514" s="78"/>
      <c r="BL514" s="78"/>
      <c r="BM514" s="78"/>
      <c r="BN514" s="78"/>
      <c r="BO514" s="78"/>
      <c r="BP514" s="78"/>
      <c r="BQ514" s="78"/>
      <c r="BR514" s="78"/>
      <c r="BS514" s="78"/>
      <c r="BT514" s="78"/>
      <c r="BU514" s="78"/>
      <c r="BV514" s="78"/>
      <c r="BW514" s="78"/>
    </row>
    <row r="515" spans="1:7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78"/>
      <c r="AP515" s="78"/>
      <c r="AQ515" s="78"/>
      <c r="AR515" s="78"/>
      <c r="AS515" s="78"/>
      <c r="AT515" s="78"/>
      <c r="AU515" s="78"/>
      <c r="AV515" s="78"/>
      <c r="AW515" s="78"/>
      <c r="AX515" s="78"/>
      <c r="AY515" s="78"/>
      <c r="AZ515" s="78"/>
      <c r="BA515" s="78"/>
      <c r="BB515" s="78"/>
      <c r="BC515" s="78"/>
      <c r="BD515" s="78"/>
      <c r="BE515" s="78"/>
      <c r="BF515" s="78"/>
      <c r="BG515" s="78"/>
      <c r="BH515" s="78"/>
      <c r="BI515" s="78"/>
      <c r="BJ515" s="78"/>
      <c r="BK515" s="78"/>
      <c r="BL515" s="78"/>
      <c r="BM515" s="78"/>
      <c r="BN515" s="78"/>
      <c r="BO515" s="78"/>
      <c r="BP515" s="78"/>
      <c r="BQ515" s="78"/>
      <c r="BR515" s="78"/>
      <c r="BS515" s="78"/>
      <c r="BT515" s="78"/>
      <c r="BU515" s="78"/>
      <c r="BV515" s="78"/>
      <c r="BW515" s="78"/>
    </row>
    <row r="516" spans="1:7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78"/>
      <c r="AP516" s="78"/>
      <c r="AQ516" s="78"/>
      <c r="AR516" s="78"/>
      <c r="AS516" s="78"/>
      <c r="AT516" s="78"/>
      <c r="AU516" s="78"/>
      <c r="AV516" s="78"/>
      <c r="AW516" s="78"/>
      <c r="AX516" s="78"/>
      <c r="AY516" s="78"/>
      <c r="AZ516" s="78"/>
      <c r="BA516" s="78"/>
      <c r="BB516" s="78"/>
      <c r="BC516" s="78"/>
      <c r="BD516" s="78"/>
      <c r="BE516" s="78"/>
      <c r="BF516" s="78"/>
      <c r="BG516" s="78"/>
      <c r="BH516" s="78"/>
      <c r="BI516" s="78"/>
      <c r="BJ516" s="78"/>
      <c r="BK516" s="78"/>
      <c r="BL516" s="78"/>
      <c r="BM516" s="78"/>
      <c r="BN516" s="78"/>
      <c r="BO516" s="78"/>
      <c r="BP516" s="78"/>
      <c r="BQ516" s="78"/>
      <c r="BR516" s="78"/>
      <c r="BS516" s="78"/>
      <c r="BT516" s="78"/>
      <c r="BU516" s="78"/>
      <c r="BV516" s="78"/>
      <c r="BW516" s="78"/>
    </row>
    <row r="517" spans="1:7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78"/>
      <c r="AP517" s="78"/>
      <c r="AQ517" s="78"/>
      <c r="AR517" s="78"/>
      <c r="AS517" s="78"/>
      <c r="AT517" s="78"/>
      <c r="AU517" s="78"/>
      <c r="AV517" s="78"/>
      <c r="AW517" s="78"/>
      <c r="AX517" s="78"/>
      <c r="AY517" s="78"/>
      <c r="AZ517" s="78"/>
      <c r="BA517" s="78"/>
      <c r="BB517" s="78"/>
      <c r="BC517" s="78"/>
      <c r="BD517" s="78"/>
      <c r="BE517" s="78"/>
      <c r="BF517" s="78"/>
      <c r="BG517" s="78"/>
      <c r="BH517" s="78"/>
      <c r="BI517" s="78"/>
      <c r="BJ517" s="78"/>
      <c r="BK517" s="78"/>
      <c r="BL517" s="78"/>
      <c r="BM517" s="78"/>
      <c r="BN517" s="78"/>
      <c r="BO517" s="78"/>
      <c r="BP517" s="78"/>
      <c r="BQ517" s="78"/>
      <c r="BR517" s="78"/>
      <c r="BS517" s="78"/>
      <c r="BT517" s="78"/>
      <c r="BU517" s="78"/>
      <c r="BV517" s="78"/>
      <c r="BW517" s="78"/>
    </row>
    <row r="518" spans="1:7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78"/>
      <c r="AP518" s="78"/>
      <c r="AQ518" s="78"/>
      <c r="AR518" s="78"/>
      <c r="AS518" s="78"/>
      <c r="AT518" s="78"/>
      <c r="AU518" s="78"/>
      <c r="AV518" s="78"/>
      <c r="AW518" s="78"/>
      <c r="AX518" s="78"/>
      <c r="AY518" s="78"/>
      <c r="AZ518" s="78"/>
      <c r="BA518" s="78"/>
      <c r="BB518" s="78"/>
      <c r="BC518" s="78"/>
      <c r="BD518" s="78"/>
      <c r="BE518" s="78"/>
      <c r="BF518" s="78"/>
      <c r="BG518" s="78"/>
      <c r="BH518" s="78"/>
      <c r="BI518" s="78"/>
      <c r="BJ518" s="78"/>
      <c r="BK518" s="78"/>
      <c r="BL518" s="78"/>
      <c r="BM518" s="78"/>
      <c r="BN518" s="78"/>
      <c r="BO518" s="78"/>
      <c r="BP518" s="78"/>
      <c r="BQ518" s="78"/>
      <c r="BR518" s="78"/>
      <c r="BS518" s="78"/>
      <c r="BT518" s="78"/>
      <c r="BU518" s="78"/>
      <c r="BV518" s="78"/>
      <c r="BW518" s="78"/>
    </row>
    <row r="519" spans="1:7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78"/>
      <c r="AP519" s="78"/>
      <c r="AQ519" s="78"/>
      <c r="AR519" s="78"/>
      <c r="AS519" s="78"/>
      <c r="AT519" s="78"/>
      <c r="AU519" s="78"/>
      <c r="AV519" s="78"/>
      <c r="AW519" s="78"/>
      <c r="AX519" s="78"/>
      <c r="AY519" s="78"/>
      <c r="AZ519" s="78"/>
      <c r="BA519" s="78"/>
      <c r="BB519" s="78"/>
      <c r="BC519" s="78"/>
      <c r="BD519" s="78"/>
      <c r="BE519" s="78"/>
      <c r="BF519" s="78"/>
      <c r="BG519" s="78"/>
      <c r="BH519" s="78"/>
      <c r="BI519" s="78"/>
      <c r="BJ519" s="78"/>
      <c r="BK519" s="78"/>
      <c r="BL519" s="78"/>
      <c r="BM519" s="78"/>
      <c r="BN519" s="78"/>
      <c r="BO519" s="78"/>
      <c r="BP519" s="78"/>
      <c r="BQ519" s="78"/>
      <c r="BR519" s="78"/>
      <c r="BS519" s="78"/>
      <c r="BT519" s="78"/>
      <c r="BU519" s="78"/>
      <c r="BV519" s="78"/>
      <c r="BW519" s="78"/>
    </row>
    <row r="520" spans="1:7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78"/>
      <c r="AP520" s="78"/>
      <c r="AQ520" s="78"/>
      <c r="AR520" s="78"/>
      <c r="AS520" s="78"/>
      <c r="AT520" s="78"/>
      <c r="AU520" s="78"/>
      <c r="AV520" s="78"/>
      <c r="AW520" s="78"/>
      <c r="AX520" s="78"/>
      <c r="AY520" s="78"/>
      <c r="AZ520" s="78"/>
      <c r="BA520" s="78"/>
      <c r="BB520" s="78"/>
      <c r="BC520" s="78"/>
      <c r="BD520" s="78"/>
      <c r="BE520" s="78"/>
      <c r="BF520" s="78"/>
      <c r="BG520" s="78"/>
      <c r="BH520" s="78"/>
      <c r="BI520" s="78"/>
      <c r="BJ520" s="78"/>
      <c r="BK520" s="78"/>
      <c r="BL520" s="78"/>
      <c r="BM520" s="78"/>
      <c r="BN520" s="78"/>
      <c r="BO520" s="78"/>
      <c r="BP520" s="78"/>
      <c r="BQ520" s="78"/>
      <c r="BR520" s="78"/>
      <c r="BS520" s="78"/>
      <c r="BT520" s="78"/>
      <c r="BU520" s="78"/>
      <c r="BV520" s="78"/>
      <c r="BW520" s="78"/>
    </row>
    <row r="521" spans="1:7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78"/>
      <c r="AP521" s="78"/>
      <c r="AQ521" s="78"/>
      <c r="AR521" s="78"/>
      <c r="AS521" s="78"/>
      <c r="AT521" s="78"/>
      <c r="AU521" s="78"/>
      <c r="AV521" s="78"/>
      <c r="AW521" s="78"/>
      <c r="AX521" s="78"/>
      <c r="AY521" s="78"/>
      <c r="AZ521" s="78"/>
      <c r="BA521" s="78"/>
      <c r="BB521" s="78"/>
      <c r="BC521" s="78"/>
      <c r="BD521" s="78"/>
      <c r="BE521" s="78"/>
      <c r="BF521" s="78"/>
      <c r="BG521" s="78"/>
      <c r="BH521" s="78"/>
      <c r="BI521" s="78"/>
      <c r="BJ521" s="78"/>
      <c r="BK521" s="78"/>
      <c r="BL521" s="78"/>
      <c r="BM521" s="78"/>
      <c r="BN521" s="78"/>
      <c r="BO521" s="78"/>
      <c r="BP521" s="78"/>
      <c r="BQ521" s="78"/>
      <c r="BR521" s="78"/>
      <c r="BS521" s="78"/>
      <c r="BT521" s="78"/>
      <c r="BU521" s="78"/>
      <c r="BV521" s="78"/>
      <c r="BW521" s="78"/>
    </row>
    <row r="522" spans="1:7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78"/>
      <c r="AP522" s="78"/>
      <c r="AQ522" s="78"/>
      <c r="AR522" s="78"/>
      <c r="AS522" s="78"/>
      <c r="AT522" s="78"/>
      <c r="AU522" s="78"/>
      <c r="AV522" s="78"/>
      <c r="AW522" s="78"/>
      <c r="AX522" s="78"/>
      <c r="AY522" s="78"/>
      <c r="AZ522" s="78"/>
      <c r="BA522" s="78"/>
      <c r="BB522" s="78"/>
      <c r="BC522" s="78"/>
      <c r="BD522" s="78"/>
      <c r="BE522" s="78"/>
      <c r="BF522" s="78"/>
      <c r="BG522" s="78"/>
      <c r="BH522" s="78"/>
      <c r="BI522" s="78"/>
      <c r="BJ522" s="78"/>
      <c r="BK522" s="78"/>
      <c r="BL522" s="78"/>
      <c r="BM522" s="78"/>
      <c r="BN522" s="78"/>
      <c r="BO522" s="78"/>
      <c r="BP522" s="78"/>
      <c r="BQ522" s="78"/>
      <c r="BR522" s="78"/>
      <c r="BS522" s="78"/>
      <c r="BT522" s="78"/>
      <c r="BU522" s="78"/>
      <c r="BV522" s="78"/>
      <c r="BW522" s="78"/>
    </row>
    <row r="523" spans="1:7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c r="AQ523" s="78"/>
      <c r="AR523" s="78"/>
      <c r="AS523" s="78"/>
      <c r="AT523" s="78"/>
      <c r="AU523" s="78"/>
      <c r="AV523" s="78"/>
      <c r="AW523" s="78"/>
      <c r="AX523" s="78"/>
      <c r="AY523" s="78"/>
      <c r="AZ523" s="78"/>
      <c r="BA523" s="78"/>
      <c r="BB523" s="78"/>
      <c r="BC523" s="78"/>
      <c r="BD523" s="78"/>
      <c r="BE523" s="78"/>
      <c r="BF523" s="78"/>
      <c r="BG523" s="78"/>
      <c r="BH523" s="78"/>
      <c r="BI523" s="78"/>
      <c r="BJ523" s="78"/>
      <c r="BK523" s="78"/>
      <c r="BL523" s="78"/>
      <c r="BM523" s="78"/>
      <c r="BN523" s="78"/>
      <c r="BO523" s="78"/>
      <c r="BP523" s="78"/>
      <c r="BQ523" s="78"/>
      <c r="BR523" s="78"/>
      <c r="BS523" s="78"/>
      <c r="BT523" s="78"/>
      <c r="BU523" s="78"/>
      <c r="BV523" s="78"/>
      <c r="BW523" s="78"/>
    </row>
    <row r="524" spans="1:7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78"/>
      <c r="AP524" s="78"/>
      <c r="AQ524" s="78"/>
      <c r="AR524" s="78"/>
      <c r="AS524" s="78"/>
      <c r="AT524" s="78"/>
      <c r="AU524" s="78"/>
      <c r="AV524" s="78"/>
      <c r="AW524" s="78"/>
      <c r="AX524" s="78"/>
      <c r="AY524" s="78"/>
      <c r="AZ524" s="78"/>
      <c r="BA524" s="78"/>
      <c r="BB524" s="78"/>
      <c r="BC524" s="78"/>
      <c r="BD524" s="78"/>
      <c r="BE524" s="78"/>
      <c r="BF524" s="78"/>
      <c r="BG524" s="78"/>
      <c r="BH524" s="78"/>
      <c r="BI524" s="78"/>
      <c r="BJ524" s="78"/>
      <c r="BK524" s="78"/>
      <c r="BL524" s="78"/>
      <c r="BM524" s="78"/>
      <c r="BN524" s="78"/>
      <c r="BO524" s="78"/>
      <c r="BP524" s="78"/>
      <c r="BQ524" s="78"/>
      <c r="BR524" s="78"/>
      <c r="BS524" s="78"/>
      <c r="BT524" s="78"/>
      <c r="BU524" s="78"/>
      <c r="BV524" s="78"/>
      <c r="BW524" s="78"/>
    </row>
    <row r="525" spans="1:7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c r="AP525" s="78"/>
      <c r="AQ525" s="78"/>
      <c r="AR525" s="78"/>
      <c r="AS525" s="78"/>
      <c r="AT525" s="78"/>
      <c r="AU525" s="78"/>
      <c r="AV525" s="78"/>
      <c r="AW525" s="78"/>
      <c r="AX525" s="78"/>
      <c r="AY525" s="78"/>
      <c r="AZ525" s="78"/>
      <c r="BA525" s="78"/>
      <c r="BB525" s="78"/>
      <c r="BC525" s="78"/>
      <c r="BD525" s="78"/>
      <c r="BE525" s="78"/>
      <c r="BF525" s="78"/>
      <c r="BG525" s="78"/>
      <c r="BH525" s="78"/>
      <c r="BI525" s="78"/>
      <c r="BJ525" s="78"/>
      <c r="BK525" s="78"/>
      <c r="BL525" s="78"/>
      <c r="BM525" s="78"/>
      <c r="BN525" s="78"/>
      <c r="BO525" s="78"/>
      <c r="BP525" s="78"/>
      <c r="BQ525" s="78"/>
      <c r="BR525" s="78"/>
      <c r="BS525" s="78"/>
      <c r="BT525" s="78"/>
      <c r="BU525" s="78"/>
      <c r="BV525" s="78"/>
      <c r="BW525" s="78"/>
    </row>
    <row r="526" spans="1:7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c r="AO526" s="78"/>
      <c r="AP526" s="78"/>
      <c r="AQ526" s="78"/>
      <c r="AR526" s="78"/>
      <c r="AS526" s="78"/>
      <c r="AT526" s="78"/>
      <c r="AU526" s="78"/>
      <c r="AV526" s="78"/>
      <c r="AW526" s="78"/>
      <c r="AX526" s="78"/>
      <c r="AY526" s="78"/>
      <c r="AZ526" s="78"/>
      <c r="BA526" s="78"/>
      <c r="BB526" s="78"/>
      <c r="BC526" s="78"/>
      <c r="BD526" s="78"/>
      <c r="BE526" s="78"/>
      <c r="BF526" s="78"/>
      <c r="BG526" s="78"/>
      <c r="BH526" s="78"/>
      <c r="BI526" s="78"/>
      <c r="BJ526" s="78"/>
      <c r="BK526" s="78"/>
      <c r="BL526" s="78"/>
      <c r="BM526" s="78"/>
      <c r="BN526" s="78"/>
      <c r="BO526" s="78"/>
      <c r="BP526" s="78"/>
      <c r="BQ526" s="78"/>
      <c r="BR526" s="78"/>
      <c r="BS526" s="78"/>
      <c r="BT526" s="78"/>
      <c r="BU526" s="78"/>
      <c r="BV526" s="78"/>
      <c r="BW526" s="78"/>
    </row>
    <row r="527" spans="1:7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c r="AO527" s="78"/>
      <c r="AP527" s="78"/>
      <c r="AQ527" s="78"/>
      <c r="AR527" s="78"/>
      <c r="AS527" s="78"/>
      <c r="AT527" s="78"/>
      <c r="AU527" s="78"/>
      <c r="AV527" s="78"/>
      <c r="AW527" s="78"/>
      <c r="AX527" s="78"/>
      <c r="AY527" s="78"/>
      <c r="AZ527" s="78"/>
      <c r="BA527" s="78"/>
      <c r="BB527" s="78"/>
      <c r="BC527" s="78"/>
      <c r="BD527" s="78"/>
      <c r="BE527" s="78"/>
      <c r="BF527" s="78"/>
      <c r="BG527" s="78"/>
      <c r="BH527" s="78"/>
      <c r="BI527" s="78"/>
      <c r="BJ527" s="78"/>
      <c r="BK527" s="78"/>
      <c r="BL527" s="78"/>
      <c r="BM527" s="78"/>
      <c r="BN527" s="78"/>
      <c r="BO527" s="78"/>
      <c r="BP527" s="78"/>
      <c r="BQ527" s="78"/>
      <c r="BR527" s="78"/>
      <c r="BS527" s="78"/>
      <c r="BT527" s="78"/>
      <c r="BU527" s="78"/>
      <c r="BV527" s="78"/>
      <c r="BW527" s="78"/>
    </row>
    <row r="528" spans="1:7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c r="AO528" s="78"/>
      <c r="AP528" s="78"/>
      <c r="AQ528" s="78"/>
      <c r="AR528" s="78"/>
      <c r="AS528" s="78"/>
      <c r="AT528" s="78"/>
      <c r="AU528" s="78"/>
      <c r="AV528" s="78"/>
      <c r="AW528" s="78"/>
      <c r="AX528" s="78"/>
      <c r="AY528" s="78"/>
      <c r="AZ528" s="78"/>
      <c r="BA528" s="78"/>
      <c r="BB528" s="78"/>
      <c r="BC528" s="78"/>
      <c r="BD528" s="78"/>
      <c r="BE528" s="78"/>
      <c r="BF528" s="78"/>
      <c r="BG528" s="78"/>
      <c r="BH528" s="78"/>
      <c r="BI528" s="78"/>
      <c r="BJ528" s="78"/>
      <c r="BK528" s="78"/>
      <c r="BL528" s="78"/>
      <c r="BM528" s="78"/>
      <c r="BN528" s="78"/>
      <c r="BO528" s="78"/>
      <c r="BP528" s="78"/>
      <c r="BQ528" s="78"/>
      <c r="BR528" s="78"/>
      <c r="BS528" s="78"/>
      <c r="BT528" s="78"/>
      <c r="BU528" s="78"/>
      <c r="BV528" s="78"/>
      <c r="BW528" s="78"/>
    </row>
    <row r="529" spans="1:7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c r="AO529" s="78"/>
      <c r="AP529" s="78"/>
      <c r="AQ529" s="78"/>
      <c r="AR529" s="78"/>
      <c r="AS529" s="78"/>
      <c r="AT529" s="78"/>
      <c r="AU529" s="78"/>
      <c r="AV529" s="78"/>
      <c r="AW529" s="78"/>
      <c r="AX529" s="78"/>
      <c r="AY529" s="78"/>
      <c r="AZ529" s="78"/>
      <c r="BA529" s="78"/>
      <c r="BB529" s="78"/>
      <c r="BC529" s="78"/>
      <c r="BD529" s="78"/>
      <c r="BE529" s="78"/>
      <c r="BF529" s="78"/>
      <c r="BG529" s="78"/>
      <c r="BH529" s="78"/>
      <c r="BI529" s="78"/>
      <c r="BJ529" s="78"/>
      <c r="BK529" s="78"/>
      <c r="BL529" s="78"/>
      <c r="BM529" s="78"/>
      <c r="BN529" s="78"/>
      <c r="BO529" s="78"/>
      <c r="BP529" s="78"/>
      <c r="BQ529" s="78"/>
      <c r="BR529" s="78"/>
      <c r="BS529" s="78"/>
      <c r="BT529" s="78"/>
      <c r="BU529" s="78"/>
      <c r="BV529" s="78"/>
      <c r="BW529" s="78"/>
    </row>
    <row r="530" spans="1:7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78"/>
      <c r="AP530" s="78"/>
      <c r="AQ530" s="78"/>
      <c r="AR530" s="78"/>
      <c r="AS530" s="78"/>
      <c r="AT530" s="78"/>
      <c r="AU530" s="78"/>
      <c r="AV530" s="78"/>
      <c r="AW530" s="78"/>
      <c r="AX530" s="78"/>
      <c r="AY530" s="78"/>
      <c r="AZ530" s="78"/>
      <c r="BA530" s="78"/>
      <c r="BB530" s="78"/>
      <c r="BC530" s="78"/>
      <c r="BD530" s="78"/>
      <c r="BE530" s="78"/>
      <c r="BF530" s="78"/>
      <c r="BG530" s="78"/>
      <c r="BH530" s="78"/>
      <c r="BI530" s="78"/>
      <c r="BJ530" s="78"/>
      <c r="BK530" s="78"/>
      <c r="BL530" s="78"/>
      <c r="BM530" s="78"/>
      <c r="BN530" s="78"/>
      <c r="BO530" s="78"/>
      <c r="BP530" s="78"/>
      <c r="BQ530" s="78"/>
      <c r="BR530" s="78"/>
      <c r="BS530" s="78"/>
      <c r="BT530" s="78"/>
      <c r="BU530" s="78"/>
      <c r="BV530" s="78"/>
      <c r="BW530" s="78"/>
    </row>
    <row r="531" spans="1:7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c r="AO531" s="78"/>
      <c r="AP531" s="78"/>
      <c r="AQ531" s="78"/>
      <c r="AR531" s="78"/>
      <c r="AS531" s="78"/>
      <c r="AT531" s="78"/>
      <c r="AU531" s="78"/>
      <c r="AV531" s="78"/>
      <c r="AW531" s="78"/>
      <c r="AX531" s="78"/>
      <c r="AY531" s="78"/>
      <c r="AZ531" s="78"/>
      <c r="BA531" s="78"/>
      <c r="BB531" s="78"/>
      <c r="BC531" s="78"/>
      <c r="BD531" s="78"/>
      <c r="BE531" s="78"/>
      <c r="BF531" s="78"/>
      <c r="BG531" s="78"/>
      <c r="BH531" s="78"/>
      <c r="BI531" s="78"/>
      <c r="BJ531" s="78"/>
      <c r="BK531" s="78"/>
      <c r="BL531" s="78"/>
      <c r="BM531" s="78"/>
      <c r="BN531" s="78"/>
      <c r="BO531" s="78"/>
      <c r="BP531" s="78"/>
      <c r="BQ531" s="78"/>
      <c r="BR531" s="78"/>
      <c r="BS531" s="78"/>
      <c r="BT531" s="78"/>
      <c r="BU531" s="78"/>
      <c r="BV531" s="78"/>
      <c r="BW531" s="78"/>
    </row>
    <row r="532" spans="1:7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c r="AO532" s="78"/>
      <c r="AP532" s="78"/>
      <c r="AQ532" s="78"/>
      <c r="AR532" s="78"/>
      <c r="AS532" s="78"/>
      <c r="AT532" s="78"/>
      <c r="AU532" s="78"/>
      <c r="AV532" s="78"/>
      <c r="AW532" s="78"/>
      <c r="AX532" s="78"/>
      <c r="AY532" s="78"/>
      <c r="AZ532" s="78"/>
      <c r="BA532" s="78"/>
      <c r="BB532" s="78"/>
      <c r="BC532" s="78"/>
      <c r="BD532" s="78"/>
      <c r="BE532" s="78"/>
      <c r="BF532" s="78"/>
      <c r="BG532" s="78"/>
      <c r="BH532" s="78"/>
      <c r="BI532" s="78"/>
      <c r="BJ532" s="78"/>
      <c r="BK532" s="78"/>
      <c r="BL532" s="78"/>
      <c r="BM532" s="78"/>
      <c r="BN532" s="78"/>
      <c r="BO532" s="78"/>
      <c r="BP532" s="78"/>
      <c r="BQ532" s="78"/>
      <c r="BR532" s="78"/>
      <c r="BS532" s="78"/>
      <c r="BT532" s="78"/>
      <c r="BU532" s="78"/>
      <c r="BV532" s="78"/>
      <c r="BW532" s="78"/>
    </row>
    <row r="533" spans="1:7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c r="AO533" s="78"/>
      <c r="AP533" s="78"/>
      <c r="AQ533" s="78"/>
      <c r="AR533" s="78"/>
      <c r="AS533" s="78"/>
      <c r="AT533" s="78"/>
      <c r="AU533" s="78"/>
      <c r="AV533" s="78"/>
      <c r="AW533" s="78"/>
      <c r="AX533" s="78"/>
      <c r="AY533" s="78"/>
      <c r="AZ533" s="78"/>
      <c r="BA533" s="78"/>
      <c r="BB533" s="78"/>
      <c r="BC533" s="78"/>
      <c r="BD533" s="78"/>
      <c r="BE533" s="78"/>
      <c r="BF533" s="78"/>
      <c r="BG533" s="78"/>
      <c r="BH533" s="78"/>
      <c r="BI533" s="78"/>
      <c r="BJ533" s="78"/>
      <c r="BK533" s="78"/>
      <c r="BL533" s="78"/>
      <c r="BM533" s="78"/>
      <c r="BN533" s="78"/>
      <c r="BO533" s="78"/>
      <c r="BP533" s="78"/>
      <c r="BQ533" s="78"/>
      <c r="BR533" s="78"/>
      <c r="BS533" s="78"/>
      <c r="BT533" s="78"/>
      <c r="BU533" s="78"/>
      <c r="BV533" s="78"/>
      <c r="BW533" s="78"/>
    </row>
    <row r="534" spans="1:7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78"/>
      <c r="AP534" s="78"/>
      <c r="AQ534" s="78"/>
      <c r="AR534" s="78"/>
      <c r="AS534" s="78"/>
      <c r="AT534" s="78"/>
      <c r="AU534" s="78"/>
      <c r="AV534" s="78"/>
      <c r="AW534" s="78"/>
      <c r="AX534" s="78"/>
      <c r="AY534" s="78"/>
      <c r="AZ534" s="78"/>
      <c r="BA534" s="78"/>
      <c r="BB534" s="78"/>
      <c r="BC534" s="78"/>
      <c r="BD534" s="78"/>
      <c r="BE534" s="78"/>
      <c r="BF534" s="78"/>
      <c r="BG534" s="78"/>
      <c r="BH534" s="78"/>
      <c r="BI534" s="78"/>
      <c r="BJ534" s="78"/>
      <c r="BK534" s="78"/>
      <c r="BL534" s="78"/>
      <c r="BM534" s="78"/>
      <c r="BN534" s="78"/>
      <c r="BO534" s="78"/>
      <c r="BP534" s="78"/>
      <c r="BQ534" s="78"/>
      <c r="BR534" s="78"/>
      <c r="BS534" s="78"/>
      <c r="BT534" s="78"/>
      <c r="BU534" s="78"/>
      <c r="BV534" s="78"/>
      <c r="BW534" s="78"/>
    </row>
    <row r="535" spans="1:7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c r="AO535" s="78"/>
      <c r="AP535" s="78"/>
      <c r="AQ535" s="78"/>
      <c r="AR535" s="78"/>
      <c r="AS535" s="78"/>
      <c r="AT535" s="78"/>
      <c r="AU535" s="78"/>
      <c r="AV535" s="78"/>
      <c r="AW535" s="78"/>
      <c r="AX535" s="78"/>
      <c r="AY535" s="78"/>
      <c r="AZ535" s="78"/>
      <c r="BA535" s="78"/>
      <c r="BB535" s="78"/>
      <c r="BC535" s="78"/>
      <c r="BD535" s="78"/>
      <c r="BE535" s="78"/>
      <c r="BF535" s="78"/>
      <c r="BG535" s="78"/>
      <c r="BH535" s="78"/>
      <c r="BI535" s="78"/>
      <c r="BJ535" s="78"/>
      <c r="BK535" s="78"/>
      <c r="BL535" s="78"/>
      <c r="BM535" s="78"/>
      <c r="BN535" s="78"/>
      <c r="BO535" s="78"/>
      <c r="BP535" s="78"/>
      <c r="BQ535" s="78"/>
      <c r="BR535" s="78"/>
      <c r="BS535" s="78"/>
      <c r="BT535" s="78"/>
      <c r="BU535" s="78"/>
      <c r="BV535" s="78"/>
      <c r="BW535" s="78"/>
    </row>
    <row r="536" spans="1:7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78"/>
      <c r="AP536" s="78"/>
      <c r="AQ536" s="78"/>
      <c r="AR536" s="78"/>
      <c r="AS536" s="78"/>
      <c r="AT536" s="78"/>
      <c r="AU536" s="78"/>
      <c r="AV536" s="78"/>
      <c r="AW536" s="78"/>
      <c r="AX536" s="78"/>
      <c r="AY536" s="78"/>
      <c r="AZ536" s="78"/>
      <c r="BA536" s="78"/>
      <c r="BB536" s="78"/>
      <c r="BC536" s="78"/>
      <c r="BD536" s="78"/>
      <c r="BE536" s="78"/>
      <c r="BF536" s="78"/>
      <c r="BG536" s="78"/>
      <c r="BH536" s="78"/>
      <c r="BI536" s="78"/>
      <c r="BJ536" s="78"/>
      <c r="BK536" s="78"/>
      <c r="BL536" s="78"/>
      <c r="BM536" s="78"/>
      <c r="BN536" s="78"/>
      <c r="BO536" s="78"/>
      <c r="BP536" s="78"/>
      <c r="BQ536" s="78"/>
      <c r="BR536" s="78"/>
      <c r="BS536" s="78"/>
      <c r="BT536" s="78"/>
      <c r="BU536" s="78"/>
      <c r="BV536" s="78"/>
      <c r="BW536" s="78"/>
    </row>
    <row r="537" spans="1:7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c r="AO537" s="78"/>
      <c r="AP537" s="78"/>
      <c r="AQ537" s="78"/>
      <c r="AR537" s="78"/>
      <c r="AS537" s="78"/>
      <c r="AT537" s="78"/>
      <c r="AU537" s="78"/>
      <c r="AV537" s="78"/>
      <c r="AW537" s="78"/>
      <c r="AX537" s="78"/>
      <c r="AY537" s="78"/>
      <c r="AZ537" s="78"/>
      <c r="BA537" s="78"/>
      <c r="BB537" s="78"/>
      <c r="BC537" s="78"/>
      <c r="BD537" s="78"/>
      <c r="BE537" s="78"/>
      <c r="BF537" s="78"/>
      <c r="BG537" s="78"/>
      <c r="BH537" s="78"/>
      <c r="BI537" s="78"/>
      <c r="BJ537" s="78"/>
      <c r="BK537" s="78"/>
      <c r="BL537" s="78"/>
      <c r="BM537" s="78"/>
      <c r="BN537" s="78"/>
      <c r="BO537" s="78"/>
      <c r="BP537" s="78"/>
      <c r="BQ537" s="78"/>
      <c r="BR537" s="78"/>
      <c r="BS537" s="78"/>
      <c r="BT537" s="78"/>
      <c r="BU537" s="78"/>
      <c r="BV537" s="78"/>
      <c r="BW537" s="78"/>
    </row>
    <row r="538" spans="1:7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78"/>
      <c r="AP538" s="78"/>
      <c r="AQ538" s="78"/>
      <c r="AR538" s="78"/>
      <c r="AS538" s="78"/>
      <c r="AT538" s="78"/>
      <c r="AU538" s="78"/>
      <c r="AV538" s="78"/>
      <c r="AW538" s="78"/>
      <c r="AX538" s="78"/>
      <c r="AY538" s="78"/>
      <c r="AZ538" s="78"/>
      <c r="BA538" s="78"/>
      <c r="BB538" s="78"/>
      <c r="BC538" s="78"/>
      <c r="BD538" s="78"/>
      <c r="BE538" s="78"/>
      <c r="BF538" s="78"/>
      <c r="BG538" s="78"/>
      <c r="BH538" s="78"/>
      <c r="BI538" s="78"/>
      <c r="BJ538" s="78"/>
      <c r="BK538" s="78"/>
      <c r="BL538" s="78"/>
      <c r="BM538" s="78"/>
      <c r="BN538" s="78"/>
      <c r="BO538" s="78"/>
      <c r="BP538" s="78"/>
      <c r="BQ538" s="78"/>
      <c r="BR538" s="78"/>
      <c r="BS538" s="78"/>
      <c r="BT538" s="78"/>
      <c r="BU538" s="78"/>
      <c r="BV538" s="78"/>
      <c r="BW538" s="78"/>
    </row>
    <row r="539" spans="1:7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c r="AO539" s="78"/>
      <c r="AP539" s="78"/>
      <c r="AQ539" s="78"/>
      <c r="AR539" s="78"/>
      <c r="AS539" s="78"/>
      <c r="AT539" s="78"/>
      <c r="AU539" s="78"/>
      <c r="AV539" s="78"/>
      <c r="AW539" s="78"/>
      <c r="AX539" s="78"/>
      <c r="AY539" s="78"/>
      <c r="AZ539" s="78"/>
      <c r="BA539" s="78"/>
      <c r="BB539" s="78"/>
      <c r="BC539" s="78"/>
      <c r="BD539" s="78"/>
      <c r="BE539" s="78"/>
      <c r="BF539" s="78"/>
      <c r="BG539" s="78"/>
      <c r="BH539" s="78"/>
      <c r="BI539" s="78"/>
      <c r="BJ539" s="78"/>
      <c r="BK539" s="78"/>
      <c r="BL539" s="78"/>
      <c r="BM539" s="78"/>
      <c r="BN539" s="78"/>
      <c r="BO539" s="78"/>
      <c r="BP539" s="78"/>
      <c r="BQ539" s="78"/>
      <c r="BR539" s="78"/>
      <c r="BS539" s="78"/>
      <c r="BT539" s="78"/>
      <c r="BU539" s="78"/>
      <c r="BV539" s="78"/>
      <c r="BW539" s="78"/>
    </row>
    <row r="540" spans="1:7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78"/>
      <c r="AP540" s="78"/>
      <c r="AQ540" s="78"/>
      <c r="AR540" s="78"/>
      <c r="AS540" s="78"/>
      <c r="AT540" s="78"/>
      <c r="AU540" s="78"/>
      <c r="AV540" s="78"/>
      <c r="AW540" s="78"/>
      <c r="AX540" s="78"/>
      <c r="AY540" s="78"/>
      <c r="AZ540" s="78"/>
      <c r="BA540" s="78"/>
      <c r="BB540" s="78"/>
      <c r="BC540" s="78"/>
      <c r="BD540" s="78"/>
      <c r="BE540" s="78"/>
      <c r="BF540" s="78"/>
      <c r="BG540" s="78"/>
      <c r="BH540" s="78"/>
      <c r="BI540" s="78"/>
      <c r="BJ540" s="78"/>
      <c r="BK540" s="78"/>
      <c r="BL540" s="78"/>
      <c r="BM540" s="78"/>
      <c r="BN540" s="78"/>
      <c r="BO540" s="78"/>
      <c r="BP540" s="78"/>
      <c r="BQ540" s="78"/>
      <c r="BR540" s="78"/>
      <c r="BS540" s="78"/>
      <c r="BT540" s="78"/>
      <c r="BU540" s="78"/>
      <c r="BV540" s="78"/>
      <c r="BW540" s="78"/>
    </row>
    <row r="541" spans="1:7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c r="AO541" s="78"/>
      <c r="AP541" s="78"/>
      <c r="AQ541" s="78"/>
      <c r="AR541" s="78"/>
      <c r="AS541" s="78"/>
      <c r="AT541" s="78"/>
      <c r="AU541" s="78"/>
      <c r="AV541" s="78"/>
      <c r="AW541" s="78"/>
      <c r="AX541" s="78"/>
      <c r="AY541" s="78"/>
      <c r="AZ541" s="78"/>
      <c r="BA541" s="78"/>
      <c r="BB541" s="78"/>
      <c r="BC541" s="78"/>
      <c r="BD541" s="78"/>
      <c r="BE541" s="78"/>
      <c r="BF541" s="78"/>
      <c r="BG541" s="78"/>
      <c r="BH541" s="78"/>
      <c r="BI541" s="78"/>
      <c r="BJ541" s="78"/>
      <c r="BK541" s="78"/>
      <c r="BL541" s="78"/>
      <c r="BM541" s="78"/>
      <c r="BN541" s="78"/>
      <c r="BO541" s="78"/>
      <c r="BP541" s="78"/>
      <c r="BQ541" s="78"/>
      <c r="BR541" s="78"/>
      <c r="BS541" s="78"/>
      <c r="BT541" s="78"/>
      <c r="BU541" s="78"/>
      <c r="BV541" s="78"/>
      <c r="BW541" s="78"/>
    </row>
    <row r="542" spans="1:7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c r="AO542" s="78"/>
      <c r="AP542" s="78"/>
      <c r="AQ542" s="78"/>
      <c r="AR542" s="78"/>
      <c r="AS542" s="78"/>
      <c r="AT542" s="78"/>
      <c r="AU542" s="78"/>
      <c r="AV542" s="78"/>
      <c r="AW542" s="78"/>
      <c r="AX542" s="78"/>
      <c r="AY542" s="78"/>
      <c r="AZ542" s="78"/>
      <c r="BA542" s="78"/>
      <c r="BB542" s="78"/>
      <c r="BC542" s="78"/>
      <c r="BD542" s="78"/>
      <c r="BE542" s="78"/>
      <c r="BF542" s="78"/>
      <c r="BG542" s="78"/>
      <c r="BH542" s="78"/>
      <c r="BI542" s="78"/>
      <c r="BJ542" s="78"/>
      <c r="BK542" s="78"/>
      <c r="BL542" s="78"/>
      <c r="BM542" s="78"/>
      <c r="BN542" s="78"/>
      <c r="BO542" s="78"/>
      <c r="BP542" s="78"/>
      <c r="BQ542" s="78"/>
      <c r="BR542" s="78"/>
      <c r="BS542" s="78"/>
      <c r="BT542" s="78"/>
      <c r="BU542" s="78"/>
      <c r="BV542" s="78"/>
      <c r="BW542" s="78"/>
    </row>
    <row r="543" spans="1:7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78"/>
      <c r="AP543" s="78"/>
      <c r="AQ543" s="78"/>
      <c r="AR543" s="78"/>
      <c r="AS543" s="78"/>
      <c r="AT543" s="78"/>
      <c r="AU543" s="78"/>
      <c r="AV543" s="78"/>
      <c r="AW543" s="78"/>
      <c r="AX543" s="78"/>
      <c r="AY543" s="78"/>
      <c r="AZ543" s="78"/>
      <c r="BA543" s="78"/>
      <c r="BB543" s="78"/>
      <c r="BC543" s="78"/>
      <c r="BD543" s="78"/>
      <c r="BE543" s="78"/>
      <c r="BF543" s="78"/>
      <c r="BG543" s="78"/>
      <c r="BH543" s="78"/>
      <c r="BI543" s="78"/>
      <c r="BJ543" s="78"/>
      <c r="BK543" s="78"/>
      <c r="BL543" s="78"/>
      <c r="BM543" s="78"/>
      <c r="BN543" s="78"/>
      <c r="BO543" s="78"/>
      <c r="BP543" s="78"/>
      <c r="BQ543" s="78"/>
      <c r="BR543" s="78"/>
      <c r="BS543" s="78"/>
      <c r="BT543" s="78"/>
      <c r="BU543" s="78"/>
      <c r="BV543" s="78"/>
      <c r="BW543" s="78"/>
    </row>
    <row r="544" spans="1:7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c r="AP544" s="78"/>
      <c r="AQ544" s="78"/>
      <c r="AR544" s="78"/>
      <c r="AS544" s="78"/>
      <c r="AT544" s="78"/>
      <c r="AU544" s="78"/>
      <c r="AV544" s="78"/>
      <c r="AW544" s="78"/>
      <c r="AX544" s="78"/>
      <c r="AY544" s="78"/>
      <c r="AZ544" s="78"/>
      <c r="BA544" s="78"/>
      <c r="BB544" s="78"/>
      <c r="BC544" s="78"/>
      <c r="BD544" s="78"/>
      <c r="BE544" s="78"/>
      <c r="BF544" s="78"/>
      <c r="BG544" s="78"/>
      <c r="BH544" s="78"/>
      <c r="BI544" s="78"/>
      <c r="BJ544" s="78"/>
      <c r="BK544" s="78"/>
      <c r="BL544" s="78"/>
      <c r="BM544" s="78"/>
      <c r="BN544" s="78"/>
      <c r="BO544" s="78"/>
      <c r="BP544" s="78"/>
      <c r="BQ544" s="78"/>
      <c r="BR544" s="78"/>
      <c r="BS544" s="78"/>
      <c r="BT544" s="78"/>
      <c r="BU544" s="78"/>
      <c r="BV544" s="78"/>
      <c r="BW544" s="78"/>
    </row>
    <row r="545" spans="1:7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c r="AQ545" s="78"/>
      <c r="AR545" s="78"/>
      <c r="AS545" s="78"/>
      <c r="AT545" s="78"/>
      <c r="AU545" s="78"/>
      <c r="AV545" s="78"/>
      <c r="AW545" s="78"/>
      <c r="AX545" s="78"/>
      <c r="AY545" s="78"/>
      <c r="AZ545" s="78"/>
      <c r="BA545" s="78"/>
      <c r="BB545" s="78"/>
      <c r="BC545" s="78"/>
      <c r="BD545" s="78"/>
      <c r="BE545" s="78"/>
      <c r="BF545" s="78"/>
      <c r="BG545" s="78"/>
      <c r="BH545" s="78"/>
      <c r="BI545" s="78"/>
      <c r="BJ545" s="78"/>
      <c r="BK545" s="78"/>
      <c r="BL545" s="78"/>
      <c r="BM545" s="78"/>
      <c r="BN545" s="78"/>
      <c r="BO545" s="78"/>
      <c r="BP545" s="78"/>
      <c r="BQ545" s="78"/>
      <c r="BR545" s="78"/>
      <c r="BS545" s="78"/>
      <c r="BT545" s="78"/>
      <c r="BU545" s="78"/>
      <c r="BV545" s="78"/>
      <c r="BW545" s="78"/>
    </row>
    <row r="546" spans="1:7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78"/>
      <c r="AP546" s="78"/>
      <c r="AQ546" s="78"/>
      <c r="AR546" s="78"/>
      <c r="AS546" s="78"/>
      <c r="AT546" s="78"/>
      <c r="AU546" s="78"/>
      <c r="AV546" s="78"/>
      <c r="AW546" s="78"/>
      <c r="AX546" s="78"/>
      <c r="AY546" s="78"/>
      <c r="AZ546" s="78"/>
      <c r="BA546" s="78"/>
      <c r="BB546" s="78"/>
      <c r="BC546" s="78"/>
      <c r="BD546" s="78"/>
      <c r="BE546" s="78"/>
      <c r="BF546" s="78"/>
      <c r="BG546" s="78"/>
      <c r="BH546" s="78"/>
      <c r="BI546" s="78"/>
      <c r="BJ546" s="78"/>
      <c r="BK546" s="78"/>
      <c r="BL546" s="78"/>
      <c r="BM546" s="78"/>
      <c r="BN546" s="78"/>
      <c r="BO546" s="78"/>
      <c r="BP546" s="78"/>
      <c r="BQ546" s="78"/>
      <c r="BR546" s="78"/>
      <c r="BS546" s="78"/>
      <c r="BT546" s="78"/>
      <c r="BU546" s="78"/>
      <c r="BV546" s="78"/>
      <c r="BW546" s="78"/>
    </row>
    <row r="547" spans="1:7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c r="AP547" s="78"/>
      <c r="AQ547" s="78"/>
      <c r="AR547" s="78"/>
      <c r="AS547" s="78"/>
      <c r="AT547" s="78"/>
      <c r="AU547" s="78"/>
      <c r="AV547" s="78"/>
      <c r="AW547" s="78"/>
      <c r="AX547" s="78"/>
      <c r="AY547" s="78"/>
      <c r="AZ547" s="78"/>
      <c r="BA547" s="78"/>
      <c r="BB547" s="78"/>
      <c r="BC547" s="78"/>
      <c r="BD547" s="78"/>
      <c r="BE547" s="78"/>
      <c r="BF547" s="78"/>
      <c r="BG547" s="78"/>
      <c r="BH547" s="78"/>
      <c r="BI547" s="78"/>
      <c r="BJ547" s="78"/>
      <c r="BK547" s="78"/>
      <c r="BL547" s="78"/>
      <c r="BM547" s="78"/>
      <c r="BN547" s="78"/>
      <c r="BO547" s="78"/>
      <c r="BP547" s="78"/>
      <c r="BQ547" s="78"/>
      <c r="BR547" s="78"/>
      <c r="BS547" s="78"/>
      <c r="BT547" s="78"/>
      <c r="BU547" s="78"/>
      <c r="BV547" s="78"/>
      <c r="BW547" s="78"/>
    </row>
    <row r="548" spans="1:7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78"/>
      <c r="AP548" s="78"/>
      <c r="AQ548" s="78"/>
      <c r="AR548" s="78"/>
      <c r="AS548" s="78"/>
      <c r="AT548" s="78"/>
      <c r="AU548" s="78"/>
      <c r="AV548" s="78"/>
      <c r="AW548" s="78"/>
      <c r="AX548" s="78"/>
      <c r="AY548" s="78"/>
      <c r="AZ548" s="78"/>
      <c r="BA548" s="78"/>
      <c r="BB548" s="78"/>
      <c r="BC548" s="78"/>
      <c r="BD548" s="78"/>
      <c r="BE548" s="78"/>
      <c r="BF548" s="78"/>
      <c r="BG548" s="78"/>
      <c r="BH548" s="78"/>
      <c r="BI548" s="78"/>
      <c r="BJ548" s="78"/>
      <c r="BK548" s="78"/>
      <c r="BL548" s="78"/>
      <c r="BM548" s="78"/>
      <c r="BN548" s="78"/>
      <c r="BO548" s="78"/>
      <c r="BP548" s="78"/>
      <c r="BQ548" s="78"/>
      <c r="BR548" s="78"/>
      <c r="BS548" s="78"/>
      <c r="BT548" s="78"/>
      <c r="BU548" s="78"/>
      <c r="BV548" s="78"/>
      <c r="BW548" s="78"/>
    </row>
    <row r="549" spans="1:7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c r="AP549" s="78"/>
      <c r="AQ549" s="78"/>
      <c r="AR549" s="78"/>
      <c r="AS549" s="78"/>
      <c r="AT549" s="78"/>
      <c r="AU549" s="78"/>
      <c r="AV549" s="78"/>
      <c r="AW549" s="78"/>
      <c r="AX549" s="78"/>
      <c r="AY549" s="78"/>
      <c r="AZ549" s="78"/>
      <c r="BA549" s="78"/>
      <c r="BB549" s="78"/>
      <c r="BC549" s="78"/>
      <c r="BD549" s="78"/>
      <c r="BE549" s="78"/>
      <c r="BF549" s="78"/>
      <c r="BG549" s="78"/>
      <c r="BH549" s="78"/>
      <c r="BI549" s="78"/>
      <c r="BJ549" s="78"/>
      <c r="BK549" s="78"/>
      <c r="BL549" s="78"/>
      <c r="BM549" s="78"/>
      <c r="BN549" s="78"/>
      <c r="BO549" s="78"/>
      <c r="BP549" s="78"/>
      <c r="BQ549" s="78"/>
      <c r="BR549" s="78"/>
      <c r="BS549" s="78"/>
      <c r="BT549" s="78"/>
      <c r="BU549" s="78"/>
      <c r="BV549" s="78"/>
      <c r="BW549" s="78"/>
    </row>
    <row r="550" spans="1:7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c r="AP550" s="78"/>
      <c r="AQ550" s="78"/>
      <c r="AR550" s="78"/>
      <c r="AS550" s="78"/>
      <c r="AT550" s="78"/>
      <c r="AU550" s="78"/>
      <c r="AV550" s="78"/>
      <c r="AW550" s="78"/>
      <c r="AX550" s="78"/>
      <c r="AY550" s="78"/>
      <c r="AZ550" s="78"/>
      <c r="BA550" s="78"/>
      <c r="BB550" s="78"/>
      <c r="BC550" s="78"/>
      <c r="BD550" s="78"/>
      <c r="BE550" s="78"/>
      <c r="BF550" s="78"/>
      <c r="BG550" s="78"/>
      <c r="BH550" s="78"/>
      <c r="BI550" s="78"/>
      <c r="BJ550" s="78"/>
      <c r="BK550" s="78"/>
      <c r="BL550" s="78"/>
      <c r="BM550" s="78"/>
      <c r="BN550" s="78"/>
      <c r="BO550" s="78"/>
      <c r="BP550" s="78"/>
      <c r="BQ550" s="78"/>
      <c r="BR550" s="78"/>
      <c r="BS550" s="78"/>
      <c r="BT550" s="78"/>
      <c r="BU550" s="78"/>
      <c r="BV550" s="78"/>
      <c r="BW550" s="78"/>
    </row>
    <row r="551" spans="1:7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c r="AR551" s="78"/>
      <c r="AS551" s="78"/>
      <c r="AT551" s="78"/>
      <c r="AU551" s="78"/>
      <c r="AV551" s="78"/>
      <c r="AW551" s="78"/>
      <c r="AX551" s="78"/>
      <c r="AY551" s="78"/>
      <c r="AZ551" s="78"/>
      <c r="BA551" s="78"/>
      <c r="BB551" s="78"/>
      <c r="BC551" s="78"/>
      <c r="BD551" s="78"/>
      <c r="BE551" s="78"/>
      <c r="BF551" s="78"/>
      <c r="BG551" s="78"/>
      <c r="BH551" s="78"/>
      <c r="BI551" s="78"/>
      <c r="BJ551" s="78"/>
      <c r="BK551" s="78"/>
      <c r="BL551" s="78"/>
      <c r="BM551" s="78"/>
      <c r="BN551" s="78"/>
      <c r="BO551" s="78"/>
      <c r="BP551" s="78"/>
      <c r="BQ551" s="78"/>
      <c r="BR551" s="78"/>
      <c r="BS551" s="78"/>
      <c r="BT551" s="78"/>
      <c r="BU551" s="78"/>
      <c r="BV551" s="78"/>
      <c r="BW551" s="78"/>
    </row>
    <row r="552" spans="1:7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78"/>
      <c r="AP552" s="78"/>
      <c r="AQ552" s="78"/>
      <c r="AR552" s="78"/>
      <c r="AS552" s="78"/>
      <c r="AT552" s="78"/>
      <c r="AU552" s="78"/>
      <c r="AV552" s="78"/>
      <c r="AW552" s="78"/>
      <c r="AX552" s="78"/>
      <c r="AY552" s="78"/>
      <c r="AZ552" s="78"/>
      <c r="BA552" s="78"/>
      <c r="BB552" s="78"/>
      <c r="BC552" s="78"/>
      <c r="BD552" s="78"/>
      <c r="BE552" s="78"/>
      <c r="BF552" s="78"/>
      <c r="BG552" s="78"/>
      <c r="BH552" s="78"/>
      <c r="BI552" s="78"/>
      <c r="BJ552" s="78"/>
      <c r="BK552" s="78"/>
      <c r="BL552" s="78"/>
      <c r="BM552" s="78"/>
      <c r="BN552" s="78"/>
      <c r="BO552" s="78"/>
      <c r="BP552" s="78"/>
      <c r="BQ552" s="78"/>
      <c r="BR552" s="78"/>
      <c r="BS552" s="78"/>
      <c r="BT552" s="78"/>
      <c r="BU552" s="78"/>
      <c r="BV552" s="78"/>
      <c r="BW552" s="78"/>
    </row>
    <row r="553" spans="1:7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78"/>
      <c r="AP553" s="78"/>
      <c r="AQ553" s="78"/>
      <c r="AR553" s="78"/>
      <c r="AS553" s="78"/>
      <c r="AT553" s="78"/>
      <c r="AU553" s="78"/>
      <c r="AV553" s="78"/>
      <c r="AW553" s="78"/>
      <c r="AX553" s="78"/>
      <c r="AY553" s="78"/>
      <c r="AZ553" s="78"/>
      <c r="BA553" s="78"/>
      <c r="BB553" s="78"/>
      <c r="BC553" s="78"/>
      <c r="BD553" s="78"/>
      <c r="BE553" s="78"/>
      <c r="BF553" s="78"/>
      <c r="BG553" s="78"/>
      <c r="BH553" s="78"/>
      <c r="BI553" s="78"/>
      <c r="BJ553" s="78"/>
      <c r="BK553" s="78"/>
      <c r="BL553" s="78"/>
      <c r="BM553" s="78"/>
      <c r="BN553" s="78"/>
      <c r="BO553" s="78"/>
      <c r="BP553" s="78"/>
      <c r="BQ553" s="78"/>
      <c r="BR553" s="78"/>
      <c r="BS553" s="78"/>
      <c r="BT553" s="78"/>
      <c r="BU553" s="78"/>
      <c r="BV553" s="78"/>
      <c r="BW553" s="78"/>
    </row>
    <row r="554" spans="1:7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c r="AO554" s="78"/>
      <c r="AP554" s="78"/>
      <c r="AQ554" s="78"/>
      <c r="AR554" s="78"/>
      <c r="AS554" s="78"/>
      <c r="AT554" s="78"/>
      <c r="AU554" s="78"/>
      <c r="AV554" s="78"/>
      <c r="AW554" s="78"/>
      <c r="AX554" s="78"/>
      <c r="AY554" s="78"/>
      <c r="AZ554" s="78"/>
      <c r="BA554" s="78"/>
      <c r="BB554" s="78"/>
      <c r="BC554" s="78"/>
      <c r="BD554" s="78"/>
      <c r="BE554" s="78"/>
      <c r="BF554" s="78"/>
      <c r="BG554" s="78"/>
      <c r="BH554" s="78"/>
      <c r="BI554" s="78"/>
      <c r="BJ554" s="78"/>
      <c r="BK554" s="78"/>
      <c r="BL554" s="78"/>
      <c r="BM554" s="78"/>
      <c r="BN554" s="78"/>
      <c r="BO554" s="78"/>
      <c r="BP554" s="78"/>
      <c r="BQ554" s="78"/>
      <c r="BR554" s="78"/>
      <c r="BS554" s="78"/>
      <c r="BT554" s="78"/>
      <c r="BU554" s="78"/>
      <c r="BV554" s="78"/>
      <c r="BW554" s="78"/>
    </row>
    <row r="555" spans="1:7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c r="AP555" s="78"/>
      <c r="AQ555" s="78"/>
      <c r="AR555" s="78"/>
      <c r="AS555" s="78"/>
      <c r="AT555" s="78"/>
      <c r="AU555" s="78"/>
      <c r="AV555" s="78"/>
      <c r="AW555" s="78"/>
      <c r="AX555" s="78"/>
      <c r="AY555" s="78"/>
      <c r="AZ555" s="78"/>
      <c r="BA555" s="78"/>
      <c r="BB555" s="78"/>
      <c r="BC555" s="78"/>
      <c r="BD555" s="78"/>
      <c r="BE555" s="78"/>
      <c r="BF555" s="78"/>
      <c r="BG555" s="78"/>
      <c r="BH555" s="78"/>
      <c r="BI555" s="78"/>
      <c r="BJ555" s="78"/>
      <c r="BK555" s="78"/>
      <c r="BL555" s="78"/>
      <c r="BM555" s="78"/>
      <c r="BN555" s="78"/>
      <c r="BO555" s="78"/>
      <c r="BP555" s="78"/>
      <c r="BQ555" s="78"/>
      <c r="BR555" s="78"/>
      <c r="BS555" s="78"/>
      <c r="BT555" s="78"/>
      <c r="BU555" s="78"/>
      <c r="BV555" s="78"/>
      <c r="BW555" s="78"/>
    </row>
    <row r="556" spans="1:7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78"/>
      <c r="AP556" s="78"/>
      <c r="AQ556" s="78"/>
      <c r="AR556" s="78"/>
      <c r="AS556" s="78"/>
      <c r="AT556" s="78"/>
      <c r="AU556" s="78"/>
      <c r="AV556" s="78"/>
      <c r="AW556" s="78"/>
      <c r="AX556" s="78"/>
      <c r="AY556" s="78"/>
      <c r="AZ556" s="78"/>
      <c r="BA556" s="78"/>
      <c r="BB556" s="78"/>
      <c r="BC556" s="78"/>
      <c r="BD556" s="78"/>
      <c r="BE556" s="78"/>
      <c r="BF556" s="78"/>
      <c r="BG556" s="78"/>
      <c r="BH556" s="78"/>
      <c r="BI556" s="78"/>
      <c r="BJ556" s="78"/>
      <c r="BK556" s="78"/>
      <c r="BL556" s="78"/>
      <c r="BM556" s="78"/>
      <c r="BN556" s="78"/>
      <c r="BO556" s="78"/>
      <c r="BP556" s="78"/>
      <c r="BQ556" s="78"/>
      <c r="BR556" s="78"/>
      <c r="BS556" s="78"/>
      <c r="BT556" s="78"/>
      <c r="BU556" s="78"/>
      <c r="BV556" s="78"/>
      <c r="BW556" s="78"/>
    </row>
    <row r="557" spans="1:7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78"/>
      <c r="AP557" s="78"/>
      <c r="AQ557" s="78"/>
      <c r="AR557" s="78"/>
      <c r="AS557" s="78"/>
      <c r="AT557" s="78"/>
      <c r="AU557" s="78"/>
      <c r="AV557" s="78"/>
      <c r="AW557" s="78"/>
      <c r="AX557" s="78"/>
      <c r="AY557" s="78"/>
      <c r="AZ557" s="78"/>
      <c r="BA557" s="78"/>
      <c r="BB557" s="78"/>
      <c r="BC557" s="78"/>
      <c r="BD557" s="78"/>
      <c r="BE557" s="78"/>
      <c r="BF557" s="78"/>
      <c r="BG557" s="78"/>
      <c r="BH557" s="78"/>
      <c r="BI557" s="78"/>
      <c r="BJ557" s="78"/>
      <c r="BK557" s="78"/>
      <c r="BL557" s="78"/>
      <c r="BM557" s="78"/>
      <c r="BN557" s="78"/>
      <c r="BO557" s="78"/>
      <c r="BP557" s="78"/>
      <c r="BQ557" s="78"/>
      <c r="BR557" s="78"/>
      <c r="BS557" s="78"/>
      <c r="BT557" s="78"/>
      <c r="BU557" s="78"/>
      <c r="BV557" s="78"/>
      <c r="BW557" s="78"/>
    </row>
    <row r="558" spans="1:7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c r="AO558" s="78"/>
      <c r="AP558" s="78"/>
      <c r="AQ558" s="78"/>
      <c r="AR558" s="78"/>
      <c r="AS558" s="78"/>
      <c r="AT558" s="78"/>
      <c r="AU558" s="78"/>
      <c r="AV558" s="78"/>
      <c r="AW558" s="78"/>
      <c r="AX558" s="78"/>
      <c r="AY558" s="78"/>
      <c r="AZ558" s="78"/>
      <c r="BA558" s="78"/>
      <c r="BB558" s="78"/>
      <c r="BC558" s="78"/>
      <c r="BD558" s="78"/>
      <c r="BE558" s="78"/>
      <c r="BF558" s="78"/>
      <c r="BG558" s="78"/>
      <c r="BH558" s="78"/>
      <c r="BI558" s="78"/>
      <c r="BJ558" s="78"/>
      <c r="BK558" s="78"/>
      <c r="BL558" s="78"/>
      <c r="BM558" s="78"/>
      <c r="BN558" s="78"/>
      <c r="BO558" s="78"/>
      <c r="BP558" s="78"/>
      <c r="BQ558" s="78"/>
      <c r="BR558" s="78"/>
      <c r="BS558" s="78"/>
      <c r="BT558" s="78"/>
      <c r="BU558" s="78"/>
      <c r="BV558" s="78"/>
      <c r="BW558" s="78"/>
    </row>
    <row r="559" spans="1:7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78"/>
      <c r="AP559" s="78"/>
      <c r="AQ559" s="78"/>
      <c r="AR559" s="78"/>
      <c r="AS559" s="78"/>
      <c r="AT559" s="78"/>
      <c r="AU559" s="78"/>
      <c r="AV559" s="78"/>
      <c r="AW559" s="78"/>
      <c r="AX559" s="78"/>
      <c r="AY559" s="78"/>
      <c r="AZ559" s="78"/>
      <c r="BA559" s="78"/>
      <c r="BB559" s="78"/>
      <c r="BC559" s="78"/>
      <c r="BD559" s="78"/>
      <c r="BE559" s="78"/>
      <c r="BF559" s="78"/>
      <c r="BG559" s="78"/>
      <c r="BH559" s="78"/>
      <c r="BI559" s="78"/>
      <c r="BJ559" s="78"/>
      <c r="BK559" s="78"/>
      <c r="BL559" s="78"/>
      <c r="BM559" s="78"/>
      <c r="BN559" s="78"/>
      <c r="BO559" s="78"/>
      <c r="BP559" s="78"/>
      <c r="BQ559" s="78"/>
      <c r="BR559" s="78"/>
      <c r="BS559" s="78"/>
      <c r="BT559" s="78"/>
      <c r="BU559" s="78"/>
      <c r="BV559" s="78"/>
      <c r="BW559" s="78"/>
    </row>
    <row r="560" spans="1:7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78"/>
      <c r="AP560" s="78"/>
      <c r="AQ560" s="78"/>
      <c r="AR560" s="78"/>
      <c r="AS560" s="78"/>
      <c r="AT560" s="78"/>
      <c r="AU560" s="78"/>
      <c r="AV560" s="78"/>
      <c r="AW560" s="78"/>
      <c r="AX560" s="78"/>
      <c r="AY560" s="78"/>
      <c r="AZ560" s="78"/>
      <c r="BA560" s="78"/>
      <c r="BB560" s="78"/>
      <c r="BC560" s="78"/>
      <c r="BD560" s="78"/>
      <c r="BE560" s="78"/>
      <c r="BF560" s="78"/>
      <c r="BG560" s="78"/>
      <c r="BH560" s="78"/>
      <c r="BI560" s="78"/>
      <c r="BJ560" s="78"/>
      <c r="BK560" s="78"/>
      <c r="BL560" s="78"/>
      <c r="BM560" s="78"/>
      <c r="BN560" s="78"/>
      <c r="BO560" s="78"/>
      <c r="BP560" s="78"/>
      <c r="BQ560" s="78"/>
      <c r="BR560" s="78"/>
      <c r="BS560" s="78"/>
      <c r="BT560" s="78"/>
      <c r="BU560" s="78"/>
      <c r="BV560" s="78"/>
      <c r="BW560" s="78"/>
    </row>
    <row r="561" spans="1:7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78"/>
      <c r="AP561" s="78"/>
      <c r="AQ561" s="78"/>
      <c r="AR561" s="78"/>
      <c r="AS561" s="78"/>
      <c r="AT561" s="78"/>
      <c r="AU561" s="78"/>
      <c r="AV561" s="78"/>
      <c r="AW561" s="78"/>
      <c r="AX561" s="78"/>
      <c r="AY561" s="78"/>
      <c r="AZ561" s="78"/>
      <c r="BA561" s="78"/>
      <c r="BB561" s="78"/>
      <c r="BC561" s="78"/>
      <c r="BD561" s="78"/>
      <c r="BE561" s="78"/>
      <c r="BF561" s="78"/>
      <c r="BG561" s="78"/>
      <c r="BH561" s="78"/>
      <c r="BI561" s="78"/>
      <c r="BJ561" s="78"/>
      <c r="BK561" s="78"/>
      <c r="BL561" s="78"/>
      <c r="BM561" s="78"/>
      <c r="BN561" s="78"/>
      <c r="BO561" s="78"/>
      <c r="BP561" s="78"/>
      <c r="BQ561" s="78"/>
      <c r="BR561" s="78"/>
      <c r="BS561" s="78"/>
      <c r="BT561" s="78"/>
      <c r="BU561" s="78"/>
      <c r="BV561" s="78"/>
      <c r="BW561" s="78"/>
    </row>
    <row r="562" spans="1:7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78"/>
      <c r="AP562" s="78"/>
      <c r="AQ562" s="78"/>
      <c r="AR562" s="78"/>
      <c r="AS562" s="78"/>
      <c r="AT562" s="78"/>
      <c r="AU562" s="78"/>
      <c r="AV562" s="78"/>
      <c r="AW562" s="78"/>
      <c r="AX562" s="78"/>
      <c r="AY562" s="78"/>
      <c r="AZ562" s="78"/>
      <c r="BA562" s="78"/>
      <c r="BB562" s="78"/>
      <c r="BC562" s="78"/>
      <c r="BD562" s="78"/>
      <c r="BE562" s="78"/>
      <c r="BF562" s="78"/>
      <c r="BG562" s="78"/>
      <c r="BH562" s="78"/>
      <c r="BI562" s="78"/>
      <c r="BJ562" s="78"/>
      <c r="BK562" s="78"/>
      <c r="BL562" s="78"/>
      <c r="BM562" s="78"/>
      <c r="BN562" s="78"/>
      <c r="BO562" s="78"/>
      <c r="BP562" s="78"/>
      <c r="BQ562" s="78"/>
      <c r="BR562" s="78"/>
      <c r="BS562" s="78"/>
      <c r="BT562" s="78"/>
      <c r="BU562" s="78"/>
      <c r="BV562" s="78"/>
      <c r="BW562" s="78"/>
    </row>
    <row r="563" spans="1:7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78"/>
      <c r="AP563" s="78"/>
      <c r="AQ563" s="78"/>
      <c r="AR563" s="78"/>
      <c r="AS563" s="78"/>
      <c r="AT563" s="78"/>
      <c r="AU563" s="78"/>
      <c r="AV563" s="78"/>
      <c r="AW563" s="78"/>
      <c r="AX563" s="78"/>
      <c r="AY563" s="78"/>
      <c r="AZ563" s="78"/>
      <c r="BA563" s="78"/>
      <c r="BB563" s="78"/>
      <c r="BC563" s="78"/>
      <c r="BD563" s="78"/>
      <c r="BE563" s="78"/>
      <c r="BF563" s="78"/>
      <c r="BG563" s="78"/>
      <c r="BH563" s="78"/>
      <c r="BI563" s="78"/>
      <c r="BJ563" s="78"/>
      <c r="BK563" s="78"/>
      <c r="BL563" s="78"/>
      <c r="BM563" s="78"/>
      <c r="BN563" s="78"/>
      <c r="BO563" s="78"/>
      <c r="BP563" s="78"/>
      <c r="BQ563" s="78"/>
      <c r="BR563" s="78"/>
      <c r="BS563" s="78"/>
      <c r="BT563" s="78"/>
      <c r="BU563" s="78"/>
      <c r="BV563" s="78"/>
      <c r="BW563" s="78"/>
    </row>
    <row r="564" spans="1:7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78"/>
      <c r="AP564" s="78"/>
      <c r="AQ564" s="78"/>
      <c r="AR564" s="78"/>
      <c r="AS564" s="78"/>
      <c r="AT564" s="78"/>
      <c r="AU564" s="78"/>
      <c r="AV564" s="78"/>
      <c r="AW564" s="78"/>
      <c r="AX564" s="78"/>
      <c r="AY564" s="78"/>
      <c r="AZ564" s="78"/>
      <c r="BA564" s="78"/>
      <c r="BB564" s="78"/>
      <c r="BC564" s="78"/>
      <c r="BD564" s="78"/>
      <c r="BE564" s="78"/>
      <c r="BF564" s="78"/>
      <c r="BG564" s="78"/>
      <c r="BH564" s="78"/>
      <c r="BI564" s="78"/>
      <c r="BJ564" s="78"/>
      <c r="BK564" s="78"/>
      <c r="BL564" s="78"/>
      <c r="BM564" s="78"/>
      <c r="BN564" s="78"/>
      <c r="BO564" s="78"/>
      <c r="BP564" s="78"/>
      <c r="BQ564" s="78"/>
      <c r="BR564" s="78"/>
      <c r="BS564" s="78"/>
      <c r="BT564" s="78"/>
      <c r="BU564" s="78"/>
      <c r="BV564" s="78"/>
      <c r="BW564" s="78"/>
    </row>
    <row r="565" spans="1:7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c r="AO565" s="78"/>
      <c r="AP565" s="78"/>
      <c r="AQ565" s="78"/>
      <c r="AR565" s="78"/>
      <c r="AS565" s="78"/>
      <c r="AT565" s="78"/>
      <c r="AU565" s="78"/>
      <c r="AV565" s="78"/>
      <c r="AW565" s="78"/>
      <c r="AX565" s="78"/>
      <c r="AY565" s="78"/>
      <c r="AZ565" s="78"/>
      <c r="BA565" s="78"/>
      <c r="BB565" s="78"/>
      <c r="BC565" s="78"/>
      <c r="BD565" s="78"/>
      <c r="BE565" s="78"/>
      <c r="BF565" s="78"/>
      <c r="BG565" s="78"/>
      <c r="BH565" s="78"/>
      <c r="BI565" s="78"/>
      <c r="BJ565" s="78"/>
      <c r="BK565" s="78"/>
      <c r="BL565" s="78"/>
      <c r="BM565" s="78"/>
      <c r="BN565" s="78"/>
      <c r="BO565" s="78"/>
      <c r="BP565" s="78"/>
      <c r="BQ565" s="78"/>
      <c r="BR565" s="78"/>
      <c r="BS565" s="78"/>
      <c r="BT565" s="78"/>
      <c r="BU565" s="78"/>
      <c r="BV565" s="78"/>
      <c r="BW565" s="78"/>
    </row>
    <row r="566" spans="1:7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c r="AO566" s="78"/>
      <c r="AP566" s="78"/>
      <c r="AQ566" s="78"/>
      <c r="AR566" s="78"/>
      <c r="AS566" s="78"/>
      <c r="AT566" s="78"/>
      <c r="AU566" s="78"/>
      <c r="AV566" s="78"/>
      <c r="AW566" s="78"/>
      <c r="AX566" s="78"/>
      <c r="AY566" s="78"/>
      <c r="AZ566" s="78"/>
      <c r="BA566" s="78"/>
      <c r="BB566" s="78"/>
      <c r="BC566" s="78"/>
      <c r="BD566" s="78"/>
      <c r="BE566" s="78"/>
      <c r="BF566" s="78"/>
      <c r="BG566" s="78"/>
      <c r="BH566" s="78"/>
      <c r="BI566" s="78"/>
      <c r="BJ566" s="78"/>
      <c r="BK566" s="78"/>
      <c r="BL566" s="78"/>
      <c r="BM566" s="78"/>
      <c r="BN566" s="78"/>
      <c r="BO566" s="78"/>
      <c r="BP566" s="78"/>
      <c r="BQ566" s="78"/>
      <c r="BR566" s="78"/>
      <c r="BS566" s="78"/>
      <c r="BT566" s="78"/>
      <c r="BU566" s="78"/>
      <c r="BV566" s="78"/>
      <c r="BW566" s="78"/>
    </row>
    <row r="567" spans="1:7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c r="AO567" s="78"/>
      <c r="AP567" s="78"/>
      <c r="AQ567" s="78"/>
      <c r="AR567" s="78"/>
      <c r="AS567" s="78"/>
      <c r="AT567" s="78"/>
      <c r="AU567" s="78"/>
      <c r="AV567" s="78"/>
      <c r="AW567" s="78"/>
      <c r="AX567" s="78"/>
      <c r="AY567" s="78"/>
      <c r="AZ567" s="78"/>
      <c r="BA567" s="78"/>
      <c r="BB567" s="78"/>
      <c r="BC567" s="78"/>
      <c r="BD567" s="78"/>
      <c r="BE567" s="78"/>
      <c r="BF567" s="78"/>
      <c r="BG567" s="78"/>
      <c r="BH567" s="78"/>
      <c r="BI567" s="78"/>
      <c r="BJ567" s="78"/>
      <c r="BK567" s="78"/>
      <c r="BL567" s="78"/>
      <c r="BM567" s="78"/>
      <c r="BN567" s="78"/>
      <c r="BO567" s="78"/>
      <c r="BP567" s="78"/>
      <c r="BQ567" s="78"/>
      <c r="BR567" s="78"/>
      <c r="BS567" s="78"/>
      <c r="BT567" s="78"/>
      <c r="BU567" s="78"/>
      <c r="BV567" s="78"/>
      <c r="BW567" s="78"/>
    </row>
    <row r="568" spans="1:7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c r="AO568" s="78"/>
      <c r="AP568" s="78"/>
      <c r="AQ568" s="78"/>
      <c r="AR568" s="78"/>
      <c r="AS568" s="78"/>
      <c r="AT568" s="78"/>
      <c r="AU568" s="78"/>
      <c r="AV568" s="78"/>
      <c r="AW568" s="78"/>
      <c r="AX568" s="78"/>
      <c r="AY568" s="78"/>
      <c r="AZ568" s="78"/>
      <c r="BA568" s="78"/>
      <c r="BB568" s="78"/>
      <c r="BC568" s="78"/>
      <c r="BD568" s="78"/>
      <c r="BE568" s="78"/>
      <c r="BF568" s="78"/>
      <c r="BG568" s="78"/>
      <c r="BH568" s="78"/>
      <c r="BI568" s="78"/>
      <c r="BJ568" s="78"/>
      <c r="BK568" s="78"/>
      <c r="BL568" s="78"/>
      <c r="BM568" s="78"/>
      <c r="BN568" s="78"/>
      <c r="BO568" s="78"/>
      <c r="BP568" s="78"/>
      <c r="BQ568" s="78"/>
      <c r="BR568" s="78"/>
      <c r="BS568" s="78"/>
      <c r="BT568" s="78"/>
      <c r="BU568" s="78"/>
      <c r="BV568" s="78"/>
      <c r="BW568" s="78"/>
    </row>
    <row r="569" spans="1:7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c r="AO569" s="78"/>
      <c r="AP569" s="78"/>
      <c r="AQ569" s="78"/>
      <c r="AR569" s="78"/>
      <c r="AS569" s="78"/>
      <c r="AT569" s="78"/>
      <c r="AU569" s="78"/>
      <c r="AV569" s="78"/>
      <c r="AW569" s="78"/>
      <c r="AX569" s="78"/>
      <c r="AY569" s="78"/>
      <c r="AZ569" s="78"/>
      <c r="BA569" s="78"/>
      <c r="BB569" s="78"/>
      <c r="BC569" s="78"/>
      <c r="BD569" s="78"/>
      <c r="BE569" s="78"/>
      <c r="BF569" s="78"/>
      <c r="BG569" s="78"/>
      <c r="BH569" s="78"/>
      <c r="BI569" s="78"/>
      <c r="BJ569" s="78"/>
      <c r="BK569" s="78"/>
      <c r="BL569" s="78"/>
      <c r="BM569" s="78"/>
      <c r="BN569" s="78"/>
      <c r="BO569" s="78"/>
      <c r="BP569" s="78"/>
      <c r="BQ569" s="78"/>
      <c r="BR569" s="78"/>
      <c r="BS569" s="78"/>
      <c r="BT569" s="78"/>
      <c r="BU569" s="78"/>
      <c r="BV569" s="78"/>
      <c r="BW569" s="78"/>
    </row>
    <row r="570" spans="1:7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78"/>
      <c r="AO570" s="78"/>
      <c r="AP570" s="78"/>
      <c r="AQ570" s="78"/>
      <c r="AR570" s="78"/>
      <c r="AS570" s="78"/>
      <c r="AT570" s="78"/>
      <c r="AU570" s="78"/>
      <c r="AV570" s="78"/>
      <c r="AW570" s="78"/>
      <c r="AX570" s="78"/>
      <c r="AY570" s="78"/>
      <c r="AZ570" s="78"/>
      <c r="BA570" s="78"/>
      <c r="BB570" s="78"/>
      <c r="BC570" s="78"/>
      <c r="BD570" s="78"/>
      <c r="BE570" s="78"/>
      <c r="BF570" s="78"/>
      <c r="BG570" s="78"/>
      <c r="BH570" s="78"/>
      <c r="BI570" s="78"/>
      <c r="BJ570" s="78"/>
      <c r="BK570" s="78"/>
      <c r="BL570" s="78"/>
      <c r="BM570" s="78"/>
      <c r="BN570" s="78"/>
      <c r="BO570" s="78"/>
      <c r="BP570" s="78"/>
      <c r="BQ570" s="78"/>
      <c r="BR570" s="78"/>
      <c r="BS570" s="78"/>
      <c r="BT570" s="78"/>
      <c r="BU570" s="78"/>
      <c r="BV570" s="78"/>
      <c r="BW570" s="78"/>
    </row>
    <row r="571" spans="1:7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c r="AO571" s="78"/>
      <c r="AP571" s="78"/>
      <c r="AQ571" s="78"/>
      <c r="AR571" s="78"/>
      <c r="AS571" s="78"/>
      <c r="AT571" s="78"/>
      <c r="AU571" s="78"/>
      <c r="AV571" s="78"/>
      <c r="AW571" s="78"/>
      <c r="AX571" s="78"/>
      <c r="AY571" s="78"/>
      <c r="AZ571" s="78"/>
      <c r="BA571" s="78"/>
      <c r="BB571" s="78"/>
      <c r="BC571" s="78"/>
      <c r="BD571" s="78"/>
      <c r="BE571" s="78"/>
      <c r="BF571" s="78"/>
      <c r="BG571" s="78"/>
      <c r="BH571" s="78"/>
      <c r="BI571" s="78"/>
      <c r="BJ571" s="78"/>
      <c r="BK571" s="78"/>
      <c r="BL571" s="78"/>
      <c r="BM571" s="78"/>
      <c r="BN571" s="78"/>
      <c r="BO571" s="78"/>
      <c r="BP571" s="78"/>
      <c r="BQ571" s="78"/>
      <c r="BR571" s="78"/>
      <c r="BS571" s="78"/>
      <c r="BT571" s="78"/>
      <c r="BU571" s="78"/>
      <c r="BV571" s="78"/>
      <c r="BW571" s="78"/>
    </row>
    <row r="572" spans="1:7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78"/>
      <c r="AO572" s="78"/>
      <c r="AP572" s="78"/>
      <c r="AQ572" s="78"/>
      <c r="AR572" s="78"/>
      <c r="AS572" s="78"/>
      <c r="AT572" s="78"/>
      <c r="AU572" s="78"/>
      <c r="AV572" s="78"/>
      <c r="AW572" s="78"/>
      <c r="AX572" s="78"/>
      <c r="AY572" s="78"/>
      <c r="AZ572" s="78"/>
      <c r="BA572" s="78"/>
      <c r="BB572" s="78"/>
      <c r="BC572" s="78"/>
      <c r="BD572" s="78"/>
      <c r="BE572" s="78"/>
      <c r="BF572" s="78"/>
      <c r="BG572" s="78"/>
      <c r="BH572" s="78"/>
      <c r="BI572" s="78"/>
      <c r="BJ572" s="78"/>
      <c r="BK572" s="78"/>
      <c r="BL572" s="78"/>
      <c r="BM572" s="78"/>
      <c r="BN572" s="78"/>
      <c r="BO572" s="78"/>
      <c r="BP572" s="78"/>
      <c r="BQ572" s="78"/>
      <c r="BR572" s="78"/>
      <c r="BS572" s="78"/>
      <c r="BT572" s="78"/>
      <c r="BU572" s="78"/>
      <c r="BV572" s="78"/>
      <c r="BW572" s="78"/>
    </row>
    <row r="573" spans="1:7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78"/>
      <c r="AO573" s="78"/>
      <c r="AP573" s="78"/>
      <c r="AQ573" s="78"/>
      <c r="AR573" s="78"/>
      <c r="AS573" s="78"/>
      <c r="AT573" s="78"/>
      <c r="AU573" s="78"/>
      <c r="AV573" s="78"/>
      <c r="AW573" s="78"/>
      <c r="AX573" s="78"/>
      <c r="AY573" s="78"/>
      <c r="AZ573" s="78"/>
      <c r="BA573" s="78"/>
      <c r="BB573" s="78"/>
      <c r="BC573" s="78"/>
      <c r="BD573" s="78"/>
      <c r="BE573" s="78"/>
      <c r="BF573" s="78"/>
      <c r="BG573" s="78"/>
      <c r="BH573" s="78"/>
      <c r="BI573" s="78"/>
      <c r="BJ573" s="78"/>
      <c r="BK573" s="78"/>
      <c r="BL573" s="78"/>
      <c r="BM573" s="78"/>
      <c r="BN573" s="78"/>
      <c r="BO573" s="78"/>
      <c r="BP573" s="78"/>
      <c r="BQ573" s="78"/>
      <c r="BR573" s="78"/>
      <c r="BS573" s="78"/>
      <c r="BT573" s="78"/>
      <c r="BU573" s="78"/>
      <c r="BV573" s="78"/>
      <c r="BW573" s="78"/>
    </row>
    <row r="574" spans="1:7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78"/>
      <c r="AO574" s="78"/>
      <c r="AP574" s="78"/>
      <c r="AQ574" s="78"/>
      <c r="AR574" s="78"/>
      <c r="AS574" s="78"/>
      <c r="AT574" s="78"/>
      <c r="AU574" s="78"/>
      <c r="AV574" s="78"/>
      <c r="AW574" s="78"/>
      <c r="AX574" s="78"/>
      <c r="AY574" s="78"/>
      <c r="AZ574" s="78"/>
      <c r="BA574" s="78"/>
      <c r="BB574" s="78"/>
      <c r="BC574" s="78"/>
      <c r="BD574" s="78"/>
      <c r="BE574" s="78"/>
      <c r="BF574" s="78"/>
      <c r="BG574" s="78"/>
      <c r="BH574" s="78"/>
      <c r="BI574" s="78"/>
      <c r="BJ574" s="78"/>
      <c r="BK574" s="78"/>
      <c r="BL574" s="78"/>
      <c r="BM574" s="78"/>
      <c r="BN574" s="78"/>
      <c r="BO574" s="78"/>
      <c r="BP574" s="78"/>
      <c r="BQ574" s="78"/>
      <c r="BR574" s="78"/>
      <c r="BS574" s="78"/>
      <c r="BT574" s="78"/>
      <c r="BU574" s="78"/>
      <c r="BV574" s="78"/>
      <c r="BW574" s="78"/>
    </row>
    <row r="575" spans="1:7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78"/>
      <c r="AP575" s="78"/>
      <c r="AQ575" s="78"/>
      <c r="AR575" s="78"/>
      <c r="AS575" s="78"/>
      <c r="AT575" s="78"/>
      <c r="AU575" s="78"/>
      <c r="AV575" s="78"/>
      <c r="AW575" s="78"/>
      <c r="AX575" s="78"/>
      <c r="AY575" s="78"/>
      <c r="AZ575" s="78"/>
      <c r="BA575" s="78"/>
      <c r="BB575" s="78"/>
      <c r="BC575" s="78"/>
      <c r="BD575" s="78"/>
      <c r="BE575" s="78"/>
      <c r="BF575" s="78"/>
      <c r="BG575" s="78"/>
      <c r="BH575" s="78"/>
      <c r="BI575" s="78"/>
      <c r="BJ575" s="78"/>
      <c r="BK575" s="78"/>
      <c r="BL575" s="78"/>
      <c r="BM575" s="78"/>
      <c r="BN575" s="78"/>
      <c r="BO575" s="78"/>
      <c r="BP575" s="78"/>
      <c r="BQ575" s="78"/>
      <c r="BR575" s="78"/>
      <c r="BS575" s="78"/>
      <c r="BT575" s="78"/>
      <c r="BU575" s="78"/>
      <c r="BV575" s="78"/>
      <c r="BW575" s="78"/>
    </row>
    <row r="576" spans="1:7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78"/>
      <c r="AO576" s="78"/>
      <c r="AP576" s="78"/>
      <c r="AQ576" s="78"/>
      <c r="AR576" s="78"/>
      <c r="AS576" s="78"/>
      <c r="AT576" s="78"/>
      <c r="AU576" s="78"/>
      <c r="AV576" s="78"/>
      <c r="AW576" s="78"/>
      <c r="AX576" s="78"/>
      <c r="AY576" s="78"/>
      <c r="AZ576" s="78"/>
      <c r="BA576" s="78"/>
      <c r="BB576" s="78"/>
      <c r="BC576" s="78"/>
      <c r="BD576" s="78"/>
      <c r="BE576" s="78"/>
      <c r="BF576" s="78"/>
      <c r="BG576" s="78"/>
      <c r="BH576" s="78"/>
      <c r="BI576" s="78"/>
      <c r="BJ576" s="78"/>
      <c r="BK576" s="78"/>
      <c r="BL576" s="78"/>
      <c r="BM576" s="78"/>
      <c r="BN576" s="78"/>
      <c r="BO576" s="78"/>
      <c r="BP576" s="78"/>
      <c r="BQ576" s="78"/>
      <c r="BR576" s="78"/>
      <c r="BS576" s="78"/>
      <c r="BT576" s="78"/>
      <c r="BU576" s="78"/>
      <c r="BV576" s="78"/>
      <c r="BW576" s="78"/>
    </row>
    <row r="577" spans="1:7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78"/>
      <c r="AO577" s="78"/>
      <c r="AP577" s="78"/>
      <c r="AQ577" s="78"/>
      <c r="AR577" s="78"/>
      <c r="AS577" s="78"/>
      <c r="AT577" s="78"/>
      <c r="AU577" s="78"/>
      <c r="AV577" s="78"/>
      <c r="AW577" s="78"/>
      <c r="AX577" s="78"/>
      <c r="AY577" s="78"/>
      <c r="AZ577" s="78"/>
      <c r="BA577" s="78"/>
      <c r="BB577" s="78"/>
      <c r="BC577" s="78"/>
      <c r="BD577" s="78"/>
      <c r="BE577" s="78"/>
      <c r="BF577" s="78"/>
      <c r="BG577" s="78"/>
      <c r="BH577" s="78"/>
      <c r="BI577" s="78"/>
      <c r="BJ577" s="78"/>
      <c r="BK577" s="78"/>
      <c r="BL577" s="78"/>
      <c r="BM577" s="78"/>
      <c r="BN577" s="78"/>
      <c r="BO577" s="78"/>
      <c r="BP577" s="78"/>
      <c r="BQ577" s="78"/>
      <c r="BR577" s="78"/>
      <c r="BS577" s="78"/>
      <c r="BT577" s="78"/>
      <c r="BU577" s="78"/>
      <c r="BV577" s="78"/>
      <c r="BW577" s="78"/>
    </row>
    <row r="578" spans="1:7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78"/>
      <c r="AO578" s="78"/>
      <c r="AP578" s="78"/>
      <c r="AQ578" s="78"/>
      <c r="AR578" s="78"/>
      <c r="AS578" s="78"/>
      <c r="AT578" s="78"/>
      <c r="AU578" s="78"/>
      <c r="AV578" s="78"/>
      <c r="AW578" s="78"/>
      <c r="AX578" s="78"/>
      <c r="AY578" s="78"/>
      <c r="AZ578" s="78"/>
      <c r="BA578" s="78"/>
      <c r="BB578" s="78"/>
      <c r="BC578" s="78"/>
      <c r="BD578" s="78"/>
      <c r="BE578" s="78"/>
      <c r="BF578" s="78"/>
      <c r="BG578" s="78"/>
      <c r="BH578" s="78"/>
      <c r="BI578" s="78"/>
      <c r="BJ578" s="78"/>
      <c r="BK578" s="78"/>
      <c r="BL578" s="78"/>
      <c r="BM578" s="78"/>
      <c r="BN578" s="78"/>
      <c r="BO578" s="78"/>
      <c r="BP578" s="78"/>
      <c r="BQ578" s="78"/>
      <c r="BR578" s="78"/>
      <c r="BS578" s="78"/>
      <c r="BT578" s="78"/>
      <c r="BU578" s="78"/>
      <c r="BV578" s="78"/>
      <c r="BW578" s="78"/>
    </row>
    <row r="579" spans="1:7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78"/>
      <c r="AO579" s="78"/>
      <c r="AP579" s="78"/>
      <c r="AQ579" s="78"/>
      <c r="AR579" s="78"/>
      <c r="AS579" s="78"/>
      <c r="AT579" s="78"/>
      <c r="AU579" s="78"/>
      <c r="AV579" s="78"/>
      <c r="AW579" s="78"/>
      <c r="AX579" s="78"/>
      <c r="AY579" s="78"/>
      <c r="AZ579" s="78"/>
      <c r="BA579" s="78"/>
      <c r="BB579" s="78"/>
      <c r="BC579" s="78"/>
      <c r="BD579" s="78"/>
      <c r="BE579" s="78"/>
      <c r="BF579" s="78"/>
      <c r="BG579" s="78"/>
      <c r="BH579" s="78"/>
      <c r="BI579" s="78"/>
      <c r="BJ579" s="78"/>
      <c r="BK579" s="78"/>
      <c r="BL579" s="78"/>
      <c r="BM579" s="78"/>
      <c r="BN579" s="78"/>
      <c r="BO579" s="78"/>
      <c r="BP579" s="78"/>
      <c r="BQ579" s="78"/>
      <c r="BR579" s="78"/>
      <c r="BS579" s="78"/>
      <c r="BT579" s="78"/>
      <c r="BU579" s="78"/>
      <c r="BV579" s="78"/>
      <c r="BW579" s="78"/>
    </row>
    <row r="580" spans="1:7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78"/>
      <c r="AO580" s="78"/>
      <c r="AP580" s="78"/>
      <c r="AQ580" s="78"/>
      <c r="AR580" s="78"/>
      <c r="AS580" s="78"/>
      <c r="AT580" s="78"/>
      <c r="AU580" s="78"/>
      <c r="AV580" s="78"/>
      <c r="AW580" s="78"/>
      <c r="AX580" s="78"/>
      <c r="AY580" s="78"/>
      <c r="AZ580" s="78"/>
      <c r="BA580" s="78"/>
      <c r="BB580" s="78"/>
      <c r="BC580" s="78"/>
      <c r="BD580" s="78"/>
      <c r="BE580" s="78"/>
      <c r="BF580" s="78"/>
      <c r="BG580" s="78"/>
      <c r="BH580" s="78"/>
      <c r="BI580" s="78"/>
      <c r="BJ580" s="78"/>
      <c r="BK580" s="78"/>
      <c r="BL580" s="78"/>
      <c r="BM580" s="78"/>
      <c r="BN580" s="78"/>
      <c r="BO580" s="78"/>
      <c r="BP580" s="78"/>
      <c r="BQ580" s="78"/>
      <c r="BR580" s="78"/>
      <c r="BS580" s="78"/>
      <c r="BT580" s="78"/>
      <c r="BU580" s="78"/>
      <c r="BV580" s="78"/>
      <c r="BW580" s="78"/>
    </row>
    <row r="581" spans="1:7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78"/>
      <c r="AO581" s="78"/>
      <c r="AP581" s="78"/>
      <c r="AQ581" s="78"/>
      <c r="AR581" s="78"/>
      <c r="AS581" s="78"/>
      <c r="AT581" s="78"/>
      <c r="AU581" s="78"/>
      <c r="AV581" s="78"/>
      <c r="AW581" s="78"/>
      <c r="AX581" s="78"/>
      <c r="AY581" s="78"/>
      <c r="AZ581" s="78"/>
      <c r="BA581" s="78"/>
      <c r="BB581" s="78"/>
      <c r="BC581" s="78"/>
      <c r="BD581" s="78"/>
      <c r="BE581" s="78"/>
      <c r="BF581" s="78"/>
      <c r="BG581" s="78"/>
      <c r="BH581" s="78"/>
      <c r="BI581" s="78"/>
      <c r="BJ581" s="78"/>
      <c r="BK581" s="78"/>
      <c r="BL581" s="78"/>
      <c r="BM581" s="78"/>
      <c r="BN581" s="78"/>
      <c r="BO581" s="78"/>
      <c r="BP581" s="78"/>
      <c r="BQ581" s="78"/>
      <c r="BR581" s="78"/>
      <c r="BS581" s="78"/>
      <c r="BT581" s="78"/>
      <c r="BU581" s="78"/>
      <c r="BV581" s="78"/>
      <c r="BW581" s="78"/>
    </row>
    <row r="582" spans="1:7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c r="AO582" s="78"/>
      <c r="AP582" s="78"/>
      <c r="AQ582" s="78"/>
      <c r="AR582" s="78"/>
      <c r="AS582" s="78"/>
      <c r="AT582" s="78"/>
      <c r="AU582" s="78"/>
      <c r="AV582" s="78"/>
      <c r="AW582" s="78"/>
      <c r="AX582" s="78"/>
      <c r="AY582" s="78"/>
      <c r="AZ582" s="78"/>
      <c r="BA582" s="78"/>
      <c r="BB582" s="78"/>
      <c r="BC582" s="78"/>
      <c r="BD582" s="78"/>
      <c r="BE582" s="78"/>
      <c r="BF582" s="78"/>
      <c r="BG582" s="78"/>
      <c r="BH582" s="78"/>
      <c r="BI582" s="78"/>
      <c r="BJ582" s="78"/>
      <c r="BK582" s="78"/>
      <c r="BL582" s="78"/>
      <c r="BM582" s="78"/>
      <c r="BN582" s="78"/>
      <c r="BO582" s="78"/>
      <c r="BP582" s="78"/>
      <c r="BQ582" s="78"/>
      <c r="BR582" s="78"/>
      <c r="BS582" s="78"/>
      <c r="BT582" s="78"/>
      <c r="BU582" s="78"/>
      <c r="BV582" s="78"/>
      <c r="BW582" s="78"/>
    </row>
    <row r="583" spans="1:7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78"/>
      <c r="AO583" s="78"/>
      <c r="AP583" s="78"/>
      <c r="AQ583" s="78"/>
      <c r="AR583" s="78"/>
      <c r="AS583" s="78"/>
      <c r="AT583" s="78"/>
      <c r="AU583" s="78"/>
      <c r="AV583" s="78"/>
      <c r="AW583" s="78"/>
      <c r="AX583" s="78"/>
      <c r="AY583" s="78"/>
      <c r="AZ583" s="78"/>
      <c r="BA583" s="78"/>
      <c r="BB583" s="78"/>
      <c r="BC583" s="78"/>
      <c r="BD583" s="78"/>
      <c r="BE583" s="78"/>
      <c r="BF583" s="78"/>
      <c r="BG583" s="78"/>
      <c r="BH583" s="78"/>
      <c r="BI583" s="78"/>
      <c r="BJ583" s="78"/>
      <c r="BK583" s="78"/>
      <c r="BL583" s="78"/>
      <c r="BM583" s="78"/>
      <c r="BN583" s="78"/>
      <c r="BO583" s="78"/>
      <c r="BP583" s="78"/>
      <c r="BQ583" s="78"/>
      <c r="BR583" s="78"/>
      <c r="BS583" s="78"/>
      <c r="BT583" s="78"/>
      <c r="BU583" s="78"/>
      <c r="BV583" s="78"/>
      <c r="BW583" s="78"/>
    </row>
    <row r="584" spans="1:7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78"/>
      <c r="AO584" s="78"/>
      <c r="AP584" s="78"/>
      <c r="AQ584" s="78"/>
      <c r="AR584" s="78"/>
      <c r="AS584" s="78"/>
      <c r="AT584" s="78"/>
      <c r="AU584" s="78"/>
      <c r="AV584" s="78"/>
      <c r="AW584" s="78"/>
      <c r="AX584" s="78"/>
      <c r="AY584" s="78"/>
      <c r="AZ584" s="78"/>
      <c r="BA584" s="78"/>
      <c r="BB584" s="78"/>
      <c r="BC584" s="78"/>
      <c r="BD584" s="78"/>
      <c r="BE584" s="78"/>
      <c r="BF584" s="78"/>
      <c r="BG584" s="78"/>
      <c r="BH584" s="78"/>
      <c r="BI584" s="78"/>
      <c r="BJ584" s="78"/>
      <c r="BK584" s="78"/>
      <c r="BL584" s="78"/>
      <c r="BM584" s="78"/>
      <c r="BN584" s="78"/>
      <c r="BO584" s="78"/>
      <c r="BP584" s="78"/>
      <c r="BQ584" s="78"/>
      <c r="BR584" s="78"/>
      <c r="BS584" s="78"/>
      <c r="BT584" s="78"/>
      <c r="BU584" s="78"/>
      <c r="BV584" s="78"/>
      <c r="BW584" s="78"/>
    </row>
    <row r="585" spans="1:7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c r="AO585" s="78"/>
      <c r="AP585" s="78"/>
      <c r="AQ585" s="78"/>
      <c r="AR585" s="78"/>
      <c r="AS585" s="78"/>
      <c r="AT585" s="78"/>
      <c r="AU585" s="78"/>
      <c r="AV585" s="78"/>
      <c r="AW585" s="78"/>
      <c r="AX585" s="78"/>
      <c r="AY585" s="78"/>
      <c r="AZ585" s="78"/>
      <c r="BA585" s="78"/>
      <c r="BB585" s="78"/>
      <c r="BC585" s="78"/>
      <c r="BD585" s="78"/>
      <c r="BE585" s="78"/>
      <c r="BF585" s="78"/>
      <c r="BG585" s="78"/>
      <c r="BH585" s="78"/>
      <c r="BI585" s="78"/>
      <c r="BJ585" s="78"/>
      <c r="BK585" s="78"/>
      <c r="BL585" s="78"/>
      <c r="BM585" s="78"/>
      <c r="BN585" s="78"/>
      <c r="BO585" s="78"/>
      <c r="BP585" s="78"/>
      <c r="BQ585" s="78"/>
      <c r="BR585" s="78"/>
      <c r="BS585" s="78"/>
      <c r="BT585" s="78"/>
      <c r="BU585" s="78"/>
      <c r="BV585" s="78"/>
      <c r="BW585" s="78"/>
    </row>
    <row r="586" spans="1:7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78"/>
      <c r="AO586" s="78"/>
      <c r="AP586" s="78"/>
      <c r="AQ586" s="78"/>
      <c r="AR586" s="78"/>
      <c r="AS586" s="78"/>
      <c r="AT586" s="78"/>
      <c r="AU586" s="78"/>
      <c r="AV586" s="78"/>
      <c r="AW586" s="78"/>
      <c r="AX586" s="78"/>
      <c r="AY586" s="78"/>
      <c r="AZ586" s="78"/>
      <c r="BA586" s="78"/>
      <c r="BB586" s="78"/>
      <c r="BC586" s="78"/>
      <c r="BD586" s="78"/>
      <c r="BE586" s="78"/>
      <c r="BF586" s="78"/>
      <c r="BG586" s="78"/>
      <c r="BH586" s="78"/>
      <c r="BI586" s="78"/>
      <c r="BJ586" s="78"/>
      <c r="BK586" s="78"/>
      <c r="BL586" s="78"/>
      <c r="BM586" s="78"/>
      <c r="BN586" s="78"/>
      <c r="BO586" s="78"/>
      <c r="BP586" s="78"/>
      <c r="BQ586" s="78"/>
      <c r="BR586" s="78"/>
      <c r="BS586" s="78"/>
      <c r="BT586" s="78"/>
      <c r="BU586" s="78"/>
      <c r="BV586" s="78"/>
      <c r="BW586" s="78"/>
    </row>
    <row r="587" spans="1:7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c r="AO587" s="78"/>
      <c r="AP587" s="78"/>
      <c r="AQ587" s="78"/>
      <c r="AR587" s="78"/>
      <c r="AS587" s="78"/>
      <c r="AT587" s="78"/>
      <c r="AU587" s="78"/>
      <c r="AV587" s="78"/>
      <c r="AW587" s="78"/>
      <c r="AX587" s="78"/>
      <c r="AY587" s="78"/>
      <c r="AZ587" s="78"/>
      <c r="BA587" s="78"/>
      <c r="BB587" s="78"/>
      <c r="BC587" s="78"/>
      <c r="BD587" s="78"/>
      <c r="BE587" s="78"/>
      <c r="BF587" s="78"/>
      <c r="BG587" s="78"/>
      <c r="BH587" s="78"/>
      <c r="BI587" s="78"/>
      <c r="BJ587" s="78"/>
      <c r="BK587" s="78"/>
      <c r="BL587" s="78"/>
      <c r="BM587" s="78"/>
      <c r="BN587" s="78"/>
      <c r="BO587" s="78"/>
      <c r="BP587" s="78"/>
      <c r="BQ587" s="78"/>
      <c r="BR587" s="78"/>
      <c r="BS587" s="78"/>
      <c r="BT587" s="78"/>
      <c r="BU587" s="78"/>
      <c r="BV587" s="78"/>
      <c r="BW587" s="78"/>
    </row>
    <row r="588" spans="1:7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78"/>
      <c r="AO588" s="78"/>
      <c r="AP588" s="78"/>
      <c r="AQ588" s="78"/>
      <c r="AR588" s="78"/>
      <c r="AS588" s="78"/>
      <c r="AT588" s="78"/>
      <c r="AU588" s="78"/>
      <c r="AV588" s="78"/>
      <c r="AW588" s="78"/>
      <c r="AX588" s="78"/>
      <c r="AY588" s="78"/>
      <c r="AZ588" s="78"/>
      <c r="BA588" s="78"/>
      <c r="BB588" s="78"/>
      <c r="BC588" s="78"/>
      <c r="BD588" s="78"/>
      <c r="BE588" s="78"/>
      <c r="BF588" s="78"/>
      <c r="BG588" s="78"/>
      <c r="BH588" s="78"/>
      <c r="BI588" s="78"/>
      <c r="BJ588" s="78"/>
      <c r="BK588" s="78"/>
      <c r="BL588" s="78"/>
      <c r="BM588" s="78"/>
      <c r="BN588" s="78"/>
      <c r="BO588" s="78"/>
      <c r="BP588" s="78"/>
      <c r="BQ588" s="78"/>
      <c r="BR588" s="78"/>
      <c r="BS588" s="78"/>
      <c r="BT588" s="78"/>
      <c r="BU588" s="78"/>
      <c r="BV588" s="78"/>
      <c r="BW588" s="78"/>
    </row>
    <row r="589" spans="1:7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78"/>
      <c r="AO589" s="78"/>
      <c r="AP589" s="78"/>
      <c r="AQ589" s="78"/>
      <c r="AR589" s="78"/>
      <c r="AS589" s="78"/>
      <c r="AT589" s="78"/>
      <c r="AU589" s="78"/>
      <c r="AV589" s="78"/>
      <c r="AW589" s="78"/>
      <c r="AX589" s="78"/>
      <c r="AY589" s="78"/>
      <c r="AZ589" s="78"/>
      <c r="BA589" s="78"/>
      <c r="BB589" s="78"/>
      <c r="BC589" s="78"/>
      <c r="BD589" s="78"/>
      <c r="BE589" s="78"/>
      <c r="BF589" s="78"/>
      <c r="BG589" s="78"/>
      <c r="BH589" s="78"/>
      <c r="BI589" s="78"/>
      <c r="BJ589" s="78"/>
      <c r="BK589" s="78"/>
      <c r="BL589" s="78"/>
      <c r="BM589" s="78"/>
      <c r="BN589" s="78"/>
      <c r="BO589" s="78"/>
      <c r="BP589" s="78"/>
      <c r="BQ589" s="78"/>
      <c r="BR589" s="78"/>
      <c r="BS589" s="78"/>
      <c r="BT589" s="78"/>
      <c r="BU589" s="78"/>
      <c r="BV589" s="78"/>
      <c r="BW589" s="78"/>
    </row>
    <row r="590" spans="1:7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c r="AO590" s="78"/>
      <c r="AP590" s="78"/>
      <c r="AQ590" s="78"/>
      <c r="AR590" s="78"/>
      <c r="AS590" s="78"/>
      <c r="AT590" s="78"/>
      <c r="AU590" s="78"/>
      <c r="AV590" s="78"/>
      <c r="AW590" s="78"/>
      <c r="AX590" s="78"/>
      <c r="AY590" s="78"/>
      <c r="AZ590" s="78"/>
      <c r="BA590" s="78"/>
      <c r="BB590" s="78"/>
      <c r="BC590" s="78"/>
      <c r="BD590" s="78"/>
      <c r="BE590" s="78"/>
      <c r="BF590" s="78"/>
      <c r="BG590" s="78"/>
      <c r="BH590" s="78"/>
      <c r="BI590" s="78"/>
      <c r="BJ590" s="78"/>
      <c r="BK590" s="78"/>
      <c r="BL590" s="78"/>
      <c r="BM590" s="78"/>
      <c r="BN590" s="78"/>
      <c r="BO590" s="78"/>
      <c r="BP590" s="78"/>
      <c r="BQ590" s="78"/>
      <c r="BR590" s="78"/>
      <c r="BS590" s="78"/>
      <c r="BT590" s="78"/>
      <c r="BU590" s="78"/>
      <c r="BV590" s="78"/>
      <c r="BW590" s="78"/>
    </row>
    <row r="591" spans="1:7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78"/>
      <c r="AO591" s="78"/>
      <c r="AP591" s="78"/>
      <c r="AQ591" s="78"/>
      <c r="AR591" s="78"/>
      <c r="AS591" s="78"/>
      <c r="AT591" s="78"/>
      <c r="AU591" s="78"/>
      <c r="AV591" s="78"/>
      <c r="AW591" s="78"/>
      <c r="AX591" s="78"/>
      <c r="AY591" s="78"/>
      <c r="AZ591" s="78"/>
      <c r="BA591" s="78"/>
      <c r="BB591" s="78"/>
      <c r="BC591" s="78"/>
      <c r="BD591" s="78"/>
      <c r="BE591" s="78"/>
      <c r="BF591" s="78"/>
      <c r="BG591" s="78"/>
      <c r="BH591" s="78"/>
      <c r="BI591" s="78"/>
      <c r="BJ591" s="78"/>
      <c r="BK591" s="78"/>
      <c r="BL591" s="78"/>
      <c r="BM591" s="78"/>
      <c r="BN591" s="78"/>
      <c r="BO591" s="78"/>
      <c r="BP591" s="78"/>
      <c r="BQ591" s="78"/>
      <c r="BR591" s="78"/>
      <c r="BS591" s="78"/>
      <c r="BT591" s="78"/>
      <c r="BU591" s="78"/>
      <c r="BV591" s="78"/>
      <c r="BW591" s="78"/>
    </row>
    <row r="592" spans="1:7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78"/>
      <c r="AO592" s="78"/>
      <c r="AP592" s="78"/>
      <c r="AQ592" s="78"/>
      <c r="AR592" s="78"/>
      <c r="AS592" s="78"/>
      <c r="AT592" s="78"/>
      <c r="AU592" s="78"/>
      <c r="AV592" s="78"/>
      <c r="AW592" s="78"/>
      <c r="AX592" s="78"/>
      <c r="AY592" s="78"/>
      <c r="AZ592" s="78"/>
      <c r="BA592" s="78"/>
      <c r="BB592" s="78"/>
      <c r="BC592" s="78"/>
      <c r="BD592" s="78"/>
      <c r="BE592" s="78"/>
      <c r="BF592" s="78"/>
      <c r="BG592" s="78"/>
      <c r="BH592" s="78"/>
      <c r="BI592" s="78"/>
      <c r="BJ592" s="78"/>
      <c r="BK592" s="78"/>
      <c r="BL592" s="78"/>
      <c r="BM592" s="78"/>
      <c r="BN592" s="78"/>
      <c r="BO592" s="78"/>
      <c r="BP592" s="78"/>
      <c r="BQ592" s="78"/>
      <c r="BR592" s="78"/>
      <c r="BS592" s="78"/>
      <c r="BT592" s="78"/>
      <c r="BU592" s="78"/>
      <c r="BV592" s="78"/>
      <c r="BW592" s="78"/>
    </row>
    <row r="593" spans="1:7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78"/>
      <c r="AO593" s="78"/>
      <c r="AP593" s="78"/>
      <c r="AQ593" s="78"/>
      <c r="AR593" s="78"/>
      <c r="AS593" s="78"/>
      <c r="AT593" s="78"/>
      <c r="AU593" s="78"/>
      <c r="AV593" s="78"/>
      <c r="AW593" s="78"/>
      <c r="AX593" s="78"/>
      <c r="AY593" s="78"/>
      <c r="AZ593" s="78"/>
      <c r="BA593" s="78"/>
      <c r="BB593" s="78"/>
      <c r="BC593" s="78"/>
      <c r="BD593" s="78"/>
      <c r="BE593" s="78"/>
      <c r="BF593" s="78"/>
      <c r="BG593" s="78"/>
      <c r="BH593" s="78"/>
      <c r="BI593" s="78"/>
      <c r="BJ593" s="78"/>
      <c r="BK593" s="78"/>
      <c r="BL593" s="78"/>
      <c r="BM593" s="78"/>
      <c r="BN593" s="78"/>
      <c r="BO593" s="78"/>
      <c r="BP593" s="78"/>
      <c r="BQ593" s="78"/>
      <c r="BR593" s="78"/>
      <c r="BS593" s="78"/>
      <c r="BT593" s="78"/>
      <c r="BU593" s="78"/>
      <c r="BV593" s="78"/>
      <c r="BW593" s="78"/>
    </row>
    <row r="594" spans="1:7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78"/>
      <c r="AO594" s="78"/>
      <c r="AP594" s="78"/>
      <c r="AQ594" s="78"/>
      <c r="AR594" s="78"/>
      <c r="AS594" s="78"/>
      <c r="AT594" s="78"/>
      <c r="AU594" s="78"/>
      <c r="AV594" s="78"/>
      <c r="AW594" s="78"/>
      <c r="AX594" s="78"/>
      <c r="AY594" s="78"/>
      <c r="AZ594" s="78"/>
      <c r="BA594" s="78"/>
      <c r="BB594" s="78"/>
      <c r="BC594" s="78"/>
      <c r="BD594" s="78"/>
      <c r="BE594" s="78"/>
      <c r="BF594" s="78"/>
      <c r="BG594" s="78"/>
      <c r="BH594" s="78"/>
      <c r="BI594" s="78"/>
      <c r="BJ594" s="78"/>
      <c r="BK594" s="78"/>
      <c r="BL594" s="78"/>
      <c r="BM594" s="78"/>
      <c r="BN594" s="78"/>
      <c r="BO594" s="78"/>
      <c r="BP594" s="78"/>
      <c r="BQ594" s="78"/>
      <c r="BR594" s="78"/>
      <c r="BS594" s="78"/>
      <c r="BT594" s="78"/>
      <c r="BU594" s="78"/>
      <c r="BV594" s="78"/>
      <c r="BW594" s="78"/>
    </row>
    <row r="595" spans="1:7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78"/>
      <c r="AO595" s="78"/>
      <c r="AP595" s="78"/>
      <c r="AQ595" s="78"/>
      <c r="AR595" s="78"/>
      <c r="AS595" s="78"/>
      <c r="AT595" s="78"/>
      <c r="AU595" s="78"/>
      <c r="AV595" s="78"/>
      <c r="AW595" s="78"/>
      <c r="AX595" s="78"/>
      <c r="AY595" s="78"/>
      <c r="AZ595" s="78"/>
      <c r="BA595" s="78"/>
      <c r="BB595" s="78"/>
      <c r="BC595" s="78"/>
      <c r="BD595" s="78"/>
      <c r="BE595" s="78"/>
      <c r="BF595" s="78"/>
      <c r="BG595" s="78"/>
      <c r="BH595" s="78"/>
      <c r="BI595" s="78"/>
      <c r="BJ595" s="78"/>
      <c r="BK595" s="78"/>
      <c r="BL595" s="78"/>
      <c r="BM595" s="78"/>
      <c r="BN595" s="78"/>
      <c r="BO595" s="78"/>
      <c r="BP595" s="78"/>
      <c r="BQ595" s="78"/>
      <c r="BR595" s="78"/>
      <c r="BS595" s="78"/>
      <c r="BT595" s="78"/>
      <c r="BU595" s="78"/>
      <c r="BV595" s="78"/>
      <c r="BW595" s="78"/>
    </row>
    <row r="596" spans="1:7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c r="AO596" s="78"/>
      <c r="AP596" s="78"/>
      <c r="AQ596" s="78"/>
      <c r="AR596" s="78"/>
      <c r="AS596" s="78"/>
      <c r="AT596" s="78"/>
      <c r="AU596" s="78"/>
      <c r="AV596" s="78"/>
      <c r="AW596" s="78"/>
      <c r="AX596" s="78"/>
      <c r="AY596" s="78"/>
      <c r="AZ596" s="78"/>
      <c r="BA596" s="78"/>
      <c r="BB596" s="78"/>
      <c r="BC596" s="78"/>
      <c r="BD596" s="78"/>
      <c r="BE596" s="78"/>
      <c r="BF596" s="78"/>
      <c r="BG596" s="78"/>
      <c r="BH596" s="78"/>
      <c r="BI596" s="78"/>
      <c r="BJ596" s="78"/>
      <c r="BK596" s="78"/>
      <c r="BL596" s="78"/>
      <c r="BM596" s="78"/>
      <c r="BN596" s="78"/>
      <c r="BO596" s="78"/>
      <c r="BP596" s="78"/>
      <c r="BQ596" s="78"/>
      <c r="BR596" s="78"/>
      <c r="BS596" s="78"/>
      <c r="BT596" s="78"/>
      <c r="BU596" s="78"/>
      <c r="BV596" s="78"/>
      <c r="BW596" s="78"/>
    </row>
    <row r="597" spans="1:7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78"/>
      <c r="AO597" s="78"/>
      <c r="AP597" s="78"/>
      <c r="AQ597" s="78"/>
      <c r="AR597" s="78"/>
      <c r="AS597" s="78"/>
      <c r="AT597" s="78"/>
      <c r="AU597" s="78"/>
      <c r="AV597" s="78"/>
      <c r="AW597" s="78"/>
      <c r="AX597" s="78"/>
      <c r="AY597" s="78"/>
      <c r="AZ597" s="78"/>
      <c r="BA597" s="78"/>
      <c r="BB597" s="78"/>
      <c r="BC597" s="78"/>
      <c r="BD597" s="78"/>
      <c r="BE597" s="78"/>
      <c r="BF597" s="78"/>
      <c r="BG597" s="78"/>
      <c r="BH597" s="78"/>
      <c r="BI597" s="78"/>
      <c r="BJ597" s="78"/>
      <c r="BK597" s="78"/>
      <c r="BL597" s="78"/>
      <c r="BM597" s="78"/>
      <c r="BN597" s="78"/>
      <c r="BO597" s="78"/>
      <c r="BP597" s="78"/>
      <c r="BQ597" s="78"/>
      <c r="BR597" s="78"/>
      <c r="BS597" s="78"/>
      <c r="BT597" s="78"/>
      <c r="BU597" s="78"/>
      <c r="BV597" s="78"/>
      <c r="BW597" s="78"/>
    </row>
    <row r="598" spans="1:7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78"/>
      <c r="AO598" s="78"/>
      <c r="AP598" s="78"/>
      <c r="AQ598" s="78"/>
      <c r="AR598" s="78"/>
      <c r="AS598" s="78"/>
      <c r="AT598" s="78"/>
      <c r="AU598" s="78"/>
      <c r="AV598" s="78"/>
      <c r="AW598" s="78"/>
      <c r="AX598" s="78"/>
      <c r="AY598" s="78"/>
      <c r="AZ598" s="78"/>
      <c r="BA598" s="78"/>
      <c r="BB598" s="78"/>
      <c r="BC598" s="78"/>
      <c r="BD598" s="78"/>
      <c r="BE598" s="78"/>
      <c r="BF598" s="78"/>
      <c r="BG598" s="78"/>
      <c r="BH598" s="78"/>
      <c r="BI598" s="78"/>
      <c r="BJ598" s="78"/>
      <c r="BK598" s="78"/>
      <c r="BL598" s="78"/>
      <c r="BM598" s="78"/>
      <c r="BN598" s="78"/>
      <c r="BO598" s="78"/>
      <c r="BP598" s="78"/>
      <c r="BQ598" s="78"/>
      <c r="BR598" s="78"/>
      <c r="BS598" s="78"/>
      <c r="BT598" s="78"/>
      <c r="BU598" s="78"/>
      <c r="BV598" s="78"/>
      <c r="BW598" s="78"/>
    </row>
    <row r="599" spans="1:7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78"/>
      <c r="AO599" s="78"/>
      <c r="AP599" s="78"/>
      <c r="AQ599" s="78"/>
      <c r="AR599" s="78"/>
      <c r="AS599" s="78"/>
      <c r="AT599" s="78"/>
      <c r="AU599" s="78"/>
      <c r="AV599" s="78"/>
      <c r="AW599" s="78"/>
      <c r="AX599" s="78"/>
      <c r="AY599" s="78"/>
      <c r="AZ599" s="78"/>
      <c r="BA599" s="78"/>
      <c r="BB599" s="78"/>
      <c r="BC599" s="78"/>
      <c r="BD599" s="78"/>
      <c r="BE599" s="78"/>
      <c r="BF599" s="78"/>
      <c r="BG599" s="78"/>
      <c r="BH599" s="78"/>
      <c r="BI599" s="78"/>
      <c r="BJ599" s="78"/>
      <c r="BK599" s="78"/>
      <c r="BL599" s="78"/>
      <c r="BM599" s="78"/>
      <c r="BN599" s="78"/>
      <c r="BO599" s="78"/>
      <c r="BP599" s="78"/>
      <c r="BQ599" s="78"/>
      <c r="BR599" s="78"/>
      <c r="BS599" s="78"/>
      <c r="BT599" s="78"/>
      <c r="BU599" s="78"/>
      <c r="BV599" s="78"/>
      <c r="BW599" s="78"/>
    </row>
    <row r="600" spans="1:7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78"/>
      <c r="AO600" s="78"/>
      <c r="AP600" s="78"/>
      <c r="AQ600" s="78"/>
      <c r="AR600" s="78"/>
      <c r="AS600" s="78"/>
      <c r="AT600" s="78"/>
      <c r="AU600" s="78"/>
      <c r="AV600" s="78"/>
      <c r="AW600" s="78"/>
      <c r="AX600" s="78"/>
      <c r="AY600" s="78"/>
      <c r="AZ600" s="78"/>
      <c r="BA600" s="78"/>
      <c r="BB600" s="78"/>
      <c r="BC600" s="78"/>
      <c r="BD600" s="78"/>
      <c r="BE600" s="78"/>
      <c r="BF600" s="78"/>
      <c r="BG600" s="78"/>
      <c r="BH600" s="78"/>
      <c r="BI600" s="78"/>
      <c r="BJ600" s="78"/>
      <c r="BK600" s="78"/>
      <c r="BL600" s="78"/>
      <c r="BM600" s="78"/>
      <c r="BN600" s="78"/>
      <c r="BO600" s="78"/>
      <c r="BP600" s="78"/>
      <c r="BQ600" s="78"/>
      <c r="BR600" s="78"/>
      <c r="BS600" s="78"/>
      <c r="BT600" s="78"/>
      <c r="BU600" s="78"/>
      <c r="BV600" s="78"/>
      <c r="BW600" s="78"/>
    </row>
    <row r="601" spans="1:7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78"/>
      <c r="AP601" s="78"/>
      <c r="AQ601" s="78"/>
      <c r="AR601" s="78"/>
      <c r="AS601" s="78"/>
      <c r="AT601" s="78"/>
      <c r="AU601" s="78"/>
      <c r="AV601" s="78"/>
      <c r="AW601" s="78"/>
      <c r="AX601" s="78"/>
      <c r="AY601" s="78"/>
      <c r="AZ601" s="78"/>
      <c r="BA601" s="78"/>
      <c r="BB601" s="78"/>
      <c r="BC601" s="78"/>
      <c r="BD601" s="78"/>
      <c r="BE601" s="78"/>
      <c r="BF601" s="78"/>
      <c r="BG601" s="78"/>
      <c r="BH601" s="78"/>
      <c r="BI601" s="78"/>
      <c r="BJ601" s="78"/>
      <c r="BK601" s="78"/>
      <c r="BL601" s="78"/>
      <c r="BM601" s="78"/>
      <c r="BN601" s="78"/>
      <c r="BO601" s="78"/>
      <c r="BP601" s="78"/>
      <c r="BQ601" s="78"/>
      <c r="BR601" s="78"/>
      <c r="BS601" s="78"/>
      <c r="BT601" s="78"/>
      <c r="BU601" s="78"/>
      <c r="BV601" s="78"/>
      <c r="BW601" s="78"/>
    </row>
    <row r="602" spans="1:7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78"/>
      <c r="AO602" s="78"/>
      <c r="AP602" s="78"/>
      <c r="AQ602" s="78"/>
      <c r="AR602" s="78"/>
      <c r="AS602" s="78"/>
      <c r="AT602" s="78"/>
      <c r="AU602" s="78"/>
      <c r="AV602" s="78"/>
      <c r="AW602" s="78"/>
      <c r="AX602" s="78"/>
      <c r="AY602" s="78"/>
      <c r="AZ602" s="78"/>
      <c r="BA602" s="78"/>
      <c r="BB602" s="78"/>
      <c r="BC602" s="78"/>
      <c r="BD602" s="78"/>
      <c r="BE602" s="78"/>
      <c r="BF602" s="78"/>
      <c r="BG602" s="78"/>
      <c r="BH602" s="78"/>
      <c r="BI602" s="78"/>
      <c r="BJ602" s="78"/>
      <c r="BK602" s="78"/>
      <c r="BL602" s="78"/>
      <c r="BM602" s="78"/>
      <c r="BN602" s="78"/>
      <c r="BO602" s="78"/>
      <c r="BP602" s="78"/>
      <c r="BQ602" s="78"/>
      <c r="BR602" s="78"/>
      <c r="BS602" s="78"/>
      <c r="BT602" s="78"/>
      <c r="BU602" s="78"/>
      <c r="BV602" s="78"/>
      <c r="BW602" s="78"/>
    </row>
    <row r="603" spans="1:7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78"/>
      <c r="AO603" s="78"/>
      <c r="AP603" s="78"/>
      <c r="AQ603" s="78"/>
      <c r="AR603" s="78"/>
      <c r="AS603" s="78"/>
      <c r="AT603" s="78"/>
      <c r="AU603" s="78"/>
      <c r="AV603" s="78"/>
      <c r="AW603" s="78"/>
      <c r="AX603" s="78"/>
      <c r="AY603" s="78"/>
      <c r="AZ603" s="78"/>
      <c r="BA603" s="78"/>
      <c r="BB603" s="78"/>
      <c r="BC603" s="78"/>
      <c r="BD603" s="78"/>
      <c r="BE603" s="78"/>
      <c r="BF603" s="78"/>
      <c r="BG603" s="78"/>
      <c r="BH603" s="78"/>
      <c r="BI603" s="78"/>
      <c r="BJ603" s="78"/>
      <c r="BK603" s="78"/>
      <c r="BL603" s="78"/>
      <c r="BM603" s="78"/>
      <c r="BN603" s="78"/>
      <c r="BO603" s="78"/>
      <c r="BP603" s="78"/>
      <c r="BQ603" s="78"/>
      <c r="BR603" s="78"/>
      <c r="BS603" s="78"/>
      <c r="BT603" s="78"/>
      <c r="BU603" s="78"/>
      <c r="BV603" s="78"/>
      <c r="BW603" s="78"/>
    </row>
    <row r="604" spans="1:7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78"/>
      <c r="AO604" s="78"/>
      <c r="AP604" s="78"/>
      <c r="AQ604" s="78"/>
      <c r="AR604" s="78"/>
      <c r="AS604" s="78"/>
      <c r="AT604" s="78"/>
      <c r="AU604" s="78"/>
      <c r="AV604" s="78"/>
      <c r="AW604" s="78"/>
      <c r="AX604" s="78"/>
      <c r="AY604" s="78"/>
      <c r="AZ604" s="78"/>
      <c r="BA604" s="78"/>
      <c r="BB604" s="78"/>
      <c r="BC604" s="78"/>
      <c r="BD604" s="78"/>
      <c r="BE604" s="78"/>
      <c r="BF604" s="78"/>
      <c r="BG604" s="78"/>
      <c r="BH604" s="78"/>
      <c r="BI604" s="78"/>
      <c r="BJ604" s="78"/>
      <c r="BK604" s="78"/>
      <c r="BL604" s="78"/>
      <c r="BM604" s="78"/>
      <c r="BN604" s="78"/>
      <c r="BO604" s="78"/>
      <c r="BP604" s="78"/>
      <c r="BQ604" s="78"/>
      <c r="BR604" s="78"/>
      <c r="BS604" s="78"/>
      <c r="BT604" s="78"/>
      <c r="BU604" s="78"/>
      <c r="BV604" s="78"/>
      <c r="BW604" s="78"/>
    </row>
    <row r="605" spans="1:7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78"/>
      <c r="AO605" s="78"/>
      <c r="AP605" s="78"/>
      <c r="AQ605" s="78"/>
      <c r="AR605" s="78"/>
      <c r="AS605" s="78"/>
      <c r="AT605" s="78"/>
      <c r="AU605" s="78"/>
      <c r="AV605" s="78"/>
      <c r="AW605" s="78"/>
      <c r="AX605" s="78"/>
      <c r="AY605" s="78"/>
      <c r="AZ605" s="78"/>
      <c r="BA605" s="78"/>
      <c r="BB605" s="78"/>
      <c r="BC605" s="78"/>
      <c r="BD605" s="78"/>
      <c r="BE605" s="78"/>
      <c r="BF605" s="78"/>
      <c r="BG605" s="78"/>
      <c r="BH605" s="78"/>
      <c r="BI605" s="78"/>
      <c r="BJ605" s="78"/>
      <c r="BK605" s="78"/>
      <c r="BL605" s="78"/>
      <c r="BM605" s="78"/>
      <c r="BN605" s="78"/>
      <c r="BO605" s="78"/>
      <c r="BP605" s="78"/>
      <c r="BQ605" s="78"/>
      <c r="BR605" s="78"/>
      <c r="BS605" s="78"/>
      <c r="BT605" s="78"/>
      <c r="BU605" s="78"/>
      <c r="BV605" s="78"/>
      <c r="BW605" s="78"/>
    </row>
    <row r="606" spans="1:7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78"/>
      <c r="AO606" s="78"/>
      <c r="AP606" s="78"/>
      <c r="AQ606" s="78"/>
      <c r="AR606" s="78"/>
      <c r="AS606" s="78"/>
      <c r="AT606" s="78"/>
      <c r="AU606" s="78"/>
      <c r="AV606" s="78"/>
      <c r="AW606" s="78"/>
      <c r="AX606" s="78"/>
      <c r="AY606" s="78"/>
      <c r="AZ606" s="78"/>
      <c r="BA606" s="78"/>
      <c r="BB606" s="78"/>
      <c r="BC606" s="78"/>
      <c r="BD606" s="78"/>
      <c r="BE606" s="78"/>
      <c r="BF606" s="78"/>
      <c r="BG606" s="78"/>
      <c r="BH606" s="78"/>
      <c r="BI606" s="78"/>
      <c r="BJ606" s="78"/>
      <c r="BK606" s="78"/>
      <c r="BL606" s="78"/>
      <c r="BM606" s="78"/>
      <c r="BN606" s="78"/>
      <c r="BO606" s="78"/>
      <c r="BP606" s="78"/>
      <c r="BQ606" s="78"/>
      <c r="BR606" s="78"/>
      <c r="BS606" s="78"/>
      <c r="BT606" s="78"/>
      <c r="BU606" s="78"/>
      <c r="BV606" s="78"/>
      <c r="BW606" s="78"/>
    </row>
    <row r="607" spans="1:7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78"/>
      <c r="AO607" s="78"/>
      <c r="AP607" s="78"/>
      <c r="AQ607" s="78"/>
      <c r="AR607" s="78"/>
      <c r="AS607" s="78"/>
      <c r="AT607" s="78"/>
      <c r="AU607" s="78"/>
      <c r="AV607" s="78"/>
      <c r="AW607" s="78"/>
      <c r="AX607" s="78"/>
      <c r="AY607" s="78"/>
      <c r="AZ607" s="78"/>
      <c r="BA607" s="78"/>
      <c r="BB607" s="78"/>
      <c r="BC607" s="78"/>
      <c r="BD607" s="78"/>
      <c r="BE607" s="78"/>
      <c r="BF607" s="78"/>
      <c r="BG607" s="78"/>
      <c r="BH607" s="78"/>
      <c r="BI607" s="78"/>
      <c r="BJ607" s="78"/>
      <c r="BK607" s="78"/>
      <c r="BL607" s="78"/>
      <c r="BM607" s="78"/>
      <c r="BN607" s="78"/>
      <c r="BO607" s="78"/>
      <c r="BP607" s="78"/>
      <c r="BQ607" s="78"/>
      <c r="BR607" s="78"/>
      <c r="BS607" s="78"/>
      <c r="BT607" s="78"/>
      <c r="BU607" s="78"/>
      <c r="BV607" s="78"/>
      <c r="BW607" s="78"/>
    </row>
    <row r="608" spans="1:7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c r="AO608" s="78"/>
      <c r="AP608" s="78"/>
      <c r="AQ608" s="78"/>
      <c r="AR608" s="78"/>
      <c r="AS608" s="78"/>
      <c r="AT608" s="78"/>
      <c r="AU608" s="78"/>
      <c r="AV608" s="78"/>
      <c r="AW608" s="78"/>
      <c r="AX608" s="78"/>
      <c r="AY608" s="78"/>
      <c r="AZ608" s="78"/>
      <c r="BA608" s="78"/>
      <c r="BB608" s="78"/>
      <c r="BC608" s="78"/>
      <c r="BD608" s="78"/>
      <c r="BE608" s="78"/>
      <c r="BF608" s="78"/>
      <c r="BG608" s="78"/>
      <c r="BH608" s="78"/>
      <c r="BI608" s="78"/>
      <c r="BJ608" s="78"/>
      <c r="BK608" s="78"/>
      <c r="BL608" s="78"/>
      <c r="BM608" s="78"/>
      <c r="BN608" s="78"/>
      <c r="BO608" s="78"/>
      <c r="BP608" s="78"/>
      <c r="BQ608" s="78"/>
      <c r="BR608" s="78"/>
      <c r="BS608" s="78"/>
      <c r="BT608" s="78"/>
      <c r="BU608" s="78"/>
      <c r="BV608" s="78"/>
      <c r="BW608" s="78"/>
    </row>
    <row r="609" spans="1:7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78"/>
      <c r="AP609" s="78"/>
      <c r="AQ609" s="78"/>
      <c r="AR609" s="78"/>
      <c r="AS609" s="78"/>
      <c r="AT609" s="78"/>
      <c r="AU609" s="78"/>
      <c r="AV609" s="78"/>
      <c r="AW609" s="78"/>
      <c r="AX609" s="78"/>
      <c r="AY609" s="78"/>
      <c r="AZ609" s="78"/>
      <c r="BA609" s="78"/>
      <c r="BB609" s="78"/>
      <c r="BC609" s="78"/>
      <c r="BD609" s="78"/>
      <c r="BE609" s="78"/>
      <c r="BF609" s="78"/>
      <c r="BG609" s="78"/>
      <c r="BH609" s="78"/>
      <c r="BI609" s="78"/>
      <c r="BJ609" s="78"/>
      <c r="BK609" s="78"/>
      <c r="BL609" s="78"/>
      <c r="BM609" s="78"/>
      <c r="BN609" s="78"/>
      <c r="BO609" s="78"/>
      <c r="BP609" s="78"/>
      <c r="BQ609" s="78"/>
      <c r="BR609" s="78"/>
      <c r="BS609" s="78"/>
      <c r="BT609" s="78"/>
      <c r="BU609" s="78"/>
      <c r="BV609" s="78"/>
      <c r="BW609" s="78"/>
    </row>
    <row r="610" spans="1:7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c r="AO610" s="78"/>
      <c r="AP610" s="78"/>
      <c r="AQ610" s="78"/>
      <c r="AR610" s="78"/>
      <c r="AS610" s="78"/>
      <c r="AT610" s="78"/>
      <c r="AU610" s="78"/>
      <c r="AV610" s="78"/>
      <c r="AW610" s="78"/>
      <c r="AX610" s="78"/>
      <c r="AY610" s="78"/>
      <c r="AZ610" s="78"/>
      <c r="BA610" s="78"/>
      <c r="BB610" s="78"/>
      <c r="BC610" s="78"/>
      <c r="BD610" s="78"/>
      <c r="BE610" s="78"/>
      <c r="BF610" s="78"/>
      <c r="BG610" s="78"/>
      <c r="BH610" s="78"/>
      <c r="BI610" s="78"/>
      <c r="BJ610" s="78"/>
      <c r="BK610" s="78"/>
      <c r="BL610" s="78"/>
      <c r="BM610" s="78"/>
      <c r="BN610" s="78"/>
      <c r="BO610" s="78"/>
      <c r="BP610" s="78"/>
      <c r="BQ610" s="78"/>
      <c r="BR610" s="78"/>
      <c r="BS610" s="78"/>
      <c r="BT610" s="78"/>
      <c r="BU610" s="78"/>
      <c r="BV610" s="78"/>
      <c r="BW610" s="78"/>
    </row>
    <row r="611" spans="1:7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c r="AO611" s="78"/>
      <c r="AP611" s="78"/>
      <c r="AQ611" s="78"/>
      <c r="AR611" s="78"/>
      <c r="AS611" s="78"/>
      <c r="AT611" s="78"/>
      <c r="AU611" s="78"/>
      <c r="AV611" s="78"/>
      <c r="AW611" s="78"/>
      <c r="AX611" s="78"/>
      <c r="AY611" s="78"/>
      <c r="AZ611" s="78"/>
      <c r="BA611" s="78"/>
      <c r="BB611" s="78"/>
      <c r="BC611" s="78"/>
      <c r="BD611" s="78"/>
      <c r="BE611" s="78"/>
      <c r="BF611" s="78"/>
      <c r="BG611" s="78"/>
      <c r="BH611" s="78"/>
      <c r="BI611" s="78"/>
      <c r="BJ611" s="78"/>
      <c r="BK611" s="78"/>
      <c r="BL611" s="78"/>
      <c r="BM611" s="78"/>
      <c r="BN611" s="78"/>
      <c r="BO611" s="78"/>
      <c r="BP611" s="78"/>
      <c r="BQ611" s="78"/>
      <c r="BR611" s="78"/>
      <c r="BS611" s="78"/>
      <c r="BT611" s="78"/>
      <c r="BU611" s="78"/>
      <c r="BV611" s="78"/>
      <c r="BW611" s="78"/>
    </row>
    <row r="612" spans="1:7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c r="AO612" s="78"/>
      <c r="AP612" s="78"/>
      <c r="AQ612" s="78"/>
      <c r="AR612" s="78"/>
      <c r="AS612" s="78"/>
      <c r="AT612" s="78"/>
      <c r="AU612" s="78"/>
      <c r="AV612" s="78"/>
      <c r="AW612" s="78"/>
      <c r="AX612" s="78"/>
      <c r="AY612" s="78"/>
      <c r="AZ612" s="78"/>
      <c r="BA612" s="78"/>
      <c r="BB612" s="78"/>
      <c r="BC612" s="78"/>
      <c r="BD612" s="78"/>
      <c r="BE612" s="78"/>
      <c r="BF612" s="78"/>
      <c r="BG612" s="78"/>
      <c r="BH612" s="78"/>
      <c r="BI612" s="78"/>
      <c r="BJ612" s="78"/>
      <c r="BK612" s="78"/>
      <c r="BL612" s="78"/>
      <c r="BM612" s="78"/>
      <c r="BN612" s="78"/>
      <c r="BO612" s="78"/>
      <c r="BP612" s="78"/>
      <c r="BQ612" s="78"/>
      <c r="BR612" s="78"/>
      <c r="BS612" s="78"/>
      <c r="BT612" s="78"/>
      <c r="BU612" s="78"/>
      <c r="BV612" s="78"/>
      <c r="BW612" s="78"/>
    </row>
    <row r="613" spans="1:7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78"/>
      <c r="AO613" s="78"/>
      <c r="AP613" s="78"/>
      <c r="AQ613" s="78"/>
      <c r="AR613" s="78"/>
      <c r="AS613" s="78"/>
      <c r="AT613" s="78"/>
      <c r="AU613" s="78"/>
      <c r="AV613" s="78"/>
      <c r="AW613" s="78"/>
      <c r="AX613" s="78"/>
      <c r="AY613" s="78"/>
      <c r="AZ613" s="78"/>
      <c r="BA613" s="78"/>
      <c r="BB613" s="78"/>
      <c r="BC613" s="78"/>
      <c r="BD613" s="78"/>
      <c r="BE613" s="78"/>
      <c r="BF613" s="78"/>
      <c r="BG613" s="78"/>
      <c r="BH613" s="78"/>
      <c r="BI613" s="78"/>
      <c r="BJ613" s="78"/>
      <c r="BK613" s="78"/>
      <c r="BL613" s="78"/>
      <c r="BM613" s="78"/>
      <c r="BN613" s="78"/>
      <c r="BO613" s="78"/>
      <c r="BP613" s="78"/>
      <c r="BQ613" s="78"/>
      <c r="BR613" s="78"/>
      <c r="BS613" s="78"/>
      <c r="BT613" s="78"/>
      <c r="BU613" s="78"/>
      <c r="BV613" s="78"/>
      <c r="BW613" s="78"/>
    </row>
    <row r="614" spans="1:7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c r="AO614" s="78"/>
      <c r="AP614" s="78"/>
      <c r="AQ614" s="78"/>
      <c r="AR614" s="78"/>
      <c r="AS614" s="78"/>
      <c r="AT614" s="78"/>
      <c r="AU614" s="78"/>
      <c r="AV614" s="78"/>
      <c r="AW614" s="78"/>
      <c r="AX614" s="78"/>
      <c r="AY614" s="78"/>
      <c r="AZ614" s="78"/>
      <c r="BA614" s="78"/>
      <c r="BB614" s="78"/>
      <c r="BC614" s="78"/>
      <c r="BD614" s="78"/>
      <c r="BE614" s="78"/>
      <c r="BF614" s="78"/>
      <c r="BG614" s="78"/>
      <c r="BH614" s="78"/>
      <c r="BI614" s="78"/>
      <c r="BJ614" s="78"/>
      <c r="BK614" s="78"/>
      <c r="BL614" s="78"/>
      <c r="BM614" s="78"/>
      <c r="BN614" s="78"/>
      <c r="BO614" s="78"/>
      <c r="BP614" s="78"/>
      <c r="BQ614" s="78"/>
      <c r="BR614" s="78"/>
      <c r="BS614" s="78"/>
      <c r="BT614" s="78"/>
      <c r="BU614" s="78"/>
      <c r="BV614" s="78"/>
      <c r="BW614" s="78"/>
    </row>
    <row r="615" spans="1:7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c r="AO615" s="78"/>
      <c r="AP615" s="78"/>
      <c r="AQ615" s="78"/>
      <c r="AR615" s="78"/>
      <c r="AS615" s="78"/>
      <c r="AT615" s="78"/>
      <c r="AU615" s="78"/>
      <c r="AV615" s="78"/>
      <c r="AW615" s="78"/>
      <c r="AX615" s="78"/>
      <c r="AY615" s="78"/>
      <c r="AZ615" s="78"/>
      <c r="BA615" s="78"/>
      <c r="BB615" s="78"/>
      <c r="BC615" s="78"/>
      <c r="BD615" s="78"/>
      <c r="BE615" s="78"/>
      <c r="BF615" s="78"/>
      <c r="BG615" s="78"/>
      <c r="BH615" s="78"/>
      <c r="BI615" s="78"/>
      <c r="BJ615" s="78"/>
      <c r="BK615" s="78"/>
      <c r="BL615" s="78"/>
      <c r="BM615" s="78"/>
      <c r="BN615" s="78"/>
      <c r="BO615" s="78"/>
      <c r="BP615" s="78"/>
      <c r="BQ615" s="78"/>
      <c r="BR615" s="78"/>
      <c r="BS615" s="78"/>
      <c r="BT615" s="78"/>
      <c r="BU615" s="78"/>
      <c r="BV615" s="78"/>
      <c r="BW615" s="78"/>
    </row>
    <row r="616" spans="1:7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c r="AO616" s="78"/>
      <c r="AP616" s="78"/>
      <c r="AQ616" s="78"/>
      <c r="AR616" s="78"/>
      <c r="AS616" s="78"/>
      <c r="AT616" s="78"/>
      <c r="AU616" s="78"/>
      <c r="AV616" s="78"/>
      <c r="AW616" s="78"/>
      <c r="AX616" s="78"/>
      <c r="AY616" s="78"/>
      <c r="AZ616" s="78"/>
      <c r="BA616" s="78"/>
      <c r="BB616" s="78"/>
      <c r="BC616" s="78"/>
      <c r="BD616" s="78"/>
      <c r="BE616" s="78"/>
      <c r="BF616" s="78"/>
      <c r="BG616" s="78"/>
      <c r="BH616" s="78"/>
      <c r="BI616" s="78"/>
      <c r="BJ616" s="78"/>
      <c r="BK616" s="78"/>
      <c r="BL616" s="78"/>
      <c r="BM616" s="78"/>
      <c r="BN616" s="78"/>
      <c r="BO616" s="78"/>
      <c r="BP616" s="78"/>
      <c r="BQ616" s="78"/>
      <c r="BR616" s="78"/>
      <c r="BS616" s="78"/>
      <c r="BT616" s="78"/>
      <c r="BU616" s="78"/>
      <c r="BV616" s="78"/>
      <c r="BW616" s="78"/>
    </row>
    <row r="617" spans="1:75">
      <c r="AW617" s="78"/>
      <c r="AX617" s="78"/>
      <c r="AY617" s="78"/>
      <c r="AZ617" s="78"/>
      <c r="BA617" s="78"/>
      <c r="BB617" s="78"/>
      <c r="BC617" s="78"/>
      <c r="BD617" s="78"/>
      <c r="BE617" s="78"/>
      <c r="BF617" s="78"/>
      <c r="BG617" s="78"/>
      <c r="BH617" s="78"/>
      <c r="BI617" s="78"/>
      <c r="BJ617" s="78"/>
      <c r="BK617" s="78"/>
      <c r="BL617" s="78"/>
      <c r="BM617" s="78"/>
      <c r="BN617" s="78"/>
      <c r="BO617" s="78"/>
      <c r="BP617" s="78"/>
      <c r="BQ617" s="78"/>
      <c r="BR617" s="78"/>
      <c r="BS617" s="78"/>
      <c r="BT617" s="78"/>
      <c r="BU617" s="78"/>
      <c r="BV617" s="78"/>
      <c r="BW617" s="78"/>
    </row>
  </sheetData>
  <mergeCells count="160">
    <mergeCell ref="A1:AN2"/>
    <mergeCell ref="A7:B8"/>
    <mergeCell ref="C7:K8"/>
    <mergeCell ref="L7:N7"/>
    <mergeCell ref="O7:P7"/>
    <mergeCell ref="Q7:S7"/>
    <mergeCell ref="T7:V7"/>
    <mergeCell ref="W7:X7"/>
    <mergeCell ref="Y7:AA7"/>
    <mergeCell ref="AB7:AN8"/>
    <mergeCell ref="L8:S8"/>
    <mergeCell ref="T8:AA8"/>
    <mergeCell ref="Z4:AF5"/>
    <mergeCell ref="AG4:AO5"/>
    <mergeCell ref="A9:B17"/>
    <mergeCell ref="L9:S9"/>
    <mergeCell ref="T9:AA9"/>
    <mergeCell ref="AB9:AN17"/>
    <mergeCell ref="C10:J10"/>
    <mergeCell ref="L10:S10"/>
    <mergeCell ref="D13:J13"/>
    <mergeCell ref="L13:S13"/>
    <mergeCell ref="T13:AA13"/>
    <mergeCell ref="C14:J14"/>
    <mergeCell ref="L14:S14"/>
    <mergeCell ref="T14:AA14"/>
    <mergeCell ref="T10:AA10"/>
    <mergeCell ref="C11:J11"/>
    <mergeCell ref="L11:S11"/>
    <mergeCell ref="T11:AA11"/>
    <mergeCell ref="D12:J12"/>
    <mergeCell ref="L12:S12"/>
    <mergeCell ref="T12:AA12"/>
    <mergeCell ref="A18:B45"/>
    <mergeCell ref="C18:J18"/>
    <mergeCell ref="L18:S18"/>
    <mergeCell ref="T18:AA18"/>
    <mergeCell ref="E20:J20"/>
    <mergeCell ref="L20:S20"/>
    <mergeCell ref="T20:AA20"/>
    <mergeCell ref="C15:J15"/>
    <mergeCell ref="L15:S15"/>
    <mergeCell ref="T15:AA15"/>
    <mergeCell ref="C16:J16"/>
    <mergeCell ref="L16:S16"/>
    <mergeCell ref="T16:AA16"/>
    <mergeCell ref="D23:J23"/>
    <mergeCell ref="L23:S23"/>
    <mergeCell ref="T23:AA23"/>
    <mergeCell ref="D24:J24"/>
    <mergeCell ref="L24:S24"/>
    <mergeCell ref="T24:AA24"/>
    <mergeCell ref="C29:J29"/>
    <mergeCell ref="L29:S29"/>
    <mergeCell ref="T29:AA29"/>
    <mergeCell ref="D30:J30"/>
    <mergeCell ref="L30:S30"/>
    <mergeCell ref="AC18:AM18"/>
    <mergeCell ref="D19:J19"/>
    <mergeCell ref="L19:S19"/>
    <mergeCell ref="T19:AA19"/>
    <mergeCell ref="AC19:AI19"/>
    <mergeCell ref="AJ19:AK19"/>
    <mergeCell ref="AL19:AM19"/>
    <mergeCell ref="C17:K17"/>
    <mergeCell ref="L17:S17"/>
    <mergeCell ref="T17:AA17"/>
    <mergeCell ref="AC22:AI22"/>
    <mergeCell ref="AJ22:AK22"/>
    <mergeCell ref="AL22:AM22"/>
    <mergeCell ref="AC20:AI20"/>
    <mergeCell ref="AJ20:AK20"/>
    <mergeCell ref="AL20:AM20"/>
    <mergeCell ref="E21:J21"/>
    <mergeCell ref="L21:S21"/>
    <mergeCell ref="T21:AA21"/>
    <mergeCell ref="AC21:AI21"/>
    <mergeCell ref="AJ21:AK21"/>
    <mergeCell ref="AL21:AM21"/>
    <mergeCell ref="E22:J22"/>
    <mergeCell ref="L22:S22"/>
    <mergeCell ref="T22:AA22"/>
    <mergeCell ref="AD27:AK27"/>
    <mergeCell ref="D28:J28"/>
    <mergeCell ref="L28:S28"/>
    <mergeCell ref="T28:AA28"/>
    <mergeCell ref="AE28:AJ28"/>
    <mergeCell ref="AC24:AK24"/>
    <mergeCell ref="C25:J25"/>
    <mergeCell ref="L25:S25"/>
    <mergeCell ref="T25:AA25"/>
    <mergeCell ref="AD25:AJ25"/>
    <mergeCell ref="D26:J26"/>
    <mergeCell ref="L26:S26"/>
    <mergeCell ref="T26:AA26"/>
    <mergeCell ref="AE26:AJ26"/>
    <mergeCell ref="AD33:AK33"/>
    <mergeCell ref="D34:J34"/>
    <mergeCell ref="L34:S34"/>
    <mergeCell ref="T34:AA34"/>
    <mergeCell ref="AE34:AJ34"/>
    <mergeCell ref="AC30:AK30"/>
    <mergeCell ref="D31:J31"/>
    <mergeCell ref="L31:S31"/>
    <mergeCell ref="T31:AA31"/>
    <mergeCell ref="AD31:AJ31"/>
    <mergeCell ref="D32:J32"/>
    <mergeCell ref="L32:S32"/>
    <mergeCell ref="T32:AA32"/>
    <mergeCell ref="AE32:AJ32"/>
    <mergeCell ref="D35:J35"/>
    <mergeCell ref="L35:S35"/>
    <mergeCell ref="T35:AA35"/>
    <mergeCell ref="D36:J36"/>
    <mergeCell ref="L36:S36"/>
    <mergeCell ref="T36:AA36"/>
    <mergeCell ref="T30:AA30"/>
    <mergeCell ref="D27:J27"/>
    <mergeCell ref="L27:S27"/>
    <mergeCell ref="T27:AA27"/>
    <mergeCell ref="D33:J33"/>
    <mergeCell ref="L33:S33"/>
    <mergeCell ref="T33:AA33"/>
    <mergeCell ref="AC39:AM39"/>
    <mergeCell ref="D40:J40"/>
    <mergeCell ref="L40:S40"/>
    <mergeCell ref="T40:AA40"/>
    <mergeCell ref="AC40:AM41"/>
    <mergeCell ref="C41:J41"/>
    <mergeCell ref="L41:S41"/>
    <mergeCell ref="AJ42:AK42"/>
    <mergeCell ref="AC36:AM37"/>
    <mergeCell ref="D37:J37"/>
    <mergeCell ref="L37:S37"/>
    <mergeCell ref="T37:AA37"/>
    <mergeCell ref="D38:J38"/>
    <mergeCell ref="L38:S38"/>
    <mergeCell ref="T38:AA38"/>
    <mergeCell ref="T41:AA41"/>
    <mergeCell ref="C42:J42"/>
    <mergeCell ref="L42:S42"/>
    <mergeCell ref="T42:AA42"/>
    <mergeCell ref="AC42:AI42"/>
    <mergeCell ref="D39:J39"/>
    <mergeCell ref="L39:S39"/>
    <mergeCell ref="T39:AA39"/>
    <mergeCell ref="C45:K45"/>
    <mergeCell ref="L45:S45"/>
    <mergeCell ref="T45:AA45"/>
    <mergeCell ref="AC45:AN45"/>
    <mergeCell ref="C43:J43"/>
    <mergeCell ref="L43:S43"/>
    <mergeCell ref="T43:AA43"/>
    <mergeCell ref="AC43:AI43"/>
    <mergeCell ref="C44:J44"/>
    <mergeCell ref="L44:S44"/>
    <mergeCell ref="T44:AA44"/>
    <mergeCell ref="AC44:AI44"/>
    <mergeCell ref="AJ43:AK43"/>
    <mergeCell ref="AJ44:AK44"/>
  </mergeCells>
  <phoneticPr fontId="10"/>
  <printOptions horizontalCentered="1"/>
  <pageMargins left="0.47244094488188981" right="0.39370078740157483" top="0.59055118110236227" bottom="0.19685039370078741" header="0.39370078740157483" footer="0.43307086614173229"/>
  <pageSetup paperSize="9" fitToHeight="0" orientation="portrait" r:id="rId1"/>
  <headerFooter alignWithMargins="0">
    <oddHeader>&amp;R&amp;"-,太字"&amp;10別紙１-（６）</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K244"/>
  <sheetViews>
    <sheetView view="pageBreakPreview" zoomScaleNormal="100" zoomScaleSheetLayoutView="100" workbookViewId="0">
      <selection activeCell="E168" sqref="E168:I168"/>
    </sheetView>
  </sheetViews>
  <sheetFormatPr defaultColWidth="9" defaultRowHeight="13.5"/>
  <cols>
    <col min="1" max="1" width="4" style="71" customWidth="1"/>
    <col min="2" max="4" width="9" style="71"/>
    <col min="5" max="5" width="14" style="71" customWidth="1"/>
    <col min="6" max="16384" width="9" style="71"/>
  </cols>
  <sheetData>
    <row r="1" spans="1:8" ht="15.95" customHeight="1">
      <c r="A1" s="71" t="s">
        <v>62</v>
      </c>
    </row>
    <row r="2" spans="1:8" ht="15.95" customHeight="1"/>
    <row r="3" spans="1:8" ht="15.95" customHeight="1">
      <c r="B3" s="71" t="s">
        <v>63</v>
      </c>
    </row>
    <row r="4" spans="1:8" ht="15.95" customHeight="1">
      <c r="B4" s="71" t="s">
        <v>64</v>
      </c>
    </row>
    <row r="5" spans="1:8" ht="15.95" customHeight="1">
      <c r="B5" s="697" t="s">
        <v>340</v>
      </c>
      <c r="C5" s="698"/>
      <c r="D5" s="698"/>
      <c r="E5" s="698"/>
      <c r="F5" s="698"/>
      <c r="G5" s="698"/>
      <c r="H5" s="698"/>
    </row>
    <row r="6" spans="1:8" ht="15.95" customHeight="1">
      <c r="B6" s="698"/>
      <c r="C6" s="698"/>
      <c r="D6" s="698"/>
      <c r="E6" s="698"/>
      <c r="F6" s="698"/>
      <c r="G6" s="698"/>
      <c r="H6" s="698"/>
    </row>
    <row r="7" spans="1:8" ht="15.95" customHeight="1">
      <c r="B7" s="71" t="s">
        <v>341</v>
      </c>
    </row>
    <row r="8" spans="1:8" ht="15.95" customHeight="1">
      <c r="B8" s="71" t="s">
        <v>65</v>
      </c>
    </row>
    <row r="9" spans="1:8" ht="15.95" customHeight="1">
      <c r="B9" s="697" t="s">
        <v>66</v>
      </c>
      <c r="C9" s="697"/>
      <c r="D9" s="697"/>
      <c r="E9" s="697"/>
      <c r="F9" s="697"/>
      <c r="G9" s="697"/>
      <c r="H9" s="697"/>
    </row>
    <row r="10" spans="1:8" ht="32.25" customHeight="1">
      <c r="B10" s="697"/>
      <c r="C10" s="697"/>
      <c r="D10" s="697"/>
      <c r="E10" s="697"/>
      <c r="F10" s="697"/>
      <c r="G10" s="697"/>
      <c r="H10" s="697"/>
    </row>
    <row r="11" spans="1:8" ht="15.95" customHeight="1"/>
    <row r="12" spans="1:8" ht="15.95" customHeight="1">
      <c r="B12" s="71" t="s">
        <v>342</v>
      </c>
    </row>
    <row r="13" spans="1:8" ht="15.95" customHeight="1"/>
    <row r="14" spans="1:8" ht="29.25" customHeight="1">
      <c r="B14" s="697" t="s">
        <v>67</v>
      </c>
      <c r="C14" s="697"/>
      <c r="D14" s="697"/>
      <c r="E14" s="697"/>
      <c r="F14" s="697"/>
      <c r="G14" s="697"/>
      <c r="H14" s="697"/>
    </row>
    <row r="15" spans="1:8" ht="34.5" customHeight="1">
      <c r="B15" s="697"/>
      <c r="C15" s="697"/>
      <c r="D15" s="697"/>
      <c r="E15" s="697"/>
      <c r="F15" s="697"/>
      <c r="G15" s="697"/>
      <c r="H15" s="697"/>
    </row>
    <row r="16" spans="1:8" ht="15.95" customHeight="1"/>
    <row r="17" spans="2:2" ht="15.95" customHeight="1">
      <c r="B17" s="71" t="s">
        <v>68</v>
      </c>
    </row>
    <row r="18" spans="2:2" ht="15.95" customHeight="1">
      <c r="B18" s="71" t="s">
        <v>69</v>
      </c>
    </row>
    <row r="19" spans="2:2" ht="15.95" customHeight="1">
      <c r="B19" s="71" t="s">
        <v>70</v>
      </c>
    </row>
    <row r="20" spans="2:2" ht="15.95" customHeight="1">
      <c r="B20" s="71" t="s">
        <v>71</v>
      </c>
    </row>
    <row r="21" spans="2:2" ht="15.95" customHeight="1"/>
    <row r="22" spans="2:2" ht="15.95" customHeight="1"/>
    <row r="23" spans="2:2" ht="15.95" customHeight="1">
      <c r="B23" s="71" t="s">
        <v>72</v>
      </c>
    </row>
    <row r="24" spans="2:2" ht="15.95" customHeight="1">
      <c r="B24" s="71" t="s">
        <v>73</v>
      </c>
    </row>
    <row r="25" spans="2:2" ht="15.95" customHeight="1">
      <c r="B25" s="71" t="s">
        <v>74</v>
      </c>
    </row>
    <row r="26" spans="2:2" ht="15.95" customHeight="1">
      <c r="B26" s="71" t="s">
        <v>75</v>
      </c>
    </row>
    <row r="27" spans="2:2" ht="15.95" customHeight="1">
      <c r="B27" s="71" t="s">
        <v>76</v>
      </c>
    </row>
    <row r="28" spans="2:2" ht="15.95" customHeight="1">
      <c r="B28" s="71" t="s">
        <v>77</v>
      </c>
    </row>
    <row r="29" spans="2:2" ht="15.95" customHeight="1">
      <c r="B29" s="71" t="s">
        <v>78</v>
      </c>
    </row>
    <row r="30" spans="2:2" ht="15.95" customHeight="1">
      <c r="B30" s="71" t="s">
        <v>79</v>
      </c>
    </row>
    <row r="31" spans="2:2" ht="15.95" customHeight="1">
      <c r="B31" s="71" t="s">
        <v>80</v>
      </c>
    </row>
    <row r="32" spans="2:2" ht="15.95" customHeight="1">
      <c r="B32" s="71" t="s">
        <v>81</v>
      </c>
    </row>
    <row r="33" spans="2:8" ht="15.95" customHeight="1">
      <c r="B33" s="71" t="s">
        <v>82</v>
      </c>
    </row>
    <row r="34" spans="2:8" ht="15.95" customHeight="1"/>
    <row r="35" spans="2:8" ht="15.95" customHeight="1"/>
    <row r="36" spans="2:8" ht="15.95" customHeight="1"/>
    <row r="37" spans="2:8" ht="15.95" customHeight="1"/>
    <row r="38" spans="2:8" ht="15.95" customHeight="1"/>
    <row r="39" spans="2:8" ht="15.95" customHeight="1"/>
    <row r="40" spans="2:8" ht="15.95" customHeight="1">
      <c r="B40" s="71" t="s">
        <v>343</v>
      </c>
    </row>
    <row r="41" spans="2:8" ht="15.95" customHeight="1"/>
    <row r="42" spans="2:8" ht="54" customHeight="1">
      <c r="B42" s="697" t="s">
        <v>337</v>
      </c>
      <c r="C42" s="697"/>
      <c r="D42" s="697"/>
      <c r="E42" s="697"/>
      <c r="F42" s="697"/>
      <c r="G42" s="697"/>
      <c r="H42" s="697"/>
    </row>
    <row r="43" spans="2:8" ht="33" customHeight="1">
      <c r="B43" s="697"/>
      <c r="C43" s="697"/>
      <c r="D43" s="697"/>
      <c r="E43" s="697"/>
      <c r="F43" s="697"/>
      <c r="G43" s="697"/>
      <c r="H43" s="697"/>
    </row>
    <row r="44" spans="2:8" ht="15.95" customHeight="1">
      <c r="B44" s="71" t="s">
        <v>346</v>
      </c>
    </row>
    <row r="45" spans="2:8" ht="15.95" customHeight="1">
      <c r="B45" s="71" t="s">
        <v>83</v>
      </c>
    </row>
    <row r="46" spans="2:8" ht="15.95" customHeight="1">
      <c r="B46" s="71" t="s">
        <v>84</v>
      </c>
    </row>
    <row r="47" spans="2:8" ht="15.95" customHeight="1">
      <c r="B47" s="71" t="s">
        <v>85</v>
      </c>
    </row>
    <row r="48" spans="2:8" ht="15.95" customHeight="1">
      <c r="B48" s="71" t="s">
        <v>86</v>
      </c>
    </row>
    <row r="49" spans="2:9" ht="15.95" customHeight="1"/>
    <row r="50" spans="2:9" ht="15.95" customHeight="1">
      <c r="B50" s="71" t="s">
        <v>87</v>
      </c>
    </row>
    <row r="51" spans="2:9" ht="15.95" customHeight="1">
      <c r="B51" s="71" t="s">
        <v>88</v>
      </c>
    </row>
    <row r="52" spans="2:9" ht="15.95" customHeight="1">
      <c r="B52" s="71" t="s">
        <v>89</v>
      </c>
    </row>
    <row r="53" spans="2:9" ht="15.95" customHeight="1">
      <c r="B53" s="71" t="s">
        <v>90</v>
      </c>
    </row>
    <row r="54" spans="2:9" ht="15.95" customHeight="1"/>
    <row r="55" spans="2:9" ht="15.95" customHeight="1">
      <c r="B55" s="71" t="s">
        <v>345</v>
      </c>
    </row>
    <row r="56" spans="2:9" ht="15.95" customHeight="1">
      <c r="B56" s="71" t="s">
        <v>91</v>
      </c>
    </row>
    <row r="57" spans="2:9" ht="15.95" customHeight="1">
      <c r="B57" s="71" t="s">
        <v>92</v>
      </c>
    </row>
    <row r="58" spans="2:9" ht="15.95" customHeight="1">
      <c r="B58" s="71" t="s">
        <v>93</v>
      </c>
    </row>
    <row r="59" spans="2:9" ht="15.95" customHeight="1"/>
    <row r="60" spans="2:9" ht="15.95" customHeight="1">
      <c r="B60" s="86"/>
      <c r="C60" s="697" t="s">
        <v>344</v>
      </c>
      <c r="D60" s="697"/>
      <c r="E60" s="697"/>
      <c r="F60" s="697"/>
      <c r="G60" s="697"/>
      <c r="H60" s="697"/>
      <c r="I60" s="697"/>
    </row>
    <row r="61" spans="2:9" ht="15.95" customHeight="1">
      <c r="B61" s="86"/>
      <c r="C61" s="697"/>
      <c r="D61" s="697"/>
      <c r="E61" s="697"/>
      <c r="F61" s="697"/>
      <c r="G61" s="697"/>
      <c r="H61" s="697"/>
      <c r="I61" s="697"/>
    </row>
    <row r="62" spans="2:9" ht="15.95" customHeight="1"/>
    <row r="63" spans="2:9" ht="15.95" customHeight="1"/>
    <row r="64" spans="2:9" ht="15.95" customHeight="1"/>
    <row r="65" spans="10:10" ht="15.95" customHeight="1">
      <c r="J65" s="87"/>
    </row>
    <row r="66" spans="10:10" ht="15.95" customHeight="1">
      <c r="J66" s="87"/>
    </row>
    <row r="67" spans="10:10" ht="15.95" customHeight="1">
      <c r="J67" s="87"/>
    </row>
    <row r="68" spans="10:10" ht="15.95" customHeight="1">
      <c r="J68" s="87"/>
    </row>
    <row r="69" spans="10:10" ht="15.95" customHeight="1">
      <c r="J69" s="87"/>
    </row>
    <row r="70" spans="10:10" ht="15.95" customHeight="1">
      <c r="J70" s="87"/>
    </row>
    <row r="71" spans="10:10" ht="15.95" customHeight="1">
      <c r="J71" s="87"/>
    </row>
    <row r="72" spans="10:10" ht="15.95" customHeight="1">
      <c r="J72" s="87"/>
    </row>
    <row r="73" spans="10:10" ht="15.95" customHeight="1">
      <c r="J73" s="87"/>
    </row>
    <row r="74" spans="10:10" ht="15.95" customHeight="1">
      <c r="J74" s="87"/>
    </row>
    <row r="75" spans="10:10" ht="15.95" customHeight="1">
      <c r="J75" s="87"/>
    </row>
    <row r="76" spans="10:10" ht="15.95" customHeight="1">
      <c r="J76" s="87"/>
    </row>
    <row r="77" spans="10:10" ht="15.95" customHeight="1">
      <c r="J77" s="87"/>
    </row>
    <row r="78" spans="10:10" ht="15.95" customHeight="1">
      <c r="J78" s="87"/>
    </row>
    <row r="79" spans="10:10" ht="15.95" customHeight="1">
      <c r="J79" s="87"/>
    </row>
    <row r="80" spans="10:10" ht="15.95" customHeight="1">
      <c r="J80" s="87"/>
    </row>
    <row r="81" spans="1:10" ht="15.95" customHeight="1">
      <c r="J81" s="87"/>
    </row>
    <row r="82" spans="1:10" ht="15.95" customHeight="1">
      <c r="J82" s="87"/>
    </row>
    <row r="83" spans="1:10" ht="15.95" customHeight="1">
      <c r="J83" s="87"/>
    </row>
    <row r="84" spans="1:10" ht="15.95" customHeight="1">
      <c r="J84" s="87"/>
    </row>
    <row r="85" spans="1:10" ht="18" customHeight="1">
      <c r="A85" s="71" t="s">
        <v>372</v>
      </c>
      <c r="J85" s="87"/>
    </row>
    <row r="86" spans="1:10" ht="15.95" customHeight="1">
      <c r="H86" s="87"/>
      <c r="J86" s="87"/>
    </row>
    <row r="87" spans="1:10" ht="15.95" customHeight="1" thickBot="1">
      <c r="I87" s="87"/>
      <c r="J87" s="87"/>
    </row>
    <row r="88" spans="1:10" ht="15.95" customHeight="1">
      <c r="B88" s="699" t="s">
        <v>94</v>
      </c>
      <c r="C88" s="701" t="s">
        <v>95</v>
      </c>
      <c r="D88" s="702"/>
      <c r="E88" s="701" t="s">
        <v>96</v>
      </c>
      <c r="F88" s="705"/>
      <c r="G88" s="705"/>
      <c r="H88" s="705"/>
      <c r="I88" s="702"/>
      <c r="J88" s="382"/>
    </row>
    <row r="89" spans="1:10" ht="15.95" customHeight="1" thickBot="1">
      <c r="B89" s="700"/>
      <c r="C89" s="703"/>
      <c r="D89" s="704"/>
      <c r="E89" s="703"/>
      <c r="F89" s="706"/>
      <c r="G89" s="706"/>
      <c r="H89" s="706"/>
      <c r="I89" s="704"/>
      <c r="J89" s="382"/>
    </row>
    <row r="90" spans="1:10" ht="20.100000000000001" customHeight="1">
      <c r="B90" s="88"/>
      <c r="C90" s="87"/>
      <c r="D90" s="89"/>
      <c r="E90" s="87"/>
      <c r="F90" s="87"/>
      <c r="G90" s="87"/>
      <c r="H90" s="87"/>
      <c r="I90" s="89"/>
      <c r="J90" s="87"/>
    </row>
    <row r="91" spans="1:10" ht="20.100000000000001" customHeight="1">
      <c r="B91" s="707" t="s">
        <v>373</v>
      </c>
      <c r="C91" s="708" t="s">
        <v>97</v>
      </c>
      <c r="D91" s="709"/>
      <c r="E91" s="710" t="s">
        <v>98</v>
      </c>
      <c r="F91" s="711"/>
      <c r="G91" s="711"/>
      <c r="H91" s="711"/>
      <c r="I91" s="712"/>
      <c r="J91" s="90"/>
    </row>
    <row r="92" spans="1:10" ht="20.100000000000001" customHeight="1">
      <c r="B92" s="707"/>
      <c r="C92" s="87"/>
      <c r="D92" s="89"/>
      <c r="E92" s="710"/>
      <c r="F92" s="711"/>
      <c r="G92" s="711"/>
      <c r="H92" s="711"/>
      <c r="I92" s="712"/>
      <c r="J92" s="90"/>
    </row>
    <row r="93" spans="1:10" ht="20.100000000000001" customHeight="1">
      <c r="B93" s="707"/>
      <c r="C93" s="87"/>
      <c r="D93" s="89"/>
      <c r="E93" s="87"/>
      <c r="F93" s="87"/>
      <c r="G93" s="87"/>
      <c r="H93" s="87"/>
      <c r="I93" s="89"/>
      <c r="J93" s="87"/>
    </row>
    <row r="94" spans="1:10" ht="20.100000000000001" customHeight="1">
      <c r="B94" s="707"/>
      <c r="C94" s="708" t="s">
        <v>99</v>
      </c>
      <c r="D94" s="709"/>
      <c r="E94" s="87"/>
      <c r="F94" s="87"/>
      <c r="G94" s="87"/>
      <c r="H94" s="87"/>
      <c r="I94" s="89"/>
      <c r="J94" s="87"/>
    </row>
    <row r="95" spans="1:10" ht="20.100000000000001" customHeight="1">
      <c r="B95" s="88"/>
      <c r="C95" s="713" t="s">
        <v>100</v>
      </c>
      <c r="D95" s="714"/>
      <c r="E95" s="382" t="s">
        <v>374</v>
      </c>
      <c r="F95" s="382"/>
      <c r="G95" s="382"/>
      <c r="H95" s="382"/>
      <c r="I95" s="91"/>
      <c r="J95" s="382"/>
    </row>
    <row r="96" spans="1:10" ht="20.100000000000001" customHeight="1">
      <c r="B96" s="88"/>
      <c r="C96" s="713" t="s">
        <v>101</v>
      </c>
      <c r="D96" s="714"/>
      <c r="E96" s="382" t="s">
        <v>375</v>
      </c>
      <c r="F96" s="382"/>
      <c r="G96" s="382"/>
      <c r="H96" s="382"/>
      <c r="I96" s="91"/>
      <c r="J96" s="382"/>
    </row>
    <row r="97" spans="2:11" ht="20.100000000000001" customHeight="1">
      <c r="B97" s="88"/>
      <c r="C97" s="708" t="s">
        <v>102</v>
      </c>
      <c r="D97" s="709"/>
      <c r="E97" s="382" t="s">
        <v>376</v>
      </c>
      <c r="F97" s="382"/>
      <c r="G97" s="382"/>
      <c r="H97" s="382"/>
      <c r="I97" s="91"/>
      <c r="J97" s="382"/>
    </row>
    <row r="98" spans="2:11" ht="20.100000000000001" customHeight="1">
      <c r="B98" s="88"/>
      <c r="C98" s="708" t="s">
        <v>103</v>
      </c>
      <c r="D98" s="709"/>
      <c r="E98" s="379" t="s">
        <v>104</v>
      </c>
      <c r="F98" s="382"/>
      <c r="G98" s="382"/>
      <c r="H98" s="382"/>
      <c r="I98" s="91"/>
      <c r="J98" s="382"/>
    </row>
    <row r="99" spans="2:11" ht="20.100000000000001" customHeight="1">
      <c r="B99" s="88"/>
      <c r="C99" s="708" t="s">
        <v>52</v>
      </c>
      <c r="D99" s="709"/>
      <c r="E99" s="710" t="s">
        <v>377</v>
      </c>
      <c r="F99" s="711"/>
      <c r="G99" s="711"/>
      <c r="H99" s="711"/>
      <c r="I99" s="712"/>
      <c r="J99" s="90"/>
    </row>
    <row r="100" spans="2:11" ht="20.100000000000001" customHeight="1">
      <c r="B100" s="88"/>
      <c r="C100" s="382"/>
      <c r="D100" s="91"/>
      <c r="E100" s="710"/>
      <c r="F100" s="711"/>
      <c r="G100" s="711"/>
      <c r="H100" s="711"/>
      <c r="I100" s="712"/>
      <c r="J100" s="90"/>
    </row>
    <row r="101" spans="2:11" ht="20.100000000000001" customHeight="1">
      <c r="B101" s="92"/>
      <c r="C101" s="93"/>
      <c r="D101" s="94"/>
      <c r="E101" s="95"/>
      <c r="F101" s="95"/>
      <c r="G101" s="95"/>
      <c r="H101" s="95"/>
      <c r="I101" s="96"/>
      <c r="J101" s="384"/>
      <c r="K101" s="87"/>
    </row>
    <row r="102" spans="2:11" ht="20.100000000000001" customHeight="1">
      <c r="B102" s="707" t="s">
        <v>378</v>
      </c>
      <c r="C102" s="708" t="s">
        <v>105</v>
      </c>
      <c r="D102" s="709"/>
      <c r="E102" s="87"/>
      <c r="F102" s="87"/>
      <c r="G102" s="87"/>
      <c r="H102" s="87"/>
      <c r="I102" s="89"/>
      <c r="J102" s="87"/>
    </row>
    <row r="103" spans="2:11" ht="20.100000000000001" customHeight="1">
      <c r="B103" s="707"/>
      <c r="C103" s="713" t="s">
        <v>106</v>
      </c>
      <c r="D103" s="714"/>
      <c r="E103" s="87"/>
      <c r="F103" s="87"/>
      <c r="G103" s="87"/>
      <c r="H103" s="87"/>
      <c r="I103" s="89"/>
      <c r="J103" s="87"/>
    </row>
    <row r="104" spans="2:11" ht="20.100000000000001" customHeight="1">
      <c r="B104" s="707"/>
      <c r="C104" s="713" t="s">
        <v>107</v>
      </c>
      <c r="D104" s="714"/>
      <c r="E104" s="382" t="s">
        <v>108</v>
      </c>
      <c r="F104" s="87"/>
      <c r="G104" s="87"/>
      <c r="H104" s="87"/>
      <c r="I104" s="89"/>
      <c r="J104" s="87"/>
    </row>
    <row r="105" spans="2:11" ht="20.100000000000001" customHeight="1">
      <c r="B105" s="707"/>
      <c r="C105" s="713" t="s">
        <v>53</v>
      </c>
      <c r="D105" s="714"/>
      <c r="E105" s="382" t="s">
        <v>109</v>
      </c>
      <c r="F105" s="87"/>
      <c r="G105" s="87"/>
      <c r="H105" s="87"/>
      <c r="I105" s="89"/>
      <c r="J105" s="87"/>
    </row>
    <row r="106" spans="2:11" ht="20.100000000000001" customHeight="1">
      <c r="B106" s="88"/>
      <c r="C106" s="713" t="s">
        <v>110</v>
      </c>
      <c r="D106" s="714"/>
      <c r="E106" s="382" t="s">
        <v>111</v>
      </c>
      <c r="F106" s="87"/>
      <c r="G106" s="87"/>
      <c r="H106" s="87"/>
      <c r="I106" s="89"/>
      <c r="J106" s="87"/>
    </row>
    <row r="107" spans="2:11" ht="20.100000000000001" customHeight="1">
      <c r="B107" s="88"/>
      <c r="C107" s="713" t="s">
        <v>112</v>
      </c>
      <c r="D107" s="714"/>
      <c r="E107" s="710" t="s">
        <v>113</v>
      </c>
      <c r="F107" s="711"/>
      <c r="G107" s="711"/>
      <c r="H107" s="711"/>
      <c r="I107" s="712"/>
      <c r="J107" s="90"/>
    </row>
    <row r="108" spans="2:11" ht="20.100000000000001" customHeight="1">
      <c r="B108" s="88"/>
      <c r="C108" s="87"/>
      <c r="D108" s="89"/>
      <c r="E108" s="710"/>
      <c r="F108" s="711"/>
      <c r="G108" s="711"/>
      <c r="H108" s="711"/>
      <c r="I108" s="712"/>
      <c r="J108" s="90"/>
    </row>
    <row r="109" spans="2:11" ht="20.100000000000001" customHeight="1">
      <c r="B109" s="88"/>
      <c r="C109" s="87"/>
      <c r="D109" s="89"/>
      <c r="E109" s="87"/>
      <c r="F109" s="87"/>
      <c r="G109" s="87"/>
      <c r="H109" s="87"/>
      <c r="I109" s="89"/>
      <c r="J109" s="87"/>
    </row>
    <row r="110" spans="2:11" ht="20.100000000000001" customHeight="1">
      <c r="B110" s="88"/>
      <c r="C110" s="708" t="s">
        <v>114</v>
      </c>
      <c r="D110" s="709"/>
      <c r="E110" s="87"/>
      <c r="F110" s="87"/>
      <c r="G110" s="87"/>
      <c r="H110" s="87"/>
      <c r="I110" s="89"/>
      <c r="J110" s="87"/>
    </row>
    <row r="111" spans="2:11" ht="20.100000000000001" customHeight="1">
      <c r="B111" s="88"/>
      <c r="C111" s="713" t="s">
        <v>115</v>
      </c>
      <c r="D111" s="714"/>
      <c r="E111" s="87" t="s">
        <v>116</v>
      </c>
      <c r="F111" s="87"/>
      <c r="G111" s="87"/>
      <c r="H111" s="87"/>
      <c r="I111" s="89"/>
      <c r="J111" s="87"/>
    </row>
    <row r="112" spans="2:11" ht="20.100000000000001" customHeight="1">
      <c r="B112" s="88"/>
      <c r="C112" s="715" t="s">
        <v>54</v>
      </c>
      <c r="D112" s="716"/>
      <c r="E112" s="710" t="s">
        <v>379</v>
      </c>
      <c r="F112" s="711"/>
      <c r="G112" s="711"/>
      <c r="H112" s="711"/>
      <c r="I112" s="712"/>
      <c r="J112" s="90"/>
    </row>
    <row r="113" spans="1:10" ht="20.100000000000001" customHeight="1">
      <c r="B113" s="88"/>
      <c r="C113" s="87"/>
      <c r="D113" s="89"/>
      <c r="E113" s="710"/>
      <c r="F113" s="711"/>
      <c r="G113" s="711"/>
      <c r="H113" s="711"/>
      <c r="I113" s="712"/>
      <c r="J113" s="90"/>
    </row>
    <row r="114" spans="1:10" ht="20.100000000000001" customHeight="1">
      <c r="B114" s="88"/>
      <c r="C114" s="87"/>
      <c r="D114" s="89"/>
      <c r="E114" s="710"/>
      <c r="F114" s="711"/>
      <c r="G114" s="711"/>
      <c r="H114" s="711"/>
      <c r="I114" s="712"/>
      <c r="J114" s="90"/>
    </row>
    <row r="115" spans="1:10" ht="20.100000000000001" customHeight="1">
      <c r="B115" s="88"/>
      <c r="C115" s="713" t="s">
        <v>55</v>
      </c>
      <c r="D115" s="714"/>
      <c r="E115" s="381" t="s">
        <v>117</v>
      </c>
      <c r="F115" s="90"/>
      <c r="G115" s="90"/>
      <c r="H115" s="90"/>
      <c r="I115" s="97"/>
      <c r="J115" s="90"/>
    </row>
    <row r="116" spans="1:10" ht="20.100000000000001" customHeight="1">
      <c r="B116" s="88"/>
      <c r="C116" s="87"/>
      <c r="D116" s="89"/>
      <c r="E116" s="87"/>
      <c r="F116" s="87"/>
      <c r="G116" s="87"/>
      <c r="H116" s="87"/>
      <c r="I116" s="89"/>
      <c r="J116" s="87"/>
    </row>
    <row r="117" spans="1:10" ht="20.100000000000001" customHeight="1">
      <c r="B117" s="88"/>
      <c r="C117" s="708" t="s">
        <v>118</v>
      </c>
      <c r="D117" s="709"/>
      <c r="E117" s="87"/>
      <c r="F117" s="87"/>
      <c r="G117" s="87"/>
      <c r="H117" s="87"/>
      <c r="I117" s="89"/>
      <c r="J117" s="87"/>
    </row>
    <row r="118" spans="1:10" ht="20.100000000000001" customHeight="1">
      <c r="B118" s="88"/>
      <c r="C118" s="715" t="s">
        <v>56</v>
      </c>
      <c r="D118" s="716"/>
      <c r="E118" s="710" t="s">
        <v>119</v>
      </c>
      <c r="F118" s="711"/>
      <c r="G118" s="711"/>
      <c r="H118" s="711"/>
      <c r="I118" s="712"/>
      <c r="J118" s="90"/>
    </row>
    <row r="119" spans="1:10" ht="20.100000000000001" customHeight="1">
      <c r="B119" s="88"/>
      <c r="C119" s="87"/>
      <c r="D119" s="89"/>
      <c r="E119" s="710"/>
      <c r="F119" s="711"/>
      <c r="G119" s="711"/>
      <c r="H119" s="711"/>
      <c r="I119" s="712"/>
      <c r="J119" s="90"/>
    </row>
    <row r="120" spans="1:10" ht="20.100000000000001" customHeight="1">
      <c r="B120" s="88"/>
      <c r="C120" s="715" t="s">
        <v>120</v>
      </c>
      <c r="D120" s="716"/>
      <c r="E120" s="710" t="s">
        <v>380</v>
      </c>
      <c r="F120" s="711"/>
      <c r="G120" s="711"/>
      <c r="H120" s="711"/>
      <c r="I120" s="712"/>
      <c r="J120" s="90"/>
    </row>
    <row r="121" spans="1:10" ht="20.100000000000001" customHeight="1">
      <c r="B121" s="88"/>
      <c r="C121" s="87"/>
      <c r="D121" s="89"/>
      <c r="E121" s="710"/>
      <c r="F121" s="711"/>
      <c r="G121" s="711"/>
      <c r="H121" s="711"/>
      <c r="I121" s="712"/>
      <c r="J121" s="90"/>
    </row>
    <row r="122" spans="1:10" ht="20.100000000000001" customHeight="1">
      <c r="B122" s="88"/>
      <c r="C122" s="715" t="s">
        <v>57</v>
      </c>
      <c r="D122" s="716"/>
      <c r="E122" s="710" t="s">
        <v>381</v>
      </c>
      <c r="F122" s="711"/>
      <c r="G122" s="711"/>
      <c r="H122" s="711"/>
      <c r="I122" s="712"/>
      <c r="J122" s="90"/>
    </row>
    <row r="123" spans="1:10" ht="20.100000000000001" customHeight="1" thickBot="1">
      <c r="B123" s="98"/>
      <c r="C123" s="99"/>
      <c r="D123" s="100"/>
      <c r="E123" s="717"/>
      <c r="F123" s="718"/>
      <c r="G123" s="718"/>
      <c r="H123" s="718"/>
      <c r="I123" s="719"/>
      <c r="J123" s="90"/>
    </row>
    <row r="124" spans="1:10" ht="20.100000000000001" customHeight="1">
      <c r="A124" s="87"/>
      <c r="B124" s="87"/>
      <c r="C124" s="87"/>
      <c r="D124" s="87"/>
      <c r="E124" s="87"/>
      <c r="F124" s="87"/>
      <c r="G124" s="87"/>
      <c r="H124" s="87"/>
      <c r="J124" s="87"/>
    </row>
    <row r="125" spans="1:10" ht="20.100000000000001" customHeight="1">
      <c r="A125" s="87"/>
      <c r="B125" s="87"/>
      <c r="C125" s="87"/>
      <c r="D125" s="87"/>
      <c r="E125" s="87"/>
      <c r="F125" s="87"/>
      <c r="G125" s="87"/>
      <c r="H125" s="87"/>
      <c r="J125" s="87"/>
    </row>
    <row r="126" spans="1:10" ht="20.100000000000001" customHeight="1" thickBot="1">
      <c r="A126" s="87"/>
      <c r="B126" s="99"/>
      <c r="C126" s="99"/>
      <c r="D126" s="99"/>
      <c r="E126" s="87"/>
      <c r="F126" s="87"/>
      <c r="G126" s="87"/>
      <c r="H126" s="87"/>
      <c r="I126" s="87"/>
      <c r="J126" s="87"/>
    </row>
    <row r="127" spans="1:10" ht="28.5" customHeight="1" thickBot="1">
      <c r="A127" s="87"/>
      <c r="B127" s="101" t="s">
        <v>94</v>
      </c>
      <c r="C127" s="720" t="s">
        <v>95</v>
      </c>
      <c r="D127" s="721"/>
      <c r="E127" s="720" t="s">
        <v>121</v>
      </c>
      <c r="F127" s="722"/>
      <c r="G127" s="722"/>
      <c r="H127" s="722"/>
      <c r="I127" s="721"/>
      <c r="J127" s="382"/>
    </row>
    <row r="128" spans="1:10" ht="20.100000000000001" customHeight="1">
      <c r="B128" s="88"/>
      <c r="C128" s="87"/>
      <c r="D128" s="89"/>
      <c r="E128" s="102"/>
      <c r="F128" s="87"/>
      <c r="G128" s="87"/>
      <c r="H128" s="87"/>
      <c r="I128" s="89"/>
      <c r="J128" s="87"/>
    </row>
    <row r="129" spans="1:11" ht="20.100000000000001" customHeight="1">
      <c r="B129" s="88"/>
      <c r="C129" s="715" t="s">
        <v>58</v>
      </c>
      <c r="D129" s="716"/>
      <c r="E129" s="710" t="s">
        <v>122</v>
      </c>
      <c r="F129" s="711"/>
      <c r="G129" s="711"/>
      <c r="H129" s="711"/>
      <c r="I129" s="712"/>
      <c r="J129" s="90"/>
    </row>
    <row r="130" spans="1:11" ht="20.100000000000001" customHeight="1">
      <c r="B130" s="88"/>
      <c r="C130" s="87"/>
      <c r="D130" s="89"/>
      <c r="E130" s="710"/>
      <c r="F130" s="711"/>
      <c r="G130" s="711"/>
      <c r="H130" s="711"/>
      <c r="I130" s="712"/>
      <c r="J130" s="90"/>
    </row>
    <row r="131" spans="1:11" ht="20.100000000000001" customHeight="1">
      <c r="B131" s="88"/>
      <c r="C131" s="87"/>
      <c r="D131" s="89"/>
      <c r="E131" s="710"/>
      <c r="F131" s="711"/>
      <c r="G131" s="711"/>
      <c r="H131" s="711"/>
      <c r="I131" s="712"/>
      <c r="J131" s="90"/>
    </row>
    <row r="132" spans="1:11" ht="20.100000000000001" customHeight="1">
      <c r="B132" s="88"/>
      <c r="C132" s="713" t="s">
        <v>123</v>
      </c>
      <c r="D132" s="714"/>
      <c r="E132" s="382" t="s">
        <v>124</v>
      </c>
      <c r="F132" s="382"/>
      <c r="G132" s="87"/>
      <c r="H132" s="87"/>
      <c r="I132" s="89"/>
      <c r="J132" s="87"/>
    </row>
    <row r="133" spans="1:11" ht="20.100000000000001" customHeight="1">
      <c r="B133" s="88"/>
      <c r="C133" s="715" t="s">
        <v>125</v>
      </c>
      <c r="D133" s="716"/>
      <c r="E133" s="710" t="s">
        <v>347</v>
      </c>
      <c r="F133" s="711"/>
      <c r="G133" s="711"/>
      <c r="H133" s="711"/>
      <c r="I133" s="712"/>
      <c r="J133" s="90"/>
    </row>
    <row r="134" spans="1:11" ht="20.100000000000001" customHeight="1">
      <c r="B134" s="88"/>
      <c r="C134" s="87"/>
      <c r="D134" s="89"/>
      <c r="E134" s="710"/>
      <c r="F134" s="711"/>
      <c r="G134" s="711"/>
      <c r="H134" s="711"/>
      <c r="I134" s="712"/>
      <c r="J134" s="90"/>
    </row>
    <row r="135" spans="1:11" ht="20.100000000000001" customHeight="1">
      <c r="B135" s="88"/>
      <c r="C135" s="715" t="s">
        <v>126</v>
      </c>
      <c r="D135" s="716"/>
      <c r="E135" s="710" t="s">
        <v>127</v>
      </c>
      <c r="F135" s="711"/>
      <c r="G135" s="711"/>
      <c r="H135" s="711"/>
      <c r="I135" s="712"/>
      <c r="J135" s="90"/>
    </row>
    <row r="136" spans="1:11" ht="20.100000000000001" customHeight="1">
      <c r="B136" s="88"/>
      <c r="C136" s="87"/>
      <c r="D136" s="89"/>
      <c r="E136" s="710"/>
      <c r="F136" s="711"/>
      <c r="G136" s="711"/>
      <c r="H136" s="711"/>
      <c r="I136" s="712"/>
      <c r="J136" s="90"/>
      <c r="K136" s="87"/>
    </row>
    <row r="137" spans="1:11" ht="20.100000000000001" customHeight="1">
      <c r="B137" s="88"/>
      <c r="C137" s="87"/>
      <c r="D137" s="89"/>
      <c r="E137" s="710"/>
      <c r="F137" s="711"/>
      <c r="G137" s="711"/>
      <c r="H137" s="711"/>
      <c r="I137" s="712"/>
      <c r="J137" s="90"/>
      <c r="K137" s="87"/>
    </row>
    <row r="138" spans="1:11" ht="20.100000000000001" customHeight="1">
      <c r="A138" s="89"/>
      <c r="B138" s="88"/>
      <c r="C138" s="715" t="s">
        <v>59</v>
      </c>
      <c r="D138" s="716"/>
      <c r="E138" s="710" t="s">
        <v>382</v>
      </c>
      <c r="F138" s="711"/>
      <c r="G138" s="711"/>
      <c r="H138" s="711"/>
      <c r="I138" s="712"/>
      <c r="J138" s="90"/>
      <c r="K138" s="87"/>
    </row>
    <row r="139" spans="1:11" ht="20.100000000000001" customHeight="1">
      <c r="A139" s="89"/>
      <c r="B139" s="88"/>
      <c r="C139" s="87"/>
      <c r="D139" s="89"/>
      <c r="E139" s="710"/>
      <c r="F139" s="711"/>
      <c r="G139" s="711"/>
      <c r="H139" s="711"/>
      <c r="I139" s="712"/>
      <c r="J139" s="90"/>
      <c r="K139" s="87"/>
    </row>
    <row r="140" spans="1:11" ht="20.100000000000001" customHeight="1">
      <c r="A140" s="89"/>
      <c r="B140" s="88"/>
      <c r="C140" s="713" t="s">
        <v>60</v>
      </c>
      <c r="D140" s="714"/>
      <c r="E140" s="382" t="s">
        <v>128</v>
      </c>
      <c r="F140" s="87"/>
      <c r="G140" s="87"/>
      <c r="H140" s="87"/>
      <c r="I140" s="89"/>
      <c r="J140" s="87"/>
      <c r="K140" s="87"/>
    </row>
    <row r="141" spans="1:11" ht="20.100000000000001" customHeight="1">
      <c r="A141" s="89"/>
      <c r="B141" s="88"/>
      <c r="C141" s="713" t="s">
        <v>129</v>
      </c>
      <c r="D141" s="714"/>
      <c r="E141" s="87" t="s">
        <v>130</v>
      </c>
      <c r="F141" s="382"/>
      <c r="G141" s="87"/>
      <c r="H141" s="87"/>
      <c r="I141" s="89"/>
      <c r="J141" s="87"/>
      <c r="K141" s="87"/>
    </row>
    <row r="142" spans="1:11" ht="20.100000000000001" customHeight="1">
      <c r="A142" s="89"/>
      <c r="B142" s="88"/>
      <c r="C142" s="715" t="s">
        <v>131</v>
      </c>
      <c r="D142" s="716"/>
      <c r="E142" s="725" t="s">
        <v>132</v>
      </c>
      <c r="F142" s="726"/>
      <c r="G142" s="726"/>
      <c r="H142" s="726"/>
      <c r="I142" s="727"/>
      <c r="J142" s="87"/>
      <c r="K142" s="87"/>
    </row>
    <row r="143" spans="1:11" ht="20.100000000000001" customHeight="1">
      <c r="A143" s="89"/>
      <c r="B143" s="88"/>
      <c r="C143" s="103"/>
      <c r="D143" s="385"/>
      <c r="E143" s="725"/>
      <c r="F143" s="726"/>
      <c r="G143" s="726"/>
      <c r="H143" s="726"/>
      <c r="I143" s="727"/>
      <c r="J143" s="87"/>
      <c r="K143" s="87"/>
    </row>
    <row r="144" spans="1:11" ht="20.100000000000001" customHeight="1">
      <c r="A144" s="89"/>
      <c r="B144" s="88"/>
      <c r="C144" s="87"/>
      <c r="D144" s="89"/>
      <c r="E144" s="87"/>
      <c r="F144" s="87"/>
      <c r="G144" s="87"/>
      <c r="H144" s="87"/>
      <c r="I144" s="89"/>
      <c r="J144" s="87"/>
      <c r="K144" s="87"/>
    </row>
    <row r="145" spans="1:11" ht="20.100000000000001" customHeight="1">
      <c r="B145" s="88"/>
      <c r="C145" s="725" t="s">
        <v>61</v>
      </c>
      <c r="D145" s="727"/>
      <c r="E145" s="710" t="s">
        <v>133</v>
      </c>
      <c r="F145" s="711"/>
      <c r="G145" s="711"/>
      <c r="H145" s="711"/>
      <c r="I145" s="712"/>
      <c r="J145" s="90"/>
      <c r="K145" s="87"/>
    </row>
    <row r="146" spans="1:11" ht="20.100000000000001" customHeight="1">
      <c r="B146" s="88"/>
      <c r="C146" s="87"/>
      <c r="D146" s="89"/>
      <c r="E146" s="710"/>
      <c r="F146" s="711"/>
      <c r="G146" s="711"/>
      <c r="H146" s="711"/>
      <c r="I146" s="712"/>
      <c r="J146" s="90"/>
      <c r="K146" s="87"/>
    </row>
    <row r="147" spans="1:11" ht="20.100000000000001" customHeight="1">
      <c r="B147" s="88"/>
      <c r="C147" s="87"/>
      <c r="D147" s="89"/>
      <c r="E147" s="87"/>
      <c r="F147" s="87"/>
      <c r="G147" s="87"/>
      <c r="H147" s="87"/>
      <c r="I147" s="89"/>
      <c r="J147" s="87"/>
      <c r="K147" s="87"/>
    </row>
    <row r="148" spans="1:11" ht="20.100000000000001" customHeight="1">
      <c r="B148" s="88"/>
      <c r="C148" s="723" t="s">
        <v>134</v>
      </c>
      <c r="D148" s="724"/>
      <c r="E148" s="382" t="s">
        <v>135</v>
      </c>
      <c r="F148" s="87"/>
      <c r="G148" s="87"/>
      <c r="H148" s="87"/>
      <c r="I148" s="89"/>
      <c r="J148" s="87"/>
      <c r="K148" s="87"/>
    </row>
    <row r="149" spans="1:11" ht="20.100000000000001" customHeight="1">
      <c r="B149" s="88"/>
      <c r="C149" s="87"/>
      <c r="D149" s="89"/>
      <c r="E149" s="87"/>
      <c r="F149" s="87"/>
      <c r="G149" s="87"/>
      <c r="H149" s="87"/>
      <c r="I149" s="89"/>
      <c r="J149" s="87"/>
    </row>
    <row r="150" spans="1:11" ht="20.100000000000001" customHeight="1">
      <c r="B150" s="88"/>
      <c r="C150" s="708" t="s">
        <v>136</v>
      </c>
      <c r="D150" s="709"/>
      <c r="E150" s="710" t="s">
        <v>137</v>
      </c>
      <c r="F150" s="711"/>
      <c r="G150" s="711"/>
      <c r="H150" s="711"/>
      <c r="I150" s="712"/>
      <c r="J150" s="90"/>
    </row>
    <row r="151" spans="1:11" ht="20.100000000000001" customHeight="1">
      <c r="B151" s="88"/>
      <c r="C151" s="87"/>
      <c r="D151" s="89"/>
      <c r="E151" s="710"/>
      <c r="F151" s="711"/>
      <c r="G151" s="711"/>
      <c r="H151" s="711"/>
      <c r="I151" s="712"/>
      <c r="J151" s="90"/>
      <c r="K151" s="87"/>
    </row>
    <row r="152" spans="1:11" ht="20.100000000000001" customHeight="1" thickBot="1">
      <c r="B152" s="98"/>
      <c r="C152" s="99"/>
      <c r="D152" s="100"/>
      <c r="E152" s="99"/>
      <c r="F152" s="99"/>
      <c r="G152" s="99"/>
      <c r="H152" s="99"/>
      <c r="I152" s="100"/>
      <c r="J152" s="87"/>
      <c r="K152" s="87"/>
    </row>
    <row r="153" spans="1:11" ht="20.100000000000001" customHeight="1">
      <c r="B153" s="87"/>
      <c r="C153" s="87"/>
      <c r="D153" s="87"/>
      <c r="E153" s="87"/>
      <c r="F153" s="87"/>
      <c r="G153" s="87"/>
      <c r="H153" s="87"/>
      <c r="I153" s="87"/>
      <c r="J153" s="87"/>
      <c r="K153" s="87"/>
    </row>
    <row r="154" spans="1:11" ht="15.95" customHeight="1">
      <c r="A154" s="71" t="s">
        <v>153</v>
      </c>
    </row>
    <row r="155" spans="1:11" ht="15.95" customHeight="1"/>
    <row r="156" spans="1:11" ht="15.95" customHeight="1">
      <c r="B156" s="71" t="s">
        <v>383</v>
      </c>
    </row>
    <row r="157" spans="1:11" ht="15.95" customHeight="1"/>
    <row r="158" spans="1:11" s="104" customFormat="1" ht="23.45" customHeight="1">
      <c r="A158" s="739" t="s">
        <v>154</v>
      </c>
      <c r="B158" s="740"/>
      <c r="C158" s="740"/>
      <c r="D158" s="741"/>
      <c r="E158" s="739" t="s">
        <v>157</v>
      </c>
      <c r="F158" s="740"/>
      <c r="G158" s="740"/>
      <c r="H158" s="740"/>
      <c r="I158" s="741"/>
    </row>
    <row r="159" spans="1:11" ht="15.95" customHeight="1">
      <c r="A159" s="753" t="s">
        <v>156</v>
      </c>
      <c r="B159" s="742" t="s">
        <v>158</v>
      </c>
      <c r="C159" s="726"/>
      <c r="D159" s="743"/>
      <c r="E159" s="728" t="s">
        <v>415</v>
      </c>
      <c r="F159" s="729"/>
      <c r="G159" s="729"/>
      <c r="H159" s="729"/>
      <c r="I159" s="730"/>
    </row>
    <row r="160" spans="1:11" ht="15.95" customHeight="1">
      <c r="A160" s="754"/>
      <c r="B160" s="742"/>
      <c r="C160" s="726"/>
      <c r="D160" s="743"/>
      <c r="E160" s="731"/>
      <c r="F160" s="711"/>
      <c r="G160" s="711"/>
      <c r="H160" s="711"/>
      <c r="I160" s="732"/>
    </row>
    <row r="161" spans="1:9" ht="15.95" customHeight="1">
      <c r="A161" s="754"/>
      <c r="B161" s="742"/>
      <c r="C161" s="726"/>
      <c r="D161" s="743"/>
      <c r="E161" s="731"/>
      <c r="F161" s="711"/>
      <c r="G161" s="711"/>
      <c r="H161" s="711"/>
      <c r="I161" s="732"/>
    </row>
    <row r="162" spans="1:9" ht="15.95" customHeight="1">
      <c r="A162" s="754"/>
      <c r="B162" s="742"/>
      <c r="C162" s="726"/>
      <c r="D162" s="743"/>
      <c r="E162" s="731"/>
      <c r="F162" s="711"/>
      <c r="G162" s="711"/>
      <c r="H162" s="711"/>
      <c r="I162" s="732"/>
    </row>
    <row r="163" spans="1:9" ht="15.95" customHeight="1">
      <c r="A163" s="754"/>
      <c r="B163" s="742"/>
      <c r="C163" s="726"/>
      <c r="D163" s="743"/>
      <c r="E163" s="731"/>
      <c r="F163" s="711"/>
      <c r="G163" s="711"/>
      <c r="H163" s="711"/>
      <c r="I163" s="732"/>
    </row>
    <row r="164" spans="1:9" ht="15.95" customHeight="1">
      <c r="A164" s="754"/>
      <c r="B164" s="742"/>
      <c r="C164" s="726"/>
      <c r="D164" s="743"/>
      <c r="E164" s="731"/>
      <c r="F164" s="711"/>
      <c r="G164" s="711"/>
      <c r="H164" s="711"/>
      <c r="I164" s="732"/>
    </row>
    <row r="165" spans="1:9" ht="15.95" customHeight="1">
      <c r="A165" s="754"/>
      <c r="B165" s="742"/>
      <c r="C165" s="726"/>
      <c r="D165" s="743"/>
      <c r="E165" s="731"/>
      <c r="F165" s="711"/>
      <c r="G165" s="711"/>
      <c r="H165" s="711"/>
      <c r="I165" s="732"/>
    </row>
    <row r="166" spans="1:9" ht="15.95" customHeight="1">
      <c r="A166" s="754"/>
      <c r="B166" s="742"/>
      <c r="C166" s="726"/>
      <c r="D166" s="743"/>
      <c r="E166" s="731"/>
      <c r="F166" s="711"/>
      <c r="G166" s="711"/>
      <c r="H166" s="711"/>
      <c r="I166" s="732"/>
    </row>
    <row r="167" spans="1:9" ht="15.95" customHeight="1">
      <c r="A167" s="754"/>
      <c r="B167" s="744"/>
      <c r="C167" s="745"/>
      <c r="D167" s="746"/>
      <c r="E167" s="733"/>
      <c r="F167" s="734"/>
      <c r="G167" s="734"/>
      <c r="H167" s="734"/>
      <c r="I167" s="735"/>
    </row>
    <row r="168" spans="1:9" s="104" customFormat="1" ht="23.45" customHeight="1">
      <c r="A168" s="754"/>
      <c r="B168" s="747" t="s">
        <v>159</v>
      </c>
      <c r="C168" s="748"/>
      <c r="D168" s="749"/>
      <c r="E168" s="736" t="s">
        <v>155</v>
      </c>
      <c r="F168" s="737"/>
      <c r="G168" s="737"/>
      <c r="H168" s="737"/>
      <c r="I168" s="738"/>
    </row>
    <row r="169" spans="1:9" ht="15.6" customHeight="1">
      <c r="A169" s="754"/>
      <c r="B169" s="750" t="s">
        <v>160</v>
      </c>
      <c r="C169" s="751"/>
      <c r="D169" s="752"/>
      <c r="E169" s="728" t="s">
        <v>384</v>
      </c>
      <c r="F169" s="729"/>
      <c r="G169" s="729"/>
      <c r="H169" s="729"/>
      <c r="I169" s="730"/>
    </row>
    <row r="170" spans="1:9" ht="15.95" customHeight="1">
      <c r="A170" s="754"/>
      <c r="B170" s="742"/>
      <c r="C170" s="726"/>
      <c r="D170" s="743"/>
      <c r="E170" s="731"/>
      <c r="F170" s="711"/>
      <c r="G170" s="711"/>
      <c r="H170" s="711"/>
      <c r="I170" s="732"/>
    </row>
    <row r="171" spans="1:9" ht="15.95" customHeight="1">
      <c r="A171" s="754"/>
      <c r="B171" s="742"/>
      <c r="C171" s="726"/>
      <c r="D171" s="743"/>
      <c r="E171" s="731"/>
      <c r="F171" s="711"/>
      <c r="G171" s="711"/>
      <c r="H171" s="711"/>
      <c r="I171" s="732"/>
    </row>
    <row r="172" spans="1:9" ht="15.95" customHeight="1">
      <c r="A172" s="754"/>
      <c r="B172" s="742"/>
      <c r="C172" s="726"/>
      <c r="D172" s="743"/>
      <c r="E172" s="731"/>
      <c r="F172" s="711"/>
      <c r="G172" s="711"/>
      <c r="H172" s="711"/>
      <c r="I172" s="732"/>
    </row>
    <row r="173" spans="1:9" ht="15.95" customHeight="1">
      <c r="A173" s="755"/>
      <c r="B173" s="744"/>
      <c r="C173" s="745"/>
      <c r="D173" s="746"/>
      <c r="E173" s="733"/>
      <c r="F173" s="734"/>
      <c r="G173" s="734"/>
      <c r="H173" s="734"/>
      <c r="I173" s="735"/>
    </row>
    <row r="174" spans="1:9" ht="15.95" customHeight="1"/>
    <row r="175" spans="1:9" ht="15.95" customHeight="1"/>
    <row r="176" spans="1:9"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spans="2:8" ht="15.95" customHeight="1"/>
    <row r="194" spans="2:8" ht="15.95" customHeight="1"/>
    <row r="195" spans="2:8" ht="15.95" customHeight="1"/>
    <row r="196" spans="2:8" ht="15.95" customHeight="1"/>
    <row r="197" spans="2:8" ht="15.95" customHeight="1"/>
    <row r="198" spans="2:8" ht="15.95" customHeight="1"/>
    <row r="199" spans="2:8" ht="15.95" customHeight="1"/>
    <row r="200" spans="2:8" ht="15.95" customHeight="1"/>
    <row r="201" spans="2:8" ht="15.95" customHeight="1"/>
    <row r="202" spans="2:8" ht="54" customHeight="1">
      <c r="B202" s="697"/>
      <c r="C202" s="697"/>
      <c r="D202" s="697"/>
      <c r="E202" s="697"/>
      <c r="F202" s="697"/>
      <c r="G202" s="697"/>
      <c r="H202" s="697"/>
    </row>
    <row r="203" spans="2:8" ht="33" customHeight="1">
      <c r="B203" s="697"/>
      <c r="C203" s="697"/>
      <c r="D203" s="697"/>
      <c r="E203" s="697"/>
      <c r="F203" s="697"/>
      <c r="G203" s="697"/>
      <c r="H203" s="697"/>
    </row>
    <row r="204" spans="2:8" ht="15.95" customHeight="1"/>
    <row r="205" spans="2:8" ht="15.95" customHeight="1"/>
    <row r="206" spans="2:8" ht="15.95" customHeight="1"/>
    <row r="207" spans="2:8" ht="15.95" customHeight="1"/>
    <row r="208" spans="2:8" ht="15.95" customHeight="1"/>
    <row r="209" spans="2:8" ht="15.95" customHeight="1"/>
    <row r="210" spans="2:8" ht="15.95" customHeight="1"/>
    <row r="211" spans="2:8" ht="15.95" customHeight="1"/>
    <row r="212" spans="2:8" ht="15.95" customHeight="1"/>
    <row r="213" spans="2:8" ht="15.95" customHeight="1"/>
    <row r="214" spans="2:8" ht="15.95" customHeight="1"/>
    <row r="215" spans="2:8" ht="15.95" customHeight="1"/>
    <row r="216" spans="2:8" ht="15.95" customHeight="1"/>
    <row r="217" spans="2:8" ht="15.95" customHeight="1"/>
    <row r="218" spans="2:8" ht="15.95" customHeight="1"/>
    <row r="219" spans="2:8" ht="15.95" customHeight="1"/>
    <row r="220" spans="2:8" ht="15.95" customHeight="1">
      <c r="B220" s="697"/>
      <c r="C220" s="697"/>
      <c r="D220" s="697"/>
      <c r="E220" s="697"/>
      <c r="F220" s="697"/>
      <c r="G220" s="697"/>
      <c r="H220" s="697"/>
    </row>
    <row r="221" spans="2:8" ht="15.95" customHeight="1">
      <c r="B221" s="697"/>
      <c r="C221" s="697"/>
      <c r="D221" s="697"/>
      <c r="E221" s="697"/>
      <c r="F221" s="697"/>
      <c r="G221" s="697"/>
      <c r="H221" s="697"/>
    </row>
    <row r="222" spans="2:8" ht="15.95" customHeight="1"/>
    <row r="223" spans="2:8" ht="15.95" customHeight="1"/>
    <row r="224" spans="2:8" ht="15.95" customHeight="1"/>
    <row r="225" spans="10:10" ht="15.95" customHeight="1">
      <c r="J225" s="87"/>
    </row>
    <row r="226" spans="10:10" ht="15.95" customHeight="1">
      <c r="J226" s="87"/>
    </row>
    <row r="227" spans="10:10" ht="15.95" customHeight="1">
      <c r="J227" s="87"/>
    </row>
    <row r="228" spans="10:10" ht="15.95" customHeight="1">
      <c r="J228" s="87"/>
    </row>
    <row r="229" spans="10:10" ht="15.95" customHeight="1">
      <c r="J229" s="87"/>
    </row>
    <row r="230" spans="10:10" ht="15.95" customHeight="1">
      <c r="J230" s="87"/>
    </row>
    <row r="231" spans="10:10" ht="15.95" customHeight="1">
      <c r="J231" s="87"/>
    </row>
    <row r="232" spans="10:10" ht="15.95" customHeight="1">
      <c r="J232" s="87"/>
    </row>
    <row r="233" spans="10:10" ht="15.95" customHeight="1">
      <c r="J233" s="87"/>
    </row>
    <row r="234" spans="10:10" ht="15.95" customHeight="1">
      <c r="J234" s="87"/>
    </row>
    <row r="235" spans="10:10" ht="15.95" customHeight="1">
      <c r="J235" s="87"/>
    </row>
    <row r="236" spans="10:10" ht="15.95" customHeight="1">
      <c r="J236" s="87"/>
    </row>
    <row r="237" spans="10:10" ht="15.95" customHeight="1">
      <c r="J237" s="87"/>
    </row>
    <row r="238" spans="10:10" ht="15.95" customHeight="1">
      <c r="J238" s="87"/>
    </row>
    <row r="239" spans="10:10" ht="15.95" customHeight="1">
      <c r="J239" s="87"/>
    </row>
    <row r="240" spans="10:10" ht="15.95" customHeight="1">
      <c r="J240" s="87"/>
    </row>
    <row r="241" spans="10:10" ht="15.95" customHeight="1">
      <c r="J241" s="87"/>
    </row>
    <row r="242" spans="10:10" ht="15.95" customHeight="1">
      <c r="J242" s="87"/>
    </row>
    <row r="243" spans="10:10" ht="15.95" customHeight="1">
      <c r="J243" s="87"/>
    </row>
    <row r="244" spans="10:10" ht="15.95" customHeight="1">
      <c r="J244" s="87"/>
    </row>
  </sheetData>
  <mergeCells count="69">
    <mergeCell ref="E158:I158"/>
    <mergeCell ref="B159:D167"/>
    <mergeCell ref="B168:D168"/>
    <mergeCell ref="B169:D173"/>
    <mergeCell ref="A159:A173"/>
    <mergeCell ref="A158:D158"/>
    <mergeCell ref="B202:H203"/>
    <mergeCell ref="B220:H221"/>
    <mergeCell ref="E159:I167"/>
    <mergeCell ref="E168:I168"/>
    <mergeCell ref="E169:I173"/>
    <mergeCell ref="C129:D129"/>
    <mergeCell ref="E129:I131"/>
    <mergeCell ref="C145:D145"/>
    <mergeCell ref="E145:I146"/>
    <mergeCell ref="C132:D132"/>
    <mergeCell ref="C133:D133"/>
    <mergeCell ref="E133:I134"/>
    <mergeCell ref="C135:D135"/>
    <mergeCell ref="E135:I137"/>
    <mergeCell ref="C138:D138"/>
    <mergeCell ref="E138:I139"/>
    <mergeCell ref="C148:D148"/>
    <mergeCell ref="C150:D150"/>
    <mergeCell ref="E150:I151"/>
    <mergeCell ref="C140:D140"/>
    <mergeCell ref="C141:D141"/>
    <mergeCell ref="C142:D142"/>
    <mergeCell ref="E142:I143"/>
    <mergeCell ref="C120:D120"/>
    <mergeCell ref="E120:I121"/>
    <mergeCell ref="C122:D122"/>
    <mergeCell ref="E122:I123"/>
    <mergeCell ref="C127:D127"/>
    <mergeCell ref="E127:I127"/>
    <mergeCell ref="C112:D112"/>
    <mergeCell ref="E112:I114"/>
    <mergeCell ref="C115:D115"/>
    <mergeCell ref="C117:D117"/>
    <mergeCell ref="C118:D118"/>
    <mergeCell ref="E118:I119"/>
    <mergeCell ref="C106:D106"/>
    <mergeCell ref="C107:D107"/>
    <mergeCell ref="E107:I108"/>
    <mergeCell ref="C110:D110"/>
    <mergeCell ref="C111:D111"/>
    <mergeCell ref="E99:I100"/>
    <mergeCell ref="B102:B105"/>
    <mergeCell ref="C102:D102"/>
    <mergeCell ref="C103:D103"/>
    <mergeCell ref="C104:D104"/>
    <mergeCell ref="C105:D105"/>
    <mergeCell ref="C95:D95"/>
    <mergeCell ref="C96:D96"/>
    <mergeCell ref="C97:D97"/>
    <mergeCell ref="C98:D98"/>
    <mergeCell ref="C99:D99"/>
    <mergeCell ref="B88:B89"/>
    <mergeCell ref="C88:D89"/>
    <mergeCell ref="E88:I89"/>
    <mergeCell ref="B91:B94"/>
    <mergeCell ref="C91:D91"/>
    <mergeCell ref="E91:I92"/>
    <mergeCell ref="C94:D94"/>
    <mergeCell ref="B5:H6"/>
    <mergeCell ref="B9:H10"/>
    <mergeCell ref="B14:H15"/>
    <mergeCell ref="B42:H43"/>
    <mergeCell ref="C60:I61"/>
  </mergeCells>
  <phoneticPr fontId="2"/>
  <pageMargins left="0.7" right="0.7" top="0.75" bottom="0.75" header="0.3" footer="0.3"/>
  <pageSetup paperSize="9" orientation="portrait" r:id="rId1"/>
  <rowBreaks count="3" manualBreakCount="3">
    <brk id="39" max="8" man="1"/>
    <brk id="84" max="8" man="1"/>
    <brk id="15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HY54"/>
  <sheetViews>
    <sheetView view="pageBreakPreview" zoomScale="75" zoomScaleNormal="120" zoomScaleSheetLayoutView="75" workbookViewId="0">
      <selection activeCell="B1" sqref="B1"/>
    </sheetView>
  </sheetViews>
  <sheetFormatPr defaultColWidth="2.125" defaultRowHeight="13.5"/>
  <cols>
    <col min="1" max="10" width="2.625" style="71" customWidth="1"/>
    <col min="11" max="11" width="3.25" style="71" customWidth="1"/>
    <col min="12" max="22" width="2.625" style="71" customWidth="1"/>
    <col min="23" max="23" width="7.875" style="71" customWidth="1"/>
    <col min="24" max="24" width="2.375" style="71" customWidth="1"/>
    <col min="25" max="90" width="2.625" style="71" customWidth="1"/>
    <col min="91" max="93" width="2.25" style="71" customWidth="1"/>
    <col min="94" max="16384" width="2.125" style="71"/>
  </cols>
  <sheetData>
    <row r="1" spans="1:233" ht="23.25" customHeight="1">
      <c r="A1" s="69" t="s">
        <v>329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row>
    <row r="2" spans="1:233" s="73" customFormat="1" ht="24.95" customHeight="1">
      <c r="A2" s="72"/>
      <c r="B2" s="72"/>
      <c r="C2" s="72"/>
      <c r="D2" s="72"/>
      <c r="E2" s="72" t="s">
        <v>356</v>
      </c>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row>
    <row r="3" spans="1:233" s="73" customFormat="1" ht="24.95" customHeight="1">
      <c r="A3" s="69"/>
      <c r="B3" s="69"/>
      <c r="C3" s="69"/>
      <c r="D3" s="69"/>
      <c r="E3" s="69" t="s">
        <v>323</v>
      </c>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row>
    <row r="4" spans="1:233" s="73" customFormat="1" ht="24.95" customHeight="1">
      <c r="A4" s="72"/>
      <c r="B4" s="72"/>
      <c r="C4" s="72"/>
      <c r="D4" s="72"/>
      <c r="E4" s="72" t="s">
        <v>348</v>
      </c>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row>
    <row r="5" spans="1:233" s="73" customFormat="1" ht="24.95" customHeight="1">
      <c r="A5" s="72"/>
      <c r="B5" s="72"/>
      <c r="C5" s="72"/>
      <c r="D5" s="72"/>
      <c r="E5" s="72" t="s">
        <v>349</v>
      </c>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row>
    <row r="6" spans="1:233" s="73" customFormat="1" ht="13.5" customHeight="1">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row>
    <row r="7" spans="1:233" s="73" customFormat="1" ht="24.95" customHeight="1">
      <c r="A7" s="72" t="s">
        <v>330</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row>
    <row r="8" spans="1:233" s="73" customFormat="1" ht="24.95" customHeight="1">
      <c r="A8" s="72"/>
      <c r="B8" s="72"/>
      <c r="C8" s="72"/>
      <c r="D8" s="72"/>
      <c r="E8" s="72" t="s">
        <v>385</v>
      </c>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row>
    <row r="9" spans="1:233" s="73" customFormat="1" ht="24.95" customHeight="1">
      <c r="A9" s="72"/>
      <c r="B9" s="72"/>
      <c r="C9" s="72"/>
      <c r="D9" s="72"/>
      <c r="E9" s="72" t="s">
        <v>386</v>
      </c>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row>
    <row r="10" spans="1:233" s="73" customFormat="1" ht="24.95" customHeight="1">
      <c r="A10" s="72"/>
      <c r="B10" s="72"/>
      <c r="C10" s="72"/>
      <c r="D10" s="72"/>
      <c r="E10" s="72" t="s">
        <v>400</v>
      </c>
      <c r="F10" s="72"/>
      <c r="G10" s="72"/>
      <c r="H10" s="72"/>
      <c r="I10" s="72"/>
      <c r="J10" s="72"/>
      <c r="K10" s="72"/>
      <c r="L10" s="74"/>
      <c r="M10" s="74"/>
      <c r="N10" s="75"/>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row>
    <row r="11" spans="1:233" s="73" customFormat="1" ht="24.95" customHeight="1">
      <c r="A11" s="72"/>
      <c r="B11" s="72"/>
      <c r="C11" s="72"/>
      <c r="D11" s="72"/>
      <c r="E11" s="72" t="s">
        <v>331</v>
      </c>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row>
    <row r="12" spans="1:233" s="73" customFormat="1" ht="24.95" customHeight="1">
      <c r="A12" s="72"/>
      <c r="B12" s="72"/>
      <c r="C12" s="72"/>
      <c r="D12" s="72"/>
      <c r="E12" s="69" t="s">
        <v>401</v>
      </c>
      <c r="F12" s="72"/>
      <c r="G12" s="72"/>
      <c r="H12" s="72"/>
      <c r="I12" s="72"/>
      <c r="J12" s="72"/>
      <c r="K12" s="72"/>
      <c r="L12" s="76"/>
      <c r="M12" s="76"/>
      <c r="N12" s="72"/>
      <c r="O12" s="72"/>
      <c r="P12" s="72"/>
      <c r="Q12" s="72"/>
      <c r="R12" s="72"/>
      <c r="S12" s="72"/>
      <c r="T12" s="72"/>
      <c r="U12" s="72"/>
      <c r="V12" s="72"/>
      <c r="W12" s="72"/>
      <c r="X12" s="72"/>
      <c r="Y12" s="72"/>
      <c r="Z12" s="72"/>
      <c r="AC12" s="72"/>
      <c r="AD12" s="72"/>
      <c r="AE12" s="72"/>
      <c r="AF12" s="72"/>
      <c r="AG12" s="72"/>
      <c r="AH12" s="72"/>
      <c r="AI12" s="72"/>
      <c r="AJ12" s="72"/>
      <c r="AK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row>
    <row r="13" spans="1:233" s="73" customFormat="1" ht="24.95" customHeight="1">
      <c r="A13" s="72"/>
      <c r="B13" s="72"/>
      <c r="C13" s="72"/>
      <c r="D13" s="72"/>
      <c r="E13" s="72"/>
      <c r="F13" s="69" t="s">
        <v>317</v>
      </c>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row>
    <row r="14" spans="1:233" s="73" customFormat="1" ht="24.95" customHeight="1">
      <c r="A14" s="72"/>
      <c r="B14" s="72"/>
      <c r="C14" s="72"/>
      <c r="D14" s="72"/>
      <c r="E14" s="72"/>
      <c r="F14" s="69" t="s">
        <v>318</v>
      </c>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row>
    <row r="15" spans="1:233">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row>
    <row r="16" spans="1:233" ht="24" customHeight="1">
      <c r="A16" s="69" t="s">
        <v>319</v>
      </c>
    </row>
    <row r="17" spans="1:8" ht="24" customHeight="1">
      <c r="E17" s="79" t="s">
        <v>350</v>
      </c>
      <c r="F17" s="72"/>
      <c r="G17" s="72"/>
      <c r="H17" s="80"/>
    </row>
    <row r="18" spans="1:8" ht="24" customHeight="1">
      <c r="E18" s="79"/>
      <c r="F18" s="72" t="s">
        <v>351</v>
      </c>
      <c r="G18" s="72"/>
      <c r="H18" s="80"/>
    </row>
    <row r="19" spans="1:8" ht="24" customHeight="1">
      <c r="E19" s="79" t="s">
        <v>332</v>
      </c>
      <c r="F19" s="72"/>
      <c r="G19" s="72"/>
      <c r="H19" s="72"/>
    </row>
    <row r="20" spans="1:8" ht="24" customHeight="1">
      <c r="E20" s="79"/>
      <c r="F20" s="72" t="s">
        <v>402</v>
      </c>
      <c r="G20" s="72"/>
      <c r="H20" s="72"/>
    </row>
    <row r="21" spans="1:8" ht="24" customHeight="1">
      <c r="E21" s="79" t="s">
        <v>403</v>
      </c>
      <c r="F21" s="72"/>
      <c r="G21" s="72"/>
      <c r="H21" s="72"/>
    </row>
    <row r="22" spans="1:8" ht="24" customHeight="1">
      <c r="E22" s="79"/>
      <c r="F22" s="69" t="s">
        <v>144</v>
      </c>
      <c r="G22" s="72"/>
      <c r="H22" s="72"/>
    </row>
    <row r="23" spans="1:8" ht="24" customHeight="1">
      <c r="E23" s="79" t="s">
        <v>352</v>
      </c>
      <c r="F23" s="69"/>
      <c r="G23" s="69"/>
      <c r="H23" s="69"/>
    </row>
    <row r="24" spans="1:8" ht="24" customHeight="1">
      <c r="E24" s="79" t="s">
        <v>324</v>
      </c>
      <c r="F24" s="72"/>
      <c r="G24" s="72"/>
      <c r="H24" s="72"/>
    </row>
    <row r="25" spans="1:8" ht="24" customHeight="1">
      <c r="E25" s="79" t="s">
        <v>333</v>
      </c>
      <c r="F25" s="72"/>
      <c r="G25" s="72"/>
      <c r="H25" s="72"/>
    </row>
    <row r="26" spans="1:8" ht="24" customHeight="1">
      <c r="E26" s="72"/>
      <c r="F26" s="72" t="s">
        <v>353</v>
      </c>
      <c r="G26" s="72"/>
      <c r="H26" s="72"/>
    </row>
    <row r="27" spans="1:8" ht="24" customHeight="1">
      <c r="E27" s="72"/>
      <c r="F27" s="72"/>
      <c r="G27" s="72"/>
      <c r="H27" s="72"/>
    </row>
    <row r="28" spans="1:8" ht="24" customHeight="1">
      <c r="E28" s="72"/>
      <c r="F28" s="72"/>
      <c r="G28" s="72"/>
      <c r="H28" s="72"/>
    </row>
    <row r="29" spans="1:8" ht="24" customHeight="1">
      <c r="A29" s="69" t="s">
        <v>320</v>
      </c>
    </row>
    <row r="30" spans="1:8" ht="24" customHeight="1">
      <c r="E30" s="81" t="s">
        <v>404</v>
      </c>
    </row>
    <row r="31" spans="1:8" ht="24" customHeight="1">
      <c r="E31" s="82" t="s">
        <v>388</v>
      </c>
    </row>
    <row r="32" spans="1:8" ht="24" customHeight="1">
      <c r="E32" s="81" t="s">
        <v>387</v>
      </c>
    </row>
    <row r="33" spans="1:114" ht="24" customHeight="1">
      <c r="E33" s="82" t="s">
        <v>389</v>
      </c>
    </row>
    <row r="34" spans="1:114" ht="24" customHeight="1"/>
    <row r="35" spans="1:114" ht="20.25" customHeight="1">
      <c r="A35" s="756" t="s">
        <v>321</v>
      </c>
      <c r="B35" s="756"/>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row>
    <row r="36" spans="1:114" ht="24.75" customHeight="1">
      <c r="A36" s="73"/>
      <c r="B36" s="386" t="s">
        <v>314</v>
      </c>
      <c r="C36" s="386"/>
      <c r="E36" s="386" t="s">
        <v>315</v>
      </c>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73"/>
      <c r="BX36" s="73"/>
      <c r="BY36" s="73"/>
      <c r="BZ36" s="73"/>
      <c r="CA36" s="73"/>
      <c r="CB36" s="73"/>
      <c r="CC36" s="73"/>
      <c r="CD36" s="73"/>
      <c r="CE36" s="73"/>
      <c r="CF36" s="73"/>
      <c r="CG36" s="73"/>
      <c r="CH36" s="73"/>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row>
    <row r="37" spans="1:114" ht="24.75" customHeight="1">
      <c r="A37" s="73"/>
      <c r="B37" s="386"/>
      <c r="C37" s="386"/>
      <c r="D37" s="386"/>
      <c r="E37" s="386" t="s">
        <v>316</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c r="BK37" s="386"/>
      <c r="BL37" s="386"/>
      <c r="BM37" s="386"/>
      <c r="BN37" s="386"/>
      <c r="BO37" s="386"/>
      <c r="BP37" s="386"/>
      <c r="BQ37" s="386"/>
      <c r="BR37" s="386"/>
      <c r="BS37" s="386"/>
      <c r="BT37" s="386"/>
      <c r="BU37" s="386"/>
      <c r="BV37" s="386"/>
      <c r="BW37" s="73"/>
      <c r="BX37" s="73"/>
      <c r="BY37" s="73"/>
      <c r="BZ37" s="73"/>
      <c r="CA37" s="73"/>
      <c r="CB37" s="73"/>
      <c r="CC37" s="73"/>
      <c r="CD37" s="73"/>
      <c r="CE37" s="73"/>
      <c r="CF37" s="73"/>
      <c r="CG37" s="73"/>
      <c r="CH37" s="73"/>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row>
    <row r="38" spans="1:114" ht="17.45" customHeight="1">
      <c r="A38" s="73"/>
      <c r="C38" s="83"/>
      <c r="D38" s="83"/>
      <c r="F38" s="386" t="s">
        <v>391</v>
      </c>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4"/>
      <c r="BX38" s="84"/>
      <c r="BY38" s="84"/>
      <c r="BZ38" s="84"/>
      <c r="CA38" s="84"/>
      <c r="CB38" s="84"/>
      <c r="CC38" s="84"/>
      <c r="CD38" s="84"/>
      <c r="CE38" s="84"/>
      <c r="CF38" s="84"/>
      <c r="CG38" s="84"/>
      <c r="CH38" s="84"/>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row>
    <row r="39" spans="1:114" ht="18.600000000000001" customHeight="1">
      <c r="A39" s="73"/>
      <c r="C39" s="386"/>
      <c r="D39" s="386"/>
      <c r="F39" s="386" t="s">
        <v>392</v>
      </c>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c r="BW39" s="73"/>
      <c r="BX39" s="73"/>
      <c r="BY39" s="73"/>
      <c r="BZ39" s="73"/>
      <c r="CA39" s="73"/>
      <c r="CB39" s="73"/>
      <c r="CC39" s="73"/>
      <c r="CD39" s="73"/>
      <c r="CE39" s="73"/>
      <c r="CF39" s="73"/>
      <c r="CG39" s="73"/>
      <c r="CH39" s="73"/>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row>
    <row r="40" spans="1:114" ht="24.75" customHeight="1">
      <c r="A40" s="73"/>
      <c r="C40" s="386"/>
      <c r="D40" s="386"/>
      <c r="F40" s="386" t="s">
        <v>393</v>
      </c>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386"/>
      <c r="BJ40" s="386"/>
      <c r="BK40" s="386"/>
      <c r="BL40" s="386"/>
      <c r="BM40" s="386"/>
      <c r="BN40" s="386"/>
      <c r="BO40" s="386"/>
      <c r="BP40" s="386"/>
      <c r="BQ40" s="386"/>
      <c r="BR40" s="386"/>
      <c r="BS40" s="386"/>
      <c r="BT40" s="386"/>
      <c r="BU40" s="386"/>
      <c r="BV40" s="386"/>
      <c r="BW40" s="73"/>
      <c r="BX40" s="73"/>
      <c r="BY40" s="73"/>
      <c r="BZ40" s="73"/>
      <c r="CA40" s="73"/>
      <c r="CB40" s="73"/>
      <c r="CC40" s="73"/>
      <c r="CD40" s="73"/>
      <c r="CE40" s="73"/>
      <c r="CF40" s="73"/>
      <c r="CG40" s="73"/>
      <c r="CH40" s="73"/>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row>
    <row r="41" spans="1:114" ht="24.7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row>
    <row r="42" spans="1:114" ht="24.75" customHeight="1">
      <c r="A42" s="73"/>
      <c r="B42" s="73"/>
      <c r="C42" s="73"/>
      <c r="D42" s="73"/>
      <c r="E42" s="73"/>
      <c r="F42" s="73"/>
      <c r="G42" s="73"/>
      <c r="H42" s="73"/>
      <c r="I42" s="73"/>
      <c r="J42" s="73"/>
      <c r="K42" s="73"/>
      <c r="L42" s="73"/>
      <c r="M42" s="73"/>
      <c r="N42" s="757" t="s">
        <v>50</v>
      </c>
      <c r="O42" s="758"/>
      <c r="P42" s="758"/>
      <c r="Q42" s="758"/>
      <c r="R42" s="758"/>
      <c r="S42" s="758"/>
      <c r="T42" s="758"/>
      <c r="U42" s="758"/>
      <c r="V42" s="758"/>
      <c r="W42" s="758"/>
      <c r="X42" s="758"/>
      <c r="Y42" s="758"/>
      <c r="Z42" s="758"/>
      <c r="AA42" s="758"/>
      <c r="AB42" s="758"/>
      <c r="AC42" s="758"/>
      <c r="AD42" s="758"/>
      <c r="AE42" s="758"/>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row>
    <row r="43" spans="1:114" ht="24.75" customHeight="1">
      <c r="A43" s="73"/>
      <c r="B43" s="73"/>
      <c r="C43" s="73"/>
      <c r="D43" s="73"/>
      <c r="E43" s="73"/>
      <c r="F43" s="73"/>
      <c r="G43" s="73"/>
      <c r="H43" s="73"/>
      <c r="I43" s="73"/>
      <c r="J43" s="73"/>
      <c r="K43" s="73"/>
      <c r="L43" s="73"/>
      <c r="M43" s="73"/>
      <c r="N43" s="757" t="s">
        <v>51</v>
      </c>
      <c r="O43" s="758"/>
      <c r="P43" s="758"/>
      <c r="Q43" s="758"/>
      <c r="R43" s="758"/>
      <c r="S43" s="758"/>
      <c r="T43" s="758"/>
      <c r="U43" s="758"/>
      <c r="V43" s="758"/>
      <c r="W43" s="758"/>
      <c r="X43" s="758"/>
      <c r="Y43" s="758"/>
      <c r="Z43" s="758"/>
      <c r="AA43" s="758"/>
      <c r="AB43" s="758"/>
      <c r="AC43" s="758"/>
      <c r="AD43" s="758"/>
      <c r="AE43" s="758"/>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row>
    <row r="44" spans="1:114" ht="24.7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row>
    <row r="45" spans="1:114" s="73" customFormat="1" ht="24" customHeight="1">
      <c r="A45" s="73" t="s">
        <v>322</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row>
    <row r="46" spans="1:114" s="73" customFormat="1" ht="24" customHeight="1">
      <c r="A46" s="85"/>
      <c r="B46" s="85"/>
      <c r="C46" s="85"/>
      <c r="D46" s="85"/>
      <c r="E46" s="73" t="s">
        <v>354</v>
      </c>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row>
    <row r="47" spans="1:114" ht="24" customHeight="1">
      <c r="E47" s="73" t="s">
        <v>355</v>
      </c>
    </row>
    <row r="48" spans="1:114" ht="24" customHeight="1">
      <c r="E48" s="73"/>
    </row>
    <row r="49" ht="24" customHeight="1"/>
    <row r="50" ht="24" customHeight="1"/>
    <row r="51" ht="24" customHeight="1"/>
    <row r="52" ht="24" customHeight="1"/>
    <row r="53" ht="24" customHeight="1"/>
    <row r="54" ht="24" customHeight="1"/>
  </sheetData>
  <mergeCells count="3">
    <mergeCell ref="A35:AI35"/>
    <mergeCell ref="N43:AE43"/>
    <mergeCell ref="N42:AE42"/>
  </mergeCells>
  <phoneticPr fontId="2"/>
  <pageMargins left="0.59055118110236227" right="0.39370078740157483" top="0.62992125984251968" bottom="0.62992125984251968" header="0.51181102362204722" footer="0.51181102362204722"/>
  <pageSetup paperSize="9" scale="62" orientation="landscape" r:id="rId1"/>
  <headerFooter alignWithMargins="0"/>
  <rowBreaks count="1" manualBreakCount="1">
    <brk id="27" max="7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92DB415-D613-4A9E-8C99-55B9DE4FFE2A}">
  <ds:schemaRefs>
    <ds:schemaRef ds:uri="http://schemas.microsoft.com/sharepoint/v3/contenttype/forms"/>
  </ds:schemaRefs>
</ds:datastoreItem>
</file>

<file path=customXml/itemProps3.xml><?xml version="1.0" encoding="utf-8"?>
<ds:datastoreItem xmlns:ds="http://schemas.openxmlformats.org/officeDocument/2006/customXml" ds:itemID="{DA9876E9-CEE7-49FA-96A5-6B66075178E9}">
  <ds:schemaRefs>
    <ds:schemaRef ds:uri="8B97BE19-CDDD-400E-817A-CFDD13F7EC12"/>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様式第３号</vt:lpstr>
      <vt:lpstr>別紙１－（1）</vt:lpstr>
      <vt:lpstr>別紙１－（2）</vt:lpstr>
      <vt:lpstr>別紙１－（3）</vt:lpstr>
      <vt:lpstr>別紙１－（4）</vt:lpstr>
      <vt:lpstr>別紙１－（5）</vt:lpstr>
      <vt:lpstr>別紙１－（6）</vt:lpstr>
      <vt:lpstr>別添１～３</vt:lpstr>
      <vt:lpstr>別紙１－(１)～(６) 【記入要領】</vt:lpstr>
      <vt:lpstr>'別紙１－（1）'!Print_Area</vt:lpstr>
      <vt:lpstr>'別紙１－(１)～(６) 【記入要領】'!Print_Area</vt:lpstr>
      <vt:lpstr>'別紙１－（2）'!Print_Area</vt:lpstr>
      <vt:lpstr>'別紙１－（3）'!Print_Area</vt:lpstr>
      <vt:lpstr>'別紙１－（4）'!Print_Area</vt:lpstr>
      <vt:lpstr>'別紙１－（5）'!Print_Area</vt:lpstr>
      <vt:lpstr>'別紙１－（6）'!Print_Area</vt:lpstr>
      <vt:lpstr>'別添１～３'!Print_Area</vt:lpstr>
      <vt:lpstr>様式第３号!Print_Area</vt:lpstr>
      <vt:lpstr>'別紙１－（1）'!Print_Titles</vt:lpstr>
      <vt:lpstr>'別紙１－（2）'!Print_Titles</vt:lpstr>
      <vt:lpstr>'別紙１－（3）'!Print_Titles</vt:lpstr>
      <vt:lpstr>'別紙１－（4）'!Print_Titles</vt:lpstr>
      <vt:lpstr>様式第３号!Print_Titles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2025-04-17T09:51:48Z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0x0101002DA299AC048A4B8EA9C1D19079C1A32200D7D4F3F9BD6D2B44A9E3C6CA26071834</vt:lpwstr>
  </property>
</Properties>
</file>