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defaultThemeVersion="124226"/>
  <xr:revisionPtr revIDLastSave="0" documentId="13_ncr:1_{C51DA4EC-25C0-41D6-AF23-EB9BFD710F79}" xr6:coauthVersionLast="36" xr6:coauthVersionMax="47" xr10:uidLastSave="{00000000-0000-0000-0000-000000000000}"/>
  <bookViews>
    <workbookView xWindow="-120" yWindow="-120" windowWidth="20730" windowHeight="11160" tabRatio="917" xr2:uid="{00000000-000D-0000-FFFF-FFFF00000000}"/>
  </bookViews>
  <sheets>
    <sheet name="様式第３号" sheetId="4" r:id="rId1"/>
    <sheet name="別紙１－（1）" sheetId="17" r:id="rId2"/>
    <sheet name="別紙１－（2）" sheetId="18" r:id="rId3"/>
    <sheet name="別紙１－（3）" sheetId="19" r:id="rId4"/>
    <sheet name="別紙１－（4）" sheetId="20" r:id="rId5"/>
    <sheet name="別紙１－（5）" sheetId="11" r:id="rId6"/>
    <sheet name="別紙１－（6）" sheetId="16" r:id="rId7"/>
    <sheet name="別添１～３" sheetId="14" r:id="rId8"/>
    <sheet name="別紙１－(１)～(６) 【記入要領】" sheetId="6" r:id="rId9"/>
  </sheets>
  <definedNames>
    <definedName name="_xlnm._FilterDatabase" localSheetId="1" hidden="1">'別紙１－（1）'!$A$4:$R$9</definedName>
    <definedName name="_Key1" localSheetId="6" hidden="1">#REF!</definedName>
    <definedName name="_Key1" hidden="1">#REF!</definedName>
    <definedName name="_Key2" localSheetId="6" hidden="1">#REF!</definedName>
    <definedName name="_Key2" hidden="1">#REF!</definedName>
    <definedName name="_Order1" hidden="1">255</definedName>
    <definedName name="_Order2" hidden="1">255</definedName>
    <definedName name="_Sort" localSheetId="6" hidden="1">#REF!</definedName>
    <definedName name="_Sort" hidden="1">#REF!</definedName>
    <definedName name="_xlnm.Print_Area" localSheetId="1">'別紙１－（1）'!$A$1:$R$12</definedName>
    <definedName name="_xlnm.Print_Area" localSheetId="8">'別紙１－(１)～(６) 【記入要領】'!$A$1:$BX$48</definedName>
    <definedName name="_xlnm.Print_Area" localSheetId="2">'別紙１－（2）'!$A$1:$AC$12</definedName>
    <definedName name="_xlnm.Print_Area" localSheetId="3">'別紙１－（3）'!$A$1:$J$19</definedName>
    <definedName name="_xlnm.Print_Area" localSheetId="4">'別紙１－（4）'!$A$1:$V$19</definedName>
    <definedName name="_xlnm.Print_Area" localSheetId="5">'別紙１－（5）'!$A$1:$J$32</definedName>
    <definedName name="_xlnm.Print_Area" localSheetId="6">'別紙１－（6）'!$A$1:$AO$48</definedName>
    <definedName name="_xlnm.Print_Area" localSheetId="7">'別添１～３'!$A$1:$I$198</definedName>
    <definedName name="_xlnm.Print_Area" localSheetId="0">様式第３号!$A$1:$P$22</definedName>
    <definedName name="_xlnm.Print_Titles" localSheetId="1">'別紙１－（1）'!$A:$A,'別紙１－（1）'!$3:$8</definedName>
    <definedName name="_xlnm.Print_Titles" localSheetId="2">'別紙１－（2）'!$A:$A,'別紙１－（2）'!$3:$8</definedName>
    <definedName name="_xlnm.Print_Titles" localSheetId="3">'別紙１－（3）'!$A:$A,'別紙１－（3）'!$3:$8</definedName>
    <definedName name="_xlnm.Print_Titles" localSheetId="4">'別紙１－（4）'!$A:$A,'別紙１－（4）'!$3:$8</definedName>
    <definedName name="_xlnm.Print_Titles" localSheetId="0">様式第３号!$A:$A,様式第３号!$7:$12</definedName>
  </definedNames>
  <calcPr calcId="191029"/>
</workbook>
</file>

<file path=xl/calcChain.xml><?xml version="1.0" encoding="utf-8"?>
<calcChain xmlns="http://schemas.openxmlformats.org/spreadsheetml/2006/main">
  <c r="O13" i="4" l="1"/>
  <c r="N13" i="4"/>
  <c r="M13" i="4"/>
  <c r="E13" i="4"/>
  <c r="F9" i="17" l="1"/>
  <c r="G13" i="4" s="1"/>
  <c r="H13" i="4" l="1"/>
  <c r="L45" i="16"/>
  <c r="B13" i="4"/>
  <c r="C13" i="4"/>
  <c r="V9" i="20"/>
  <c r="AJ21" i="16"/>
  <c r="AJ22" i="16" s="1"/>
  <c r="AJ19" i="16"/>
  <c r="AG4" i="16" l="1"/>
  <c r="G4" i="11"/>
  <c r="A9" i="17" l="1"/>
  <c r="A9" i="18"/>
  <c r="J13" i="4" l="1"/>
  <c r="A9" i="20" l="1"/>
  <c r="A9" i="19"/>
  <c r="L13" i="4" l="1"/>
  <c r="P13" i="4" s="1"/>
  <c r="H9" i="11" l="1"/>
  <c r="G9" i="11"/>
  <c r="R10" i="20"/>
  <c r="R11" i="20"/>
  <c r="R12" i="20"/>
  <c r="R9" i="20"/>
  <c r="C10" i="20"/>
  <c r="D10" i="20"/>
  <c r="E10" i="20"/>
  <c r="O10" i="20"/>
  <c r="P10" i="20" s="1"/>
  <c r="B11" i="20"/>
  <c r="L11" i="20" s="1"/>
  <c r="T11" i="20" s="1"/>
  <c r="C11" i="20"/>
  <c r="D11" i="20"/>
  <c r="G11" i="20"/>
  <c r="H11" i="20" s="1"/>
  <c r="I11" i="20" s="1"/>
  <c r="K11" i="20" s="1"/>
  <c r="B12" i="20"/>
  <c r="L12" i="20" s="1"/>
  <c r="T12" i="20" s="1"/>
  <c r="D12" i="20"/>
  <c r="G12" i="20"/>
  <c r="H12" i="20"/>
  <c r="S12" i="20" s="1"/>
  <c r="O12" i="20"/>
  <c r="P12" i="20"/>
  <c r="A10" i="19"/>
  <c r="A11" i="19"/>
  <c r="A12" i="19"/>
  <c r="I10" i="19"/>
  <c r="I11" i="19"/>
  <c r="J11" i="19" s="1"/>
  <c r="B11" i="17" s="1"/>
  <c r="I12" i="19"/>
  <c r="E10" i="19"/>
  <c r="E11" i="19"/>
  <c r="E12" i="19"/>
  <c r="I9" i="19"/>
  <c r="E9" i="19"/>
  <c r="J9" i="19" s="1"/>
  <c r="B9" i="17" s="1"/>
  <c r="AA10" i="18"/>
  <c r="AA11" i="18"/>
  <c r="AA12" i="18"/>
  <c r="Y10" i="18"/>
  <c r="Y11" i="18"/>
  <c r="Y12" i="18"/>
  <c r="W10" i="18"/>
  <c r="W11" i="18"/>
  <c r="W12" i="18"/>
  <c r="W9" i="18"/>
  <c r="M10" i="18"/>
  <c r="M11" i="18"/>
  <c r="O11" i="20" s="1"/>
  <c r="P11" i="20" s="1"/>
  <c r="M12" i="18"/>
  <c r="M9" i="18"/>
  <c r="A10" i="18"/>
  <c r="A11" i="18"/>
  <c r="A12" i="18"/>
  <c r="N12" i="20" l="1"/>
  <c r="X10" i="18"/>
  <c r="M11" i="20"/>
  <c r="J10" i="19"/>
  <c r="B10" i="17" s="1"/>
  <c r="S11" i="20"/>
  <c r="N11" i="20" s="1"/>
  <c r="U11" i="20" s="1"/>
  <c r="V11" i="20" s="1"/>
  <c r="C11" i="17" s="1"/>
  <c r="D11" i="17" s="1"/>
  <c r="F11" i="17" s="1"/>
  <c r="H15" i="4" s="1"/>
  <c r="I12" i="20"/>
  <c r="K12" i="20" s="1"/>
  <c r="M12" i="20" s="1"/>
  <c r="J12" i="19"/>
  <c r="B12" i="17" s="1"/>
  <c r="U12" i="20"/>
  <c r="X12" i="18"/>
  <c r="X11" i="18"/>
  <c r="V12" i="20" l="1"/>
  <c r="C12" i="17" s="1"/>
  <c r="D12" i="17" s="1"/>
  <c r="F12" i="17" s="1"/>
  <c r="H16" i="4" s="1"/>
  <c r="J16" i="4" l="1"/>
  <c r="J15" i="4"/>
  <c r="J14" i="4"/>
  <c r="B14" i="4"/>
  <c r="B15" i="4"/>
  <c r="C15" i="4"/>
  <c r="B16" i="4"/>
  <c r="C16" i="4"/>
  <c r="A10" i="17"/>
  <c r="A11" i="17"/>
  <c r="A12" i="17"/>
  <c r="T25" i="16" l="1"/>
  <c r="T29" i="16"/>
  <c r="L19" i="16"/>
  <c r="T19" i="16"/>
  <c r="G10" i="20" l="1"/>
  <c r="O9" i="20"/>
  <c r="P9" i="20" s="1"/>
  <c r="H10" i="20" l="1"/>
  <c r="S10" i="20" s="1"/>
  <c r="N10" i="20" s="1"/>
  <c r="I10" i="20"/>
  <c r="K10" i="20" s="1"/>
  <c r="E21" i="11"/>
  <c r="F21" i="11" l="1"/>
  <c r="AA9" i="18" s="1"/>
  <c r="E9" i="20" l="1"/>
  <c r="B9" i="20"/>
  <c r="L9" i="20" s="1"/>
  <c r="L25" i="16"/>
  <c r="L11" i="16"/>
  <c r="T9" i="20" l="1"/>
  <c r="D30" i="11"/>
  <c r="D21" i="11" l="1"/>
  <c r="C21" i="11"/>
  <c r="Y9" i="18" s="1"/>
  <c r="X9" i="18" s="1"/>
  <c r="B21" i="11"/>
  <c r="H20" i="11"/>
  <c r="G20" i="11"/>
  <c r="H19" i="11"/>
  <c r="G19" i="11"/>
  <c r="H18" i="11"/>
  <c r="G18" i="11"/>
  <c r="H17" i="11"/>
  <c r="G17" i="11"/>
  <c r="H16" i="11"/>
  <c r="G16" i="11"/>
  <c r="H15" i="11"/>
  <c r="G15" i="11"/>
  <c r="H14" i="11"/>
  <c r="G14" i="11"/>
  <c r="H13" i="11"/>
  <c r="G13" i="11"/>
  <c r="H12" i="11"/>
  <c r="G12" i="11"/>
  <c r="H11" i="11"/>
  <c r="G11" i="11"/>
  <c r="H10" i="11"/>
  <c r="G10" i="11"/>
  <c r="G21" i="11" l="1"/>
  <c r="AE28" i="16" s="1"/>
  <c r="H21" i="11"/>
  <c r="AE34" i="16" s="1"/>
  <c r="T18" i="16"/>
  <c r="E11" i="20" l="1"/>
  <c r="F11" i="20" s="1"/>
  <c r="J11" i="20" s="1"/>
  <c r="E12" i="20"/>
  <c r="G9" i="20"/>
  <c r="T43" i="16"/>
  <c r="T45" i="16" s="1"/>
  <c r="L18" i="16"/>
  <c r="L29" i="16"/>
  <c r="L43" i="16" s="1"/>
  <c r="C14" i="4" l="1"/>
  <c r="H9" i="20"/>
  <c r="N9" i="20" l="1"/>
  <c r="U9" i="20" s="1"/>
  <c r="I9" i="20"/>
  <c r="K9" i="20" s="1"/>
  <c r="M9" i="20" s="1"/>
  <c r="Z26" i="11"/>
  <c r="Z21" i="11"/>
  <c r="Z16" i="11"/>
  <c r="C9" i="17" l="1"/>
  <c r="D9" i="17" s="1"/>
  <c r="T11" i="16" l="1"/>
  <c r="C9" i="20" l="1"/>
  <c r="B10" i="20"/>
  <c r="T14" i="16"/>
  <c r="L14" i="16"/>
  <c r="D9" i="20" l="1"/>
  <c r="F9" i="20" s="1"/>
  <c r="J9" i="20" s="1"/>
  <c r="C12" i="20"/>
  <c r="F12" i="20" s="1"/>
  <c r="J12" i="20" s="1"/>
  <c r="L10" i="20"/>
  <c r="F10" i="20"/>
  <c r="J10" i="20" s="1"/>
  <c r="T10" i="20" l="1"/>
  <c r="U10" i="20" s="1"/>
  <c r="M10" i="20"/>
  <c r="V10" i="20" s="1"/>
  <c r="C10" i="17" s="1"/>
  <c r="D10" i="17" s="1"/>
  <c r="F10" i="17" s="1"/>
  <c r="H1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5" authorId="0" shapeId="0" xr:uid="{00000000-0006-0000-0200-000001000000}">
      <text>
        <r>
          <rPr>
            <sz val="9"/>
            <color indexed="81"/>
            <rFont val="ＭＳ Ｐゴシック"/>
            <family val="3"/>
            <charset val="128"/>
          </rPr>
          <t>事務職やその他専門職種など</t>
        </r>
      </text>
    </comment>
    <comment ref="J6" authorId="0" shapeId="0" xr:uid="{00000000-0006-0000-0200-000002000000}">
      <text>
        <r>
          <rPr>
            <sz val="9"/>
            <color indexed="81"/>
            <rFont val="ＭＳ Ｐゴシック"/>
            <family val="3"/>
            <charset val="128"/>
          </rPr>
          <t>調理室</t>
        </r>
      </text>
    </comment>
  </commentList>
</comments>
</file>

<file path=xl/sharedStrings.xml><?xml version="1.0" encoding="utf-8"?>
<sst xmlns="http://schemas.openxmlformats.org/spreadsheetml/2006/main" count="494" uniqueCount="416">
  <si>
    <t>種別</t>
    <rPh sb="0" eb="2">
      <t>シュベツ</t>
    </rPh>
    <phoneticPr fontId="4"/>
  </si>
  <si>
    <t>総事業費</t>
    <rPh sb="0" eb="1">
      <t>ソウ</t>
    </rPh>
    <rPh sb="1" eb="4">
      <t>ジギョウヒ</t>
    </rPh>
    <phoneticPr fontId="4"/>
  </si>
  <si>
    <t>対象経費の支出予定額</t>
    <rPh sb="0" eb="2">
      <t>タイショウ</t>
    </rPh>
    <rPh sb="2" eb="4">
      <t>ケイヒ</t>
    </rPh>
    <rPh sb="5" eb="7">
      <t>シシュツ</t>
    </rPh>
    <rPh sb="7" eb="10">
      <t>ヨテイガク</t>
    </rPh>
    <phoneticPr fontId="4"/>
  </si>
  <si>
    <t>選定額</t>
    <rPh sb="0" eb="2">
      <t>センテイ</t>
    </rPh>
    <rPh sb="2" eb="3">
      <t>ガク</t>
    </rPh>
    <phoneticPr fontId="4"/>
  </si>
  <si>
    <t>基準額合計</t>
    <rPh sb="0" eb="3">
      <t>キジュンガク</t>
    </rPh>
    <rPh sb="3" eb="5">
      <t>ゴウケイ</t>
    </rPh>
    <phoneticPr fontId="4"/>
  </si>
  <si>
    <t>計</t>
    <rPh sb="0" eb="1">
      <t>ケイ</t>
    </rPh>
    <phoneticPr fontId="4"/>
  </si>
  <si>
    <t>A</t>
    <phoneticPr fontId="4"/>
  </si>
  <si>
    <t>B</t>
    <phoneticPr fontId="4"/>
  </si>
  <si>
    <t>小計</t>
    <rPh sb="0" eb="2">
      <t>ショウケイ</t>
    </rPh>
    <phoneticPr fontId="4"/>
  </si>
  <si>
    <t>C</t>
    <phoneticPr fontId="4"/>
  </si>
  <si>
    <t>D</t>
    <phoneticPr fontId="4"/>
  </si>
  <si>
    <t>保　育　時　間</t>
    <rPh sb="0" eb="1">
      <t>ホ</t>
    </rPh>
    <rPh sb="2" eb="3">
      <t>イク</t>
    </rPh>
    <rPh sb="4" eb="5">
      <t>トキ</t>
    </rPh>
    <rPh sb="6" eb="7">
      <t>アイダ</t>
    </rPh>
    <phoneticPr fontId="7"/>
  </si>
  <si>
    <t>開所時間
(　時間　分)</t>
    <rPh sb="0" eb="2">
      <t>カイショ</t>
    </rPh>
    <rPh sb="2" eb="4">
      <t>ジカン</t>
    </rPh>
    <rPh sb="7" eb="9">
      <t>ジカン</t>
    </rPh>
    <rPh sb="10" eb="11">
      <t>フン</t>
    </rPh>
    <phoneticPr fontId="7"/>
  </si>
  <si>
    <t>開所</t>
    <rPh sb="0" eb="2">
      <t>カイショ</t>
    </rPh>
    <phoneticPr fontId="7"/>
  </si>
  <si>
    <t>閉所</t>
    <rPh sb="0" eb="2">
      <t>ヘイショ</t>
    </rPh>
    <phoneticPr fontId="7"/>
  </si>
  <si>
    <t>e</t>
  </si>
  <si>
    <t>f</t>
  </si>
  <si>
    <t>g</t>
  </si>
  <si>
    <t>h</t>
  </si>
  <si>
    <t>i</t>
  </si>
  <si>
    <t>○保育人員、職員配置状況</t>
    <rPh sb="1" eb="3">
      <t>ホイク</t>
    </rPh>
    <rPh sb="3" eb="5">
      <t>ジンイン</t>
    </rPh>
    <rPh sb="6" eb="8">
      <t>ショクイン</t>
    </rPh>
    <rPh sb="8" eb="10">
      <t>ハイチ</t>
    </rPh>
    <rPh sb="10" eb="12">
      <t>ジョウキョウ</t>
    </rPh>
    <phoneticPr fontId="7"/>
  </si>
  <si>
    <t>保育人員</t>
    <rPh sb="0" eb="2">
      <t>ホイク</t>
    </rPh>
    <rPh sb="2" eb="4">
      <t>ジンイン</t>
    </rPh>
    <phoneticPr fontId="7"/>
  </si>
  <si>
    <t>保育士等職員数</t>
    <rPh sb="0" eb="3">
      <t>ホイクシ</t>
    </rPh>
    <rPh sb="3" eb="4">
      <t>トウ</t>
    </rPh>
    <rPh sb="4" eb="6">
      <t>ショクイン</t>
    </rPh>
    <rPh sb="6" eb="7">
      <t>スウ</t>
    </rPh>
    <phoneticPr fontId="7"/>
  </si>
  <si>
    <t>看護職員</t>
    <rPh sb="0" eb="2">
      <t>カンゴ</t>
    </rPh>
    <rPh sb="2" eb="4">
      <t>ショクイン</t>
    </rPh>
    <phoneticPr fontId="7"/>
  </si>
  <si>
    <t>児童保育専従職員</t>
    <rPh sb="0" eb="2">
      <t>ジドウ</t>
    </rPh>
    <rPh sb="2" eb="4">
      <t>ホイク</t>
    </rPh>
    <rPh sb="4" eb="6">
      <t>センジュウ</t>
    </rPh>
    <rPh sb="6" eb="8">
      <t>ショクイン</t>
    </rPh>
    <phoneticPr fontId="7"/>
  </si>
  <si>
    <t>保育月</t>
    <rPh sb="0" eb="2">
      <t>ホイク</t>
    </rPh>
    <rPh sb="2" eb="3">
      <t>ツキ</t>
    </rPh>
    <phoneticPr fontId="7"/>
  </si>
  <si>
    <t>保育児童数</t>
    <rPh sb="0" eb="2">
      <t>ホイク</t>
    </rPh>
    <rPh sb="2" eb="5">
      <t>ジドウスウ</t>
    </rPh>
    <phoneticPr fontId="7"/>
  </si>
  <si>
    <t>保育士</t>
    <rPh sb="0" eb="3">
      <t>ホイクシ</t>
    </rPh>
    <phoneticPr fontId="7"/>
  </si>
  <si>
    <t>その他の職員</t>
    <rPh sb="2" eb="3">
      <t>タ</t>
    </rPh>
    <rPh sb="4" eb="6">
      <t>ショクイン</t>
    </rPh>
    <phoneticPr fontId="7"/>
  </si>
  <si>
    <t>計</t>
    <rPh sb="0" eb="1">
      <t>ケイ</t>
    </rPh>
    <phoneticPr fontId="7"/>
  </si>
  <si>
    <t>常勤</t>
    <rPh sb="0" eb="2">
      <t>ジョウキン</t>
    </rPh>
    <phoneticPr fontId="7"/>
  </si>
  <si>
    <t>非常勤</t>
    <rPh sb="0" eb="3">
      <t>ヒジョウキン</t>
    </rPh>
    <phoneticPr fontId="7"/>
  </si>
  <si>
    <t>４月</t>
    <rPh sb="1" eb="2">
      <t>ガツ</t>
    </rPh>
    <phoneticPr fontId="7"/>
  </si>
  <si>
    <t>５月</t>
    <rPh sb="1" eb="2">
      <t>ガツ</t>
    </rPh>
    <phoneticPr fontId="7"/>
  </si>
  <si>
    <t>６月</t>
  </si>
  <si>
    <t>７月</t>
  </si>
  <si>
    <t>８月</t>
  </si>
  <si>
    <t>９月</t>
  </si>
  <si>
    <t>１０月</t>
  </si>
  <si>
    <t>１１月</t>
  </si>
  <si>
    <t>１２月</t>
  </si>
  <si>
    <t>１月</t>
  </si>
  <si>
    <t>２月</t>
  </si>
  <si>
    <t>３月</t>
  </si>
  <si>
    <t>年間平均</t>
    <rPh sb="0" eb="2">
      <t>ネンカン</t>
    </rPh>
    <rPh sb="2" eb="4">
      <t>ヘイキン</t>
    </rPh>
    <phoneticPr fontId="7"/>
  </si>
  <si>
    <t>（注意事項）</t>
    <rPh sb="1" eb="3">
      <t>チュウイ</t>
    </rPh>
    <rPh sb="3" eb="5">
      <t>ジコウ</t>
    </rPh>
    <phoneticPr fontId="7"/>
  </si>
  <si>
    <t>０歳</t>
    <rPh sb="1" eb="2">
      <t>サイ</t>
    </rPh>
    <phoneticPr fontId="7"/>
  </si>
  <si>
    <t>３歳未満</t>
    <rPh sb="1" eb="2">
      <t>サイ</t>
    </rPh>
    <rPh sb="2" eb="4">
      <t>ミマン</t>
    </rPh>
    <phoneticPr fontId="7"/>
  </si>
  <si>
    <t>３歳以上</t>
    <rPh sb="1" eb="2">
      <t>サイ</t>
    </rPh>
    <rPh sb="2" eb="4">
      <t>イジョウ</t>
    </rPh>
    <phoneticPr fontId="7"/>
  </si>
  <si>
    <t>(注)補助対象児童の人数を年齢別に記入すること（臨時保育児童は除く）。</t>
    <rPh sb="1" eb="2">
      <t>チュウ</t>
    </rPh>
    <rPh sb="3" eb="5">
      <t>ホジョ</t>
    </rPh>
    <rPh sb="5" eb="7">
      <t>タイショウ</t>
    </rPh>
    <rPh sb="7" eb="9">
      <t>ジドウ</t>
    </rPh>
    <rPh sb="10" eb="12">
      <t>ニンズウ</t>
    </rPh>
    <rPh sb="13" eb="15">
      <t>ネンレイ</t>
    </rPh>
    <rPh sb="15" eb="16">
      <t>ベツ</t>
    </rPh>
    <rPh sb="17" eb="19">
      <t>キニュウ</t>
    </rPh>
    <phoneticPr fontId="7"/>
  </si>
  <si>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4"/>
  </si>
  <si>
    <t>月（年）間開所日数×８ｈ</t>
    <rPh sb="0" eb="1">
      <t>ツキ</t>
    </rPh>
    <rPh sb="2" eb="3">
      <t>ネン</t>
    </rPh>
    <rPh sb="4" eb="5">
      <t>アイダ</t>
    </rPh>
    <rPh sb="5" eb="7">
      <t>カイショ</t>
    </rPh>
    <rPh sb="7" eb="9">
      <t>ニッスウ</t>
    </rPh>
    <phoneticPr fontId="4"/>
  </si>
  <si>
    <t>その他の収入</t>
    <rPh sb="2" eb="3">
      <t>タ</t>
    </rPh>
    <rPh sb="4" eb="6">
      <t>シュウニュウ</t>
    </rPh>
    <phoneticPr fontId="4"/>
  </si>
  <si>
    <t>職員諸手当</t>
    <rPh sb="0" eb="2">
      <t>ショクイン</t>
    </rPh>
    <rPh sb="2" eb="5">
      <t>ショテアテ</t>
    </rPh>
    <phoneticPr fontId="4"/>
  </si>
  <si>
    <t>保健衛生費</t>
    <rPh sb="0" eb="2">
      <t>ホケン</t>
    </rPh>
    <rPh sb="2" eb="5">
      <t>エイセイヒ</t>
    </rPh>
    <phoneticPr fontId="4"/>
  </si>
  <si>
    <t>炊具食器費</t>
    <rPh sb="0" eb="1">
      <t>スイ</t>
    </rPh>
    <rPh sb="1" eb="2">
      <t>グ</t>
    </rPh>
    <rPh sb="2" eb="4">
      <t>ショッキ</t>
    </rPh>
    <rPh sb="4" eb="5">
      <t>ヒ</t>
    </rPh>
    <phoneticPr fontId="4"/>
  </si>
  <si>
    <t>福利厚生費</t>
    <rPh sb="0" eb="2">
      <t>フクリ</t>
    </rPh>
    <rPh sb="2" eb="5">
      <t>コウセイヒ</t>
    </rPh>
    <phoneticPr fontId="4"/>
  </si>
  <si>
    <t>消耗品費</t>
    <rPh sb="0" eb="3">
      <t>ショウモウヒン</t>
    </rPh>
    <rPh sb="3" eb="4">
      <t>ヒ</t>
    </rPh>
    <phoneticPr fontId="4"/>
  </si>
  <si>
    <t>消耗器具備品費</t>
    <rPh sb="0" eb="2">
      <t>ショウモウ</t>
    </rPh>
    <rPh sb="2" eb="4">
      <t>キグ</t>
    </rPh>
    <rPh sb="4" eb="7">
      <t>ビヒンヒ</t>
    </rPh>
    <phoneticPr fontId="4"/>
  </si>
  <si>
    <t>借料損料</t>
    <rPh sb="0" eb="2">
      <t>シャクリョウ</t>
    </rPh>
    <rPh sb="2" eb="4">
      <t>ソンリョウ</t>
    </rPh>
    <phoneticPr fontId="4"/>
  </si>
  <si>
    <t>業務委託費</t>
    <rPh sb="0" eb="2">
      <t>ギョウム</t>
    </rPh>
    <rPh sb="2" eb="5">
      <t>イタクヒ</t>
    </rPh>
    <phoneticPr fontId="4"/>
  </si>
  <si>
    <t>その他の費用</t>
    <rPh sb="2" eb="3">
      <t>タ</t>
    </rPh>
    <rPh sb="4" eb="6">
      <t>ヒヨウ</t>
    </rPh>
    <phoneticPr fontId="4"/>
  </si>
  <si>
    <t>別添１</t>
    <rPh sb="0" eb="2">
      <t>ベッテン</t>
    </rPh>
    <phoneticPr fontId="4"/>
  </si>
  <si>
    <t xml:space="preserve">                        補助対象型別の保育児童数の算定例</t>
  </si>
  <si>
    <t xml:space="preserve">                                        </t>
  </si>
  <si>
    <t>　　</t>
  </si>
  <si>
    <t>　　各月において職員と保育所との間に受託契約をしており、かつ各月において１５日以上保育した職員の児童を、補助対象型別に定められた保育児童数として算定する。</t>
    <phoneticPr fontId="4"/>
  </si>
  <si>
    <t>　　臨時の保育については、下記の要領で換算した上で補助対象型別に定められた保育児童数の算定に含める。ただし、臨時に保育した児童の換算は、１日単位で保育した児童についてにのみ行い、時間単位以下の保育した児童については含めない。</t>
    <phoneticPr fontId="4"/>
  </si>
  <si>
    <t>　・換算方法</t>
  </si>
  <si>
    <t>※（臨時に保育した児童の換算式）　</t>
  </si>
  <si>
    <t>（保育児童一人当たりの換算数）＝</t>
  </si>
  <si>
    <t>（各臨時に保育した児童の月間延保育日数）÷（実際の月間延開所日数）</t>
  </si>
  <si>
    <t xml:space="preserve">  例）その月において１日あたり８時間、１５日間開所した保育所において、</t>
  </si>
  <si>
    <t xml:space="preserve">     　 １５日間保育した児童数　  　　　　３人</t>
    <phoneticPr fontId="4"/>
  </si>
  <si>
    <t xml:space="preserve">      　６日間臨時に保育した児童数      １人</t>
  </si>
  <si>
    <t xml:space="preserve">        ５日間臨時に保育した児童数      ２人　である場合、</t>
  </si>
  <si>
    <t xml:space="preserve">      臨時に保育した児童数を換算すると、</t>
  </si>
  <si>
    <t xml:space="preserve">      （６日）÷（１５日）＝０．４</t>
  </si>
  <si>
    <t xml:space="preserve">      （５日）÷（１５日）＝０．３３</t>
  </si>
  <si>
    <t xml:space="preserve">      </t>
  </si>
  <si>
    <t>　　　であるから、これに１５日間保育した児童数を加算すると、</t>
  </si>
  <si>
    <t xml:space="preserve">        ３＋０．４＋０．３３＋０．３３＝４．０６人</t>
  </si>
  <si>
    <t xml:space="preserve">                                                  →補助対象Ａ型</t>
  </si>
  <si>
    <t>　　　①４～１０月（７ヶ月）　保育児童数５人</t>
  </si>
  <si>
    <t>　　　　１１～３月（５ヶ月）　保育児童数３人　の場合　　　　　</t>
  </si>
  <si>
    <t xml:space="preserve">        ｛（５人×７ヶ月）＋（３人×５ヶ月）｝÷１２ヶ月＝４．１６人</t>
  </si>
  <si>
    <t>　　　　４人未満の月が５ヶ月間あるが、年間平均が４人以上の為→補助対象Ａ型</t>
  </si>
  <si>
    <t>　　　②４～１０月（７ヶ月）　保育児童数４人</t>
  </si>
  <si>
    <t>　　　　１１～３月（５ヶ月）　保育児童数３人　</t>
  </si>
  <si>
    <t xml:space="preserve">        ｛（４人×７ヶ月）＋（３人×５ヶ月）｝÷１２ヶ月＝３．５８人</t>
  </si>
  <si>
    <t>　　　　　　　　　　　　　　　　　　年間平均が４人未満の為→補助対象外</t>
  </si>
  <si>
    <t>　　　　１０～３月（６ヶ月）　保育児童数３人　　　　　　　　</t>
  </si>
  <si>
    <t xml:space="preserve">        ｛（５人×６ヶ月）＋（３人×６ヶ月）｝÷１２ヶ月＝４．０人</t>
  </si>
  <si>
    <t>　　　　　　　年間平均４人以上だが、３人の月が６ヶ月ある為→補助対象外</t>
  </si>
  <si>
    <t>区　分</t>
    <rPh sb="0" eb="1">
      <t>ク</t>
    </rPh>
    <rPh sb="2" eb="3">
      <t>ブン</t>
    </rPh>
    <phoneticPr fontId="4"/>
  </si>
  <si>
    <t>科　　　　目</t>
    <rPh sb="0" eb="1">
      <t>カ</t>
    </rPh>
    <rPh sb="5" eb="6">
      <t>メ</t>
    </rPh>
    <phoneticPr fontId="4"/>
  </si>
  <si>
    <t>説　　　　　　　　　明</t>
    <rPh sb="0" eb="1">
      <t>セツ</t>
    </rPh>
    <rPh sb="10" eb="11">
      <t>メイ</t>
    </rPh>
    <phoneticPr fontId="4"/>
  </si>
  <si>
    <t>保　育　料　収　入</t>
    <rPh sb="0" eb="1">
      <t>タモツ</t>
    </rPh>
    <rPh sb="2" eb="3">
      <t>イク</t>
    </rPh>
    <rPh sb="4" eb="5">
      <t>リョウ</t>
    </rPh>
    <rPh sb="6" eb="7">
      <t>オサム</t>
    </rPh>
    <rPh sb="8" eb="9">
      <t>イ</t>
    </rPh>
    <phoneticPr fontId="4"/>
  </si>
  <si>
    <t>保育に要する費用の保護者負担額。但し、この費用には給食費を含むが、おやつ代は含まない。</t>
    <phoneticPr fontId="4"/>
  </si>
  <si>
    <t>補　助　金　収　入</t>
    <rPh sb="0" eb="1">
      <t>ホ</t>
    </rPh>
    <rPh sb="2" eb="3">
      <t>スケ</t>
    </rPh>
    <rPh sb="4" eb="5">
      <t>キン</t>
    </rPh>
    <rPh sb="6" eb="7">
      <t>オサム</t>
    </rPh>
    <rPh sb="8" eb="9">
      <t>イ</t>
    </rPh>
    <phoneticPr fontId="4"/>
  </si>
  <si>
    <t>都　道　府　県</t>
    <rPh sb="0" eb="1">
      <t>ト</t>
    </rPh>
    <rPh sb="2" eb="3">
      <t>ミチ</t>
    </rPh>
    <rPh sb="4" eb="5">
      <t>フ</t>
    </rPh>
    <rPh sb="6" eb="7">
      <t>ケン</t>
    </rPh>
    <phoneticPr fontId="4"/>
  </si>
  <si>
    <t>市　町　村</t>
    <rPh sb="0" eb="1">
      <t>シ</t>
    </rPh>
    <rPh sb="2" eb="3">
      <t>マチ</t>
    </rPh>
    <rPh sb="4" eb="5">
      <t>ムラ</t>
    </rPh>
    <phoneticPr fontId="4"/>
  </si>
  <si>
    <t>設置者負担額</t>
    <rPh sb="0" eb="1">
      <t>セツ</t>
    </rPh>
    <rPh sb="1" eb="2">
      <t>オ</t>
    </rPh>
    <rPh sb="2" eb="3">
      <t>モノ</t>
    </rPh>
    <rPh sb="3" eb="4">
      <t>フ</t>
    </rPh>
    <rPh sb="4" eb="5">
      <t>タダシ</t>
    </rPh>
    <rPh sb="5" eb="6">
      <t>ガク</t>
    </rPh>
    <phoneticPr fontId="4"/>
  </si>
  <si>
    <t>お　や　つ　代</t>
    <rPh sb="6" eb="7">
      <t>ダイ</t>
    </rPh>
    <phoneticPr fontId="4"/>
  </si>
  <si>
    <t>保護者が負担するおやつ代</t>
    <phoneticPr fontId="4"/>
  </si>
  <si>
    <t>給　　与　　費</t>
    <rPh sb="0" eb="1">
      <t>キュウ</t>
    </rPh>
    <rPh sb="3" eb="4">
      <t>タスク</t>
    </rPh>
    <rPh sb="6" eb="7">
      <t>ヒ</t>
    </rPh>
    <phoneticPr fontId="4"/>
  </si>
  <si>
    <t>常勤職員給与</t>
    <phoneticPr fontId="4"/>
  </si>
  <si>
    <t>職 員 俸 給</t>
    <rPh sb="0" eb="1">
      <t>ショク</t>
    </rPh>
    <rPh sb="2" eb="3">
      <t>イン</t>
    </rPh>
    <rPh sb="4" eb="5">
      <t>ポウ</t>
    </rPh>
    <rPh sb="6" eb="7">
      <t>キュウ</t>
    </rPh>
    <phoneticPr fontId="4"/>
  </si>
  <si>
    <t>常勤職員に支払った俸給</t>
  </si>
  <si>
    <t>常勤職員に支払った諸手当</t>
  </si>
  <si>
    <t>法定福利費</t>
    <rPh sb="0" eb="2">
      <t>ホウテイ</t>
    </rPh>
    <rPh sb="2" eb="5">
      <t>フクリヒ</t>
    </rPh>
    <phoneticPr fontId="4"/>
  </si>
  <si>
    <t>職員に対する社会保険料等の事業主負担額</t>
  </si>
  <si>
    <t>非常勤職員給与</t>
    <rPh sb="0" eb="3">
      <t>ヒジョウキン</t>
    </rPh>
    <rPh sb="3" eb="5">
      <t>ショクイン</t>
    </rPh>
    <rPh sb="5" eb="7">
      <t>キュウヨ</t>
    </rPh>
    <phoneticPr fontId="4"/>
  </si>
  <si>
    <t>産休代替職員等の雇上保育士等(非常勤職員)に対する賃金(俸給)、報酬、諸手当、法定福利費</t>
    <phoneticPr fontId="4"/>
  </si>
  <si>
    <t>事　業　費　用</t>
    <rPh sb="0" eb="1">
      <t>コト</t>
    </rPh>
    <rPh sb="2" eb="3">
      <t>ギョウ</t>
    </rPh>
    <rPh sb="4" eb="5">
      <t>ヒ</t>
    </rPh>
    <rPh sb="6" eb="7">
      <t>ヨウ</t>
    </rPh>
    <phoneticPr fontId="4"/>
  </si>
  <si>
    <t>給　食　費</t>
    <rPh sb="0" eb="1">
      <t>キュウ</t>
    </rPh>
    <rPh sb="2" eb="3">
      <t>ショク</t>
    </rPh>
    <rPh sb="4" eb="5">
      <t>ヒ</t>
    </rPh>
    <phoneticPr fontId="4"/>
  </si>
  <si>
    <t>児童の主食費、副食費、間食費及び調味料等の費用</t>
  </si>
  <si>
    <t>給食等に必要な炊具、食器類の購入費用</t>
  </si>
  <si>
    <t>事　務　費　用</t>
    <rPh sb="0" eb="1">
      <t>コト</t>
    </rPh>
    <rPh sb="2" eb="3">
      <t>ツトム</t>
    </rPh>
    <rPh sb="4" eb="5">
      <t>ヒ</t>
    </rPh>
    <rPh sb="6" eb="7">
      <t>ヨウ</t>
    </rPh>
    <phoneticPr fontId="4"/>
  </si>
  <si>
    <t>職員の健康診断、福利厚生のための費用及び職員に貸与する被服等の購入費用等</t>
    <phoneticPr fontId="4"/>
  </si>
  <si>
    <t>旅　　費</t>
    <rPh sb="0" eb="1">
      <t>タビ</t>
    </rPh>
    <rPh sb="3" eb="4">
      <t>ヒ</t>
    </rPh>
    <phoneticPr fontId="4"/>
  </si>
  <si>
    <t>説　　　　　　　　明</t>
    <rPh sb="0" eb="1">
      <t>セツ</t>
    </rPh>
    <rPh sb="9" eb="10">
      <t>メイ</t>
    </rPh>
    <phoneticPr fontId="4"/>
  </si>
  <si>
    <t>事務用の計算機など減価償却を必要としないもので１年を超えて使用できるものであって炊具食器費に属さない費用</t>
    <phoneticPr fontId="4"/>
  </si>
  <si>
    <t>光熱水費</t>
    <rPh sb="0" eb="4">
      <t>コウネツスイヒ</t>
    </rPh>
    <phoneticPr fontId="4"/>
  </si>
  <si>
    <t>電気料、ガス料、水道料、重油、プロパン等の費用</t>
  </si>
  <si>
    <t>修　繕　費</t>
    <rPh sb="0" eb="1">
      <t>オサム</t>
    </rPh>
    <rPh sb="2" eb="3">
      <t>ゼン</t>
    </rPh>
    <rPh sb="4" eb="5">
      <t>ヒ</t>
    </rPh>
    <phoneticPr fontId="4"/>
  </si>
  <si>
    <t>役　務　費</t>
    <rPh sb="0" eb="1">
      <t>エキ</t>
    </rPh>
    <rPh sb="2" eb="3">
      <t>ツトム</t>
    </rPh>
    <rPh sb="4" eb="5">
      <t>ヒ</t>
    </rPh>
    <phoneticPr fontId="4"/>
  </si>
  <si>
    <t>事務用の郵便料金、電報料金、電話料金、諸物品の運搬料、近距離の乗船・乗車費用及び火災保険料等の各種損害保険料等</t>
    <phoneticPr fontId="4"/>
  </si>
  <si>
    <t>洗濯、清掃等施設業務の一部を他に委託するための費用</t>
    <phoneticPr fontId="4"/>
  </si>
  <si>
    <t>減価償却費</t>
    <rPh sb="0" eb="2">
      <t>ゲンカ</t>
    </rPh>
    <rPh sb="2" eb="5">
      <t>ショウキャクヒ</t>
    </rPh>
    <phoneticPr fontId="4"/>
  </si>
  <si>
    <t>固定資産の減価償却費</t>
  </si>
  <si>
    <t>そ　の　他</t>
    <rPh sb="4" eb="5">
      <t>タ</t>
    </rPh>
    <phoneticPr fontId="4"/>
  </si>
  <si>
    <t>以上のいずれにも属さないもので事務費として支出する費用</t>
    <rPh sb="25" eb="27">
      <t>ヒヨウ</t>
    </rPh>
    <phoneticPr fontId="4"/>
  </si>
  <si>
    <t>その他の費用。但し、１科目の金額が５万円を超える場合は独立の項目を設けること。</t>
    <phoneticPr fontId="4"/>
  </si>
  <si>
    <t>退職給与引当金繰入</t>
    <rPh sb="0" eb="2">
      <t>タイショク</t>
    </rPh>
    <rPh sb="2" eb="4">
      <t>キュウヨ</t>
    </rPh>
    <rPh sb="4" eb="7">
      <t>ヒキアテキン</t>
    </rPh>
    <rPh sb="7" eb="9">
      <t>クリイレ</t>
    </rPh>
    <phoneticPr fontId="4"/>
  </si>
  <si>
    <t>当該年度に支出する退職金及び退職金給与引当金繰入額</t>
    <phoneticPr fontId="4"/>
  </si>
  <si>
    <t>委　　託　　費</t>
    <rPh sb="0" eb="1">
      <t>イ</t>
    </rPh>
    <rPh sb="3" eb="4">
      <t>コトヅケ</t>
    </rPh>
    <rPh sb="6" eb="7">
      <t>ヒ</t>
    </rPh>
    <phoneticPr fontId="4"/>
  </si>
  <si>
    <t>運営を関係団体に委託している場合の委託料（保育士等の人件費、消耗品費、役務費等）</t>
    <phoneticPr fontId="4"/>
  </si>
  <si>
    <t>基準額</t>
    <rPh sb="0" eb="2">
      <t>キジュン</t>
    </rPh>
    <rPh sb="2" eb="3">
      <t>ガク</t>
    </rPh>
    <phoneticPr fontId="4"/>
  </si>
  <si>
    <t>２４時間保育</t>
    <phoneticPr fontId="2"/>
  </si>
  <si>
    <t>加算額</t>
    <rPh sb="0" eb="2">
      <t>カサン</t>
    </rPh>
    <rPh sb="2" eb="3">
      <t>ガク</t>
    </rPh>
    <phoneticPr fontId="2"/>
  </si>
  <si>
    <t>病児等保育</t>
    <phoneticPr fontId="2"/>
  </si>
  <si>
    <t>床</t>
    <rPh sb="0" eb="1">
      <t>ショウ</t>
    </rPh>
    <phoneticPr fontId="2"/>
  </si>
  <si>
    <t>㎡</t>
  </si>
  <si>
    <t>（算出方法　：　4月1日時点の保育乳幼児数+その時点の待機児童数）</t>
    <rPh sb="1" eb="3">
      <t>サンシュツ</t>
    </rPh>
    <rPh sb="3" eb="5">
      <t>ホウホウ</t>
    </rPh>
    <phoneticPr fontId="2"/>
  </si>
  <si>
    <t>計算過程</t>
    <rPh sb="0" eb="2">
      <t>ケイサン</t>
    </rPh>
    <rPh sb="2" eb="4">
      <t>カテイ</t>
    </rPh>
    <phoneticPr fontId="2"/>
  </si>
  <si>
    <t>児童数÷2.6</t>
    <rPh sb="0" eb="2">
      <t>ジドウ</t>
    </rPh>
    <rPh sb="2" eb="3">
      <t>スウ</t>
    </rPh>
    <phoneticPr fontId="2"/>
  </si>
  <si>
    <t>保育士等の数</t>
    <rPh sb="0" eb="2">
      <t>ホイク</t>
    </rPh>
    <rPh sb="2" eb="4">
      <t>シトウ</t>
    </rPh>
    <rPh sb="5" eb="6">
      <t>カズ</t>
    </rPh>
    <phoneticPr fontId="2"/>
  </si>
  <si>
    <t>その他の経費</t>
    <rPh sb="2" eb="3">
      <t>タ</t>
    </rPh>
    <rPh sb="4" eb="6">
      <t>ケイヒ</t>
    </rPh>
    <phoneticPr fontId="2"/>
  </si>
  <si>
    <t>左記×3,186千円</t>
    <rPh sb="0" eb="2">
      <t>サキ</t>
    </rPh>
    <rPh sb="8" eb="10">
      <t>センエン</t>
    </rPh>
    <phoneticPr fontId="2"/>
  </si>
  <si>
    <t>円</t>
    <rPh sb="0" eb="1">
      <t>エン</t>
    </rPh>
    <phoneticPr fontId="2"/>
  </si>
  <si>
    <t>E</t>
    <phoneticPr fontId="4"/>
  </si>
  <si>
    <t>所要額</t>
    <rPh sb="0" eb="2">
      <t>ショヨウ</t>
    </rPh>
    <rPh sb="2" eb="3">
      <t>ガク</t>
    </rPh>
    <phoneticPr fontId="4"/>
  </si>
  <si>
    <t>別添３</t>
    <rPh sb="0" eb="2">
      <t>ベッテン</t>
    </rPh>
    <phoneticPr fontId="4"/>
  </si>
  <si>
    <t>標準経費の算出方法</t>
    <rPh sb="0" eb="2">
      <t>ヒョウジュン</t>
    </rPh>
    <rPh sb="2" eb="4">
      <t>ケイヒ</t>
    </rPh>
    <rPh sb="5" eb="7">
      <t>サンシュツ</t>
    </rPh>
    <rPh sb="7" eb="9">
      <t>ホウホウ</t>
    </rPh>
    <phoneticPr fontId="2"/>
  </si>
  <si>
    <t>　年額　３，１８６，０００円</t>
    <phoneticPr fontId="2"/>
  </si>
  <si>
    <t>算出方法の語句の説明</t>
    <phoneticPr fontId="2"/>
  </si>
  <si>
    <t>保育士等の数　×　標準人件費　＋　その他の経費</t>
    <phoneticPr fontId="2"/>
  </si>
  <si>
    <t>保育士等の数</t>
    <rPh sb="0" eb="3">
      <t>ホイクシ</t>
    </rPh>
    <rPh sb="3" eb="4">
      <t>トウ</t>
    </rPh>
    <rPh sb="5" eb="6">
      <t>カズ</t>
    </rPh>
    <phoneticPr fontId="2"/>
  </si>
  <si>
    <t>標準人件費</t>
    <rPh sb="0" eb="2">
      <t>ヒョウジュン</t>
    </rPh>
    <rPh sb="2" eb="5">
      <t>ジンケンヒ</t>
    </rPh>
    <phoneticPr fontId="2"/>
  </si>
  <si>
    <t>その他の経費</t>
    <rPh sb="2" eb="3">
      <t>タ</t>
    </rPh>
    <rPh sb="4" eb="6">
      <t>ケイヒ</t>
    </rPh>
    <phoneticPr fontId="2"/>
  </si>
  <si>
    <t>区分</t>
    <rPh sb="0" eb="2">
      <t>クブン</t>
    </rPh>
    <phoneticPr fontId="2"/>
  </si>
  <si>
    <t>科目</t>
    <rPh sb="0" eb="2">
      <t>カモク</t>
    </rPh>
    <phoneticPr fontId="2"/>
  </si>
  <si>
    <t>年度</t>
    <rPh sb="0" eb="2">
      <t>ネンド</t>
    </rPh>
    <phoneticPr fontId="2"/>
  </si>
  <si>
    <t>備　　　　　　　　　　　　　考</t>
    <rPh sb="0" eb="1">
      <t>ビ</t>
    </rPh>
    <rPh sb="14" eb="15">
      <t>コウ</t>
    </rPh>
    <phoneticPr fontId="2"/>
  </si>
  <si>
    <t>　　決算額　　　Ａ</t>
    <rPh sb="2" eb="5">
      <t>ケッサンガク</t>
    </rPh>
    <phoneticPr fontId="2"/>
  </si>
  <si>
    <t>病院内保育施設運営収益</t>
    <rPh sb="0" eb="2">
      <t>ビョウイン</t>
    </rPh>
    <rPh sb="2" eb="3">
      <t>ナイ</t>
    </rPh>
    <rPh sb="3" eb="5">
      <t>ホイク</t>
    </rPh>
    <rPh sb="5" eb="7">
      <t>シセツ</t>
    </rPh>
    <rPh sb="7" eb="9">
      <t>ウンエイ</t>
    </rPh>
    <rPh sb="9" eb="11">
      <t>シュウエキ</t>
    </rPh>
    <phoneticPr fontId="2"/>
  </si>
  <si>
    <t>保育料収入</t>
    <rPh sb="0" eb="3">
      <t>ホイクリョウ</t>
    </rPh>
    <rPh sb="3" eb="5">
      <t>シュウニュウ</t>
    </rPh>
    <phoneticPr fontId="2"/>
  </si>
  <si>
    <t>a</t>
    <phoneticPr fontId="2"/>
  </si>
  <si>
    <t>補助金収入</t>
    <rPh sb="0" eb="3">
      <t>ホジョキン</t>
    </rPh>
    <rPh sb="3" eb="5">
      <t>シュウニュウ</t>
    </rPh>
    <phoneticPr fontId="2"/>
  </si>
  <si>
    <t>b</t>
    <phoneticPr fontId="2"/>
  </si>
  <si>
    <t>都道府県</t>
    <rPh sb="0" eb="4">
      <t>トドウフケン</t>
    </rPh>
    <phoneticPr fontId="2"/>
  </si>
  <si>
    <t>市町村</t>
    <rPh sb="0" eb="3">
      <t>シチョウソン</t>
    </rPh>
    <phoneticPr fontId="2"/>
  </si>
  <si>
    <t>設置者負担額</t>
    <rPh sb="0" eb="3">
      <t>セッチシャ</t>
    </rPh>
    <rPh sb="3" eb="5">
      <t>フタン</t>
    </rPh>
    <rPh sb="5" eb="6">
      <t>ガク</t>
    </rPh>
    <phoneticPr fontId="2"/>
  </si>
  <si>
    <t>c</t>
    <phoneticPr fontId="2"/>
  </si>
  <si>
    <t>おやつ代</t>
    <rPh sb="3" eb="4">
      <t>ダイ</t>
    </rPh>
    <phoneticPr fontId="2"/>
  </si>
  <si>
    <t>d</t>
    <phoneticPr fontId="2"/>
  </si>
  <si>
    <t>その他の収入</t>
    <rPh sb="2" eb="3">
      <t>タ</t>
    </rPh>
    <rPh sb="4" eb="6">
      <t>シュウニュウ</t>
    </rPh>
    <phoneticPr fontId="2"/>
  </si>
  <si>
    <t>e</t>
    <phoneticPr fontId="2"/>
  </si>
  <si>
    <t>計    f=(a～e)</t>
    <rPh sb="0" eb="1">
      <t>ケイ</t>
    </rPh>
    <phoneticPr fontId="2"/>
  </si>
  <si>
    <t>給与費</t>
    <rPh sb="0" eb="3">
      <t>キュウヨヒ</t>
    </rPh>
    <phoneticPr fontId="2"/>
  </si>
  <si>
    <t>g</t>
    <phoneticPr fontId="2"/>
  </si>
  <si>
    <t>保育士等常勤職員給与</t>
    <rPh sb="0" eb="2">
      <t>ホイク</t>
    </rPh>
    <rPh sb="2" eb="4">
      <t>シナド</t>
    </rPh>
    <rPh sb="4" eb="6">
      <t>ジョウキン</t>
    </rPh>
    <rPh sb="6" eb="8">
      <t>ショクイン</t>
    </rPh>
    <rPh sb="8" eb="10">
      <t>キュウヨ</t>
    </rPh>
    <phoneticPr fontId="2"/>
  </si>
  <si>
    <t>①</t>
    <phoneticPr fontId="2"/>
  </si>
  <si>
    <t>常勤職員数(③)</t>
    <rPh sb="0" eb="2">
      <t>ジョウキン</t>
    </rPh>
    <rPh sb="2" eb="4">
      <t>ショクイン</t>
    </rPh>
    <rPh sb="4" eb="5">
      <t>カズ</t>
    </rPh>
    <phoneticPr fontId="2"/>
  </si>
  <si>
    <t>人</t>
    <rPh sb="0" eb="1">
      <t>ヒト</t>
    </rPh>
    <phoneticPr fontId="2"/>
  </si>
  <si>
    <t>職員俸給</t>
    <rPh sb="0" eb="2">
      <t>ショクイン</t>
    </rPh>
    <rPh sb="2" eb="4">
      <t>ホウキュウ</t>
    </rPh>
    <phoneticPr fontId="2"/>
  </si>
  <si>
    <t>非常勤職員数</t>
    <rPh sb="0" eb="1">
      <t>ヒ</t>
    </rPh>
    <rPh sb="1" eb="3">
      <t>ジョウキン</t>
    </rPh>
    <rPh sb="3" eb="5">
      <t>ショクイン</t>
    </rPh>
    <rPh sb="5" eb="6">
      <t>カズ</t>
    </rPh>
    <phoneticPr fontId="2"/>
  </si>
  <si>
    <t>職員諸手当</t>
    <rPh sb="0" eb="2">
      <t>ショクイン</t>
    </rPh>
    <rPh sb="2" eb="5">
      <t>ショテアテ</t>
    </rPh>
    <phoneticPr fontId="2"/>
  </si>
  <si>
    <t>非常勤職員数(④)</t>
    <rPh sb="0" eb="1">
      <t>ヒ</t>
    </rPh>
    <rPh sb="1" eb="3">
      <t>ジョウキン</t>
    </rPh>
    <rPh sb="3" eb="5">
      <t>ショクイン</t>
    </rPh>
    <rPh sb="5" eb="6">
      <t>カズ</t>
    </rPh>
    <phoneticPr fontId="2"/>
  </si>
  <si>
    <t>法定福利費</t>
    <rPh sb="0" eb="2">
      <t>ホウテイ</t>
    </rPh>
    <rPh sb="2" eb="4">
      <t>フクリ</t>
    </rPh>
    <rPh sb="4" eb="5">
      <t>ヒ</t>
    </rPh>
    <phoneticPr fontId="2"/>
  </si>
  <si>
    <t>計⑤〔③+④〕＝</t>
    <rPh sb="0" eb="1">
      <t>ケイ</t>
    </rPh>
    <phoneticPr fontId="2"/>
  </si>
  <si>
    <t>保育士等非常勤職員給与</t>
    <rPh sb="0" eb="2">
      <t>ホイク</t>
    </rPh>
    <rPh sb="2" eb="4">
      <t>シナド</t>
    </rPh>
    <rPh sb="4" eb="5">
      <t>ヒ</t>
    </rPh>
    <rPh sb="5" eb="7">
      <t>ジョウキン</t>
    </rPh>
    <rPh sb="7" eb="9">
      <t>ショクイン</t>
    </rPh>
    <rPh sb="9" eb="11">
      <t>キュウヨ</t>
    </rPh>
    <phoneticPr fontId="2"/>
  </si>
  <si>
    <t>②</t>
    <phoneticPr fontId="2"/>
  </si>
  <si>
    <t>保育士等職員以外の給与</t>
    <rPh sb="0" eb="2">
      <t>ホイク</t>
    </rPh>
    <rPh sb="2" eb="4">
      <t>シナド</t>
    </rPh>
    <rPh sb="4" eb="6">
      <t>ショクイン</t>
    </rPh>
    <rPh sb="6" eb="8">
      <t>イガイ</t>
    </rPh>
    <rPh sb="9" eb="11">
      <t>キュウヨ</t>
    </rPh>
    <phoneticPr fontId="2"/>
  </si>
  <si>
    <t>（常勤職員１人あたり給与費）</t>
    <rPh sb="1" eb="3">
      <t>ジョウキン</t>
    </rPh>
    <rPh sb="3" eb="5">
      <t>ショクイン</t>
    </rPh>
    <rPh sb="6" eb="7">
      <t>ヒト</t>
    </rPh>
    <rPh sb="10" eb="13">
      <t>キュウヨヒ</t>
    </rPh>
    <phoneticPr fontId="2"/>
  </si>
  <si>
    <t>事業費用</t>
    <rPh sb="0" eb="2">
      <t>ジギョウ</t>
    </rPh>
    <rPh sb="2" eb="4">
      <t>ヒヨウ</t>
    </rPh>
    <phoneticPr fontId="2"/>
  </si>
  <si>
    <t>h</t>
    <phoneticPr fontId="2"/>
  </si>
  <si>
    <t>・常勤職員給与①</t>
    <rPh sb="1" eb="3">
      <t>ジョウキン</t>
    </rPh>
    <rPh sb="3" eb="5">
      <t>ショクイン</t>
    </rPh>
    <rPh sb="5" eb="7">
      <t>キュウヨ</t>
    </rPh>
    <phoneticPr fontId="2"/>
  </si>
  <si>
    <t>給食費</t>
    <rPh sb="0" eb="3">
      <t>キュウショクヒ</t>
    </rPh>
    <phoneticPr fontId="2"/>
  </si>
  <si>
    <t>保健衛生費</t>
    <rPh sb="0" eb="2">
      <t>ホケン</t>
    </rPh>
    <rPh sb="2" eb="5">
      <t>エイセイヒ</t>
    </rPh>
    <phoneticPr fontId="2"/>
  </si>
  <si>
    <t>（①÷③）</t>
    <phoneticPr fontId="2"/>
  </si>
  <si>
    <t>炊具食器費</t>
    <rPh sb="0" eb="1">
      <t>スイ</t>
    </rPh>
    <rPh sb="1" eb="2">
      <t>グ</t>
    </rPh>
    <rPh sb="2" eb="4">
      <t>ショッキ</t>
    </rPh>
    <rPh sb="4" eb="5">
      <t>ヒ</t>
    </rPh>
    <phoneticPr fontId="2"/>
  </si>
  <si>
    <t>事務費用</t>
    <rPh sb="0" eb="2">
      <t>ジム</t>
    </rPh>
    <rPh sb="2" eb="4">
      <t>ヒヨウ</t>
    </rPh>
    <phoneticPr fontId="2"/>
  </si>
  <si>
    <t>ｉ</t>
    <phoneticPr fontId="2"/>
  </si>
  <si>
    <t>福利厚生費</t>
    <rPh sb="0" eb="2">
      <t>フクリ</t>
    </rPh>
    <rPh sb="2" eb="5">
      <t>コウセイヒ</t>
    </rPh>
    <phoneticPr fontId="2"/>
  </si>
  <si>
    <t>（非常勤職員１人あたり給与費）</t>
    <rPh sb="1" eb="2">
      <t>ヒ</t>
    </rPh>
    <rPh sb="2" eb="4">
      <t>ジョウキン</t>
    </rPh>
    <rPh sb="4" eb="6">
      <t>ショクイン</t>
    </rPh>
    <rPh sb="7" eb="8">
      <t>ヒト</t>
    </rPh>
    <rPh sb="11" eb="14">
      <t>キュウヨヒ</t>
    </rPh>
    <phoneticPr fontId="2"/>
  </si>
  <si>
    <t>旅費</t>
    <rPh sb="0" eb="2">
      <t>リョヒ</t>
    </rPh>
    <phoneticPr fontId="2"/>
  </si>
  <si>
    <t>・非常勤職員給与②</t>
    <rPh sb="1" eb="2">
      <t>ヒ</t>
    </rPh>
    <rPh sb="2" eb="4">
      <t>ジョウキン</t>
    </rPh>
    <rPh sb="4" eb="6">
      <t>ショクイン</t>
    </rPh>
    <rPh sb="6" eb="8">
      <t>キュウヨ</t>
    </rPh>
    <phoneticPr fontId="2"/>
  </si>
  <si>
    <t>消耗品費</t>
    <rPh sb="0" eb="3">
      <t>ショウモウヒン</t>
    </rPh>
    <rPh sb="3" eb="4">
      <t>ヒ</t>
    </rPh>
    <phoneticPr fontId="2"/>
  </si>
  <si>
    <t>消耗器具備品費</t>
    <rPh sb="0" eb="2">
      <t>ショウモウ</t>
    </rPh>
    <rPh sb="2" eb="4">
      <t>キグ</t>
    </rPh>
    <rPh sb="4" eb="7">
      <t>ビヒンヒ</t>
    </rPh>
    <phoneticPr fontId="2"/>
  </si>
  <si>
    <t>（②÷④）</t>
    <phoneticPr fontId="2"/>
  </si>
  <si>
    <t>光熱水費</t>
    <rPh sb="0" eb="2">
      <t>コウネツ</t>
    </rPh>
    <rPh sb="2" eb="3">
      <t>ミズ</t>
    </rPh>
    <rPh sb="3" eb="4">
      <t>ヒ</t>
    </rPh>
    <phoneticPr fontId="2"/>
  </si>
  <si>
    <t>修繕費</t>
    <rPh sb="0" eb="3">
      <t>シュウゼンヒ</t>
    </rPh>
    <phoneticPr fontId="2"/>
  </si>
  <si>
    <t>役務費</t>
    <rPh sb="0" eb="2">
      <t>エキム</t>
    </rPh>
    <rPh sb="2" eb="3">
      <t>ヒ</t>
    </rPh>
    <phoneticPr fontId="2"/>
  </si>
  <si>
    <t>借料損料</t>
    <rPh sb="0" eb="2">
      <t>シャクリョウ</t>
    </rPh>
    <rPh sb="2" eb="4">
      <t>ソンリョウ</t>
    </rPh>
    <phoneticPr fontId="2"/>
  </si>
  <si>
    <t>業務委託費</t>
    <rPh sb="0" eb="2">
      <t>ギョウム</t>
    </rPh>
    <rPh sb="2" eb="5">
      <t>イタクヒ</t>
    </rPh>
    <phoneticPr fontId="2"/>
  </si>
  <si>
    <t>減価償却費</t>
    <rPh sb="0" eb="2">
      <t>ゲンカ</t>
    </rPh>
    <rPh sb="2" eb="5">
      <t>ショウキャクヒ</t>
    </rPh>
    <phoneticPr fontId="2"/>
  </si>
  <si>
    <t>その他</t>
    <rPh sb="2" eb="3">
      <t>タ</t>
    </rPh>
    <phoneticPr fontId="2"/>
  </si>
  <si>
    <t>＊1　当該年度に支出する退職金及び退職給与引当金繰入額を計上すること</t>
    <rPh sb="3" eb="5">
      <t>トウガイ</t>
    </rPh>
    <rPh sb="5" eb="7">
      <t>ネンド</t>
    </rPh>
    <rPh sb="8" eb="10">
      <t>シシュツ</t>
    </rPh>
    <rPh sb="12" eb="15">
      <t>タイショクキン</t>
    </rPh>
    <rPh sb="15" eb="16">
      <t>オヨ</t>
    </rPh>
    <rPh sb="17" eb="19">
      <t>タイショク</t>
    </rPh>
    <rPh sb="19" eb="21">
      <t>キュウヨ</t>
    </rPh>
    <rPh sb="21" eb="24">
      <t>ヒキアテキン</t>
    </rPh>
    <rPh sb="24" eb="27">
      <t>クリイレガク</t>
    </rPh>
    <rPh sb="28" eb="30">
      <t>ケイジョウ</t>
    </rPh>
    <phoneticPr fontId="2"/>
  </si>
  <si>
    <t>その他の費用</t>
    <rPh sb="2" eb="3">
      <t>タ</t>
    </rPh>
    <rPh sb="4" eb="6">
      <t>ヒヨウ</t>
    </rPh>
    <phoneticPr fontId="2"/>
  </si>
  <si>
    <t>j</t>
    <phoneticPr fontId="2"/>
  </si>
  <si>
    <t>退職給与引当金繰入(*1)</t>
    <rPh sb="0" eb="2">
      <t>タイショク</t>
    </rPh>
    <rPh sb="2" eb="4">
      <t>キュウヨ</t>
    </rPh>
    <rPh sb="4" eb="6">
      <t>ヒキアテ</t>
    </rPh>
    <rPh sb="6" eb="7">
      <t>キン</t>
    </rPh>
    <rPh sb="7" eb="9">
      <t>クリイレ</t>
    </rPh>
    <phoneticPr fontId="2"/>
  </si>
  <si>
    <t>k</t>
    <phoneticPr fontId="2"/>
  </si>
  <si>
    <t>常勤職員の平均年齢</t>
    <rPh sb="0" eb="2">
      <t>ジョウキン</t>
    </rPh>
    <rPh sb="2" eb="4">
      <t>ショクイン</t>
    </rPh>
    <rPh sb="5" eb="7">
      <t>ヘイキン</t>
    </rPh>
    <rPh sb="7" eb="9">
      <t>ネンレイ</t>
    </rPh>
    <phoneticPr fontId="2"/>
  </si>
  <si>
    <t>歳</t>
    <rPh sb="0" eb="1">
      <t>サイ</t>
    </rPh>
    <phoneticPr fontId="2"/>
  </si>
  <si>
    <t>小計l=(h～k)</t>
    <rPh sb="0" eb="2">
      <t>ショウケイ</t>
    </rPh>
    <phoneticPr fontId="2"/>
  </si>
  <si>
    <t>非常勤職員の平均年齢</t>
    <rPh sb="0" eb="1">
      <t>ヒ</t>
    </rPh>
    <rPh sb="1" eb="3">
      <t>ジョウキン</t>
    </rPh>
    <rPh sb="3" eb="5">
      <t>ショクイン</t>
    </rPh>
    <rPh sb="6" eb="8">
      <t>ヘイキン</t>
    </rPh>
    <rPh sb="8" eb="10">
      <t>ネンレイ</t>
    </rPh>
    <phoneticPr fontId="2"/>
  </si>
  <si>
    <t>委託費</t>
    <rPh sb="0" eb="3">
      <t>イタクヒ</t>
    </rPh>
    <phoneticPr fontId="2"/>
  </si>
  <si>
    <t>m</t>
    <phoneticPr fontId="2"/>
  </si>
  <si>
    <t>全体の平均年齢</t>
    <rPh sb="0" eb="2">
      <t>ゼンタイ</t>
    </rPh>
    <rPh sb="3" eb="5">
      <t>ヘイキン</t>
    </rPh>
    <rPh sb="5" eb="7">
      <t>ネンレイ</t>
    </rPh>
    <phoneticPr fontId="2"/>
  </si>
  <si>
    <t>計    n=g+l+m</t>
    <rPh sb="0" eb="1">
      <t>ケイ</t>
    </rPh>
    <phoneticPr fontId="2"/>
  </si>
  <si>
    <t>　　＊(参考データ)</t>
    <rPh sb="4" eb="6">
      <t>サンコウ</t>
    </rPh>
    <phoneticPr fontId="2"/>
  </si>
  <si>
    <t>　　　係る費用及び保育士等職員の給食費、支払利息等の保育外費用を除く。</t>
    <rPh sb="13" eb="15">
      <t>ショクイン</t>
    </rPh>
    <rPh sb="16" eb="19">
      <t>キュウショクヒ</t>
    </rPh>
    <rPh sb="20" eb="22">
      <t>シハライ</t>
    </rPh>
    <rPh sb="22" eb="25">
      <t>リソクナド</t>
    </rPh>
    <rPh sb="26" eb="28">
      <t>ホイク</t>
    </rPh>
    <rPh sb="28" eb="29">
      <t>ガイ</t>
    </rPh>
    <rPh sb="29" eb="31">
      <t>ヒヨウ</t>
    </rPh>
    <rPh sb="32" eb="33">
      <t>ノゾ</t>
    </rPh>
    <phoneticPr fontId="2"/>
  </si>
  <si>
    <t>種別</t>
    <rPh sb="0" eb="2">
      <t>シュベツ</t>
    </rPh>
    <phoneticPr fontId="2"/>
  </si>
  <si>
    <t>負担能力指数による調整率</t>
    <rPh sb="0" eb="2">
      <t>フタン</t>
    </rPh>
    <rPh sb="2" eb="4">
      <t>ノウリョク</t>
    </rPh>
    <rPh sb="4" eb="6">
      <t>シスウ</t>
    </rPh>
    <rPh sb="9" eb="12">
      <t>チョウセイリツ</t>
    </rPh>
    <phoneticPr fontId="2"/>
  </si>
  <si>
    <t>委託</t>
    <rPh sb="0" eb="2">
      <t>イタク</t>
    </rPh>
    <phoneticPr fontId="2"/>
  </si>
  <si>
    <t>使用許可病床数</t>
    <rPh sb="0" eb="2">
      <t>シヨウ</t>
    </rPh>
    <rPh sb="2" eb="4">
      <t>キョカ</t>
    </rPh>
    <rPh sb="4" eb="7">
      <t>ビョウショウスウ</t>
    </rPh>
    <phoneticPr fontId="2"/>
  </si>
  <si>
    <t>給食の状況</t>
    <rPh sb="0" eb="2">
      <t>キュウショク</t>
    </rPh>
    <rPh sb="3" eb="5">
      <t>ジョウキョウ</t>
    </rPh>
    <phoneticPr fontId="2"/>
  </si>
  <si>
    <t>保育室の延床面積</t>
    <rPh sb="0" eb="3">
      <t>ホイクシツ</t>
    </rPh>
    <rPh sb="4" eb="5">
      <t>ノ</t>
    </rPh>
    <rPh sb="5" eb="6">
      <t>ユカ</t>
    </rPh>
    <rPh sb="6" eb="8">
      <t>メンセキ</t>
    </rPh>
    <phoneticPr fontId="2"/>
  </si>
  <si>
    <t>安静室の延床面積</t>
    <rPh sb="0" eb="2">
      <t>アンセイ</t>
    </rPh>
    <rPh sb="2" eb="3">
      <t>シツ</t>
    </rPh>
    <rPh sb="4" eb="5">
      <t>ノ</t>
    </rPh>
    <rPh sb="5" eb="6">
      <t>ユカ</t>
    </rPh>
    <rPh sb="6" eb="8">
      <t>メンセキ</t>
    </rPh>
    <phoneticPr fontId="2"/>
  </si>
  <si>
    <t>児童保育の為の床面積</t>
    <rPh sb="0" eb="2">
      <t>ジドウ</t>
    </rPh>
    <rPh sb="2" eb="4">
      <t>ホイク</t>
    </rPh>
    <rPh sb="5" eb="6">
      <t>タメ</t>
    </rPh>
    <rPh sb="7" eb="10">
      <t>ユカメンセキ</t>
    </rPh>
    <phoneticPr fontId="2"/>
  </si>
  <si>
    <t>月額保育料</t>
    <rPh sb="0" eb="2">
      <t>ゲツガク</t>
    </rPh>
    <rPh sb="2" eb="5">
      <t>ホイクリョウ</t>
    </rPh>
    <phoneticPr fontId="2"/>
  </si>
  <si>
    <t>備考</t>
    <rPh sb="0" eb="2">
      <t>ビコウ</t>
    </rPh>
    <phoneticPr fontId="2"/>
  </si>
  <si>
    <t>運営が委託の場合</t>
    <rPh sb="0" eb="2">
      <t>ウンエイ</t>
    </rPh>
    <rPh sb="3" eb="5">
      <t>イタク</t>
    </rPh>
    <rPh sb="6" eb="8">
      <t>バアイ</t>
    </rPh>
    <phoneticPr fontId="2"/>
  </si>
  <si>
    <t>児童福祉施設最低基準</t>
    <rPh sb="0" eb="2">
      <t>ジドウ</t>
    </rPh>
    <rPh sb="2" eb="4">
      <t>フクシ</t>
    </rPh>
    <rPh sb="4" eb="6">
      <t>シセツ</t>
    </rPh>
    <rPh sb="6" eb="8">
      <t>サイテイ</t>
    </rPh>
    <rPh sb="8" eb="10">
      <t>キジュン</t>
    </rPh>
    <phoneticPr fontId="2"/>
  </si>
  <si>
    <t>保育乳幼児数（４月１日現在）</t>
    <rPh sb="0" eb="2">
      <t>ホイク</t>
    </rPh>
    <rPh sb="2" eb="5">
      <t>ニュウヨウジ</t>
    </rPh>
    <rPh sb="5" eb="6">
      <t>スウ</t>
    </rPh>
    <rPh sb="8" eb="9">
      <t>ガツ</t>
    </rPh>
    <rPh sb="10" eb="11">
      <t>ニチ</t>
    </rPh>
    <rPh sb="11" eb="13">
      <t>ゲンザイ</t>
    </rPh>
    <phoneticPr fontId="2"/>
  </si>
  <si>
    <t>保育希望乳幼児数</t>
    <rPh sb="0" eb="2">
      <t>ホイク</t>
    </rPh>
    <rPh sb="2" eb="4">
      <t>キボウ</t>
    </rPh>
    <rPh sb="4" eb="7">
      <t>ニュウヨウジ</t>
    </rPh>
    <rPh sb="7" eb="8">
      <t>スウ</t>
    </rPh>
    <phoneticPr fontId="2"/>
  </si>
  <si>
    <t>利用職種</t>
    <rPh sb="0" eb="2">
      <t>リヨウ</t>
    </rPh>
    <rPh sb="2" eb="4">
      <t>ショクシュ</t>
    </rPh>
    <phoneticPr fontId="2"/>
  </si>
  <si>
    <t>保育士等数</t>
    <rPh sb="0" eb="3">
      <t>ホイクシ</t>
    </rPh>
    <rPh sb="3" eb="4">
      <t>トウ</t>
    </rPh>
    <rPh sb="4" eb="5">
      <t>スウ</t>
    </rPh>
    <phoneticPr fontId="2"/>
  </si>
  <si>
    <t>負担能力指数</t>
    <rPh sb="0" eb="2">
      <t>フタン</t>
    </rPh>
    <rPh sb="2" eb="4">
      <t>ノウリョク</t>
    </rPh>
    <rPh sb="4" eb="6">
      <t>シスウ</t>
    </rPh>
    <phoneticPr fontId="2"/>
  </si>
  <si>
    <t>設置後３年以内</t>
    <rPh sb="0" eb="2">
      <t>セッチ</t>
    </rPh>
    <rPh sb="2" eb="3">
      <t>ゴ</t>
    </rPh>
    <rPh sb="4" eb="5">
      <t>ネン</t>
    </rPh>
    <rPh sb="5" eb="7">
      <t>イナイ</t>
    </rPh>
    <phoneticPr fontId="2"/>
  </si>
  <si>
    <t>調整率</t>
    <rPh sb="0" eb="3">
      <t>チョウセイリツ</t>
    </rPh>
    <phoneticPr fontId="2"/>
  </si>
  <si>
    <t>開設年月日</t>
    <rPh sb="0" eb="2">
      <t>カイセツ</t>
    </rPh>
    <rPh sb="2" eb="5">
      <t>ネンガッピ</t>
    </rPh>
    <phoneticPr fontId="2"/>
  </si>
  <si>
    <t>委託団体等名称</t>
    <rPh sb="0" eb="2">
      <t>イタク</t>
    </rPh>
    <rPh sb="2" eb="4">
      <t>ダンタイ</t>
    </rPh>
    <rPh sb="4" eb="5">
      <t>トウ</t>
    </rPh>
    <rPh sb="5" eb="7">
      <t>メイショウ</t>
    </rPh>
    <phoneticPr fontId="2"/>
  </si>
  <si>
    <t>代表者名</t>
    <rPh sb="0" eb="3">
      <t>ダイヒョウシャ</t>
    </rPh>
    <rPh sb="3" eb="4">
      <t>メイ</t>
    </rPh>
    <phoneticPr fontId="2"/>
  </si>
  <si>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2"/>
  </si>
  <si>
    <t>乳児</t>
    <rPh sb="0" eb="2">
      <t>ニュウジ</t>
    </rPh>
    <phoneticPr fontId="2"/>
  </si>
  <si>
    <t>1,2歳児</t>
    <rPh sb="3" eb="5">
      <t>サイジ</t>
    </rPh>
    <phoneticPr fontId="2"/>
  </si>
  <si>
    <t>3歳児</t>
    <rPh sb="1" eb="3">
      <t>サイジ</t>
    </rPh>
    <phoneticPr fontId="2"/>
  </si>
  <si>
    <t>4歳児以上</t>
    <rPh sb="1" eb="3">
      <t>サイジ</t>
    </rPh>
    <rPh sb="3" eb="5">
      <t>イジョウ</t>
    </rPh>
    <phoneticPr fontId="2"/>
  </si>
  <si>
    <t>医師</t>
    <rPh sb="0" eb="2">
      <t>イシ</t>
    </rPh>
    <phoneticPr fontId="2"/>
  </si>
  <si>
    <t>看護職員</t>
    <rPh sb="0" eb="2">
      <t>カンゴ</t>
    </rPh>
    <rPh sb="2" eb="4">
      <t>ショクイン</t>
    </rPh>
    <phoneticPr fontId="2"/>
  </si>
  <si>
    <t>計</t>
    <rPh sb="0" eb="1">
      <t>ケイ</t>
    </rPh>
    <phoneticPr fontId="2"/>
  </si>
  <si>
    <t>保育士数</t>
    <rPh sb="0" eb="3">
      <t>ホイクシ</t>
    </rPh>
    <rPh sb="3" eb="4">
      <t>スウ</t>
    </rPh>
    <phoneticPr fontId="2"/>
  </si>
  <si>
    <t>看護師数</t>
    <rPh sb="0" eb="3">
      <t>カンゴシ</t>
    </rPh>
    <rPh sb="3" eb="4">
      <t>スウ</t>
    </rPh>
    <phoneticPr fontId="2"/>
  </si>
  <si>
    <t>収　　　　　　　　　　益</t>
    <phoneticPr fontId="2"/>
  </si>
  <si>
    <t>費　　　　　　　　　　用</t>
    <phoneticPr fontId="2"/>
  </si>
  <si>
    <t>収　　　　　　　　益</t>
    <rPh sb="0" eb="1">
      <t>オサム</t>
    </rPh>
    <rPh sb="9" eb="10">
      <t>エキ</t>
    </rPh>
    <phoneticPr fontId="2"/>
  </si>
  <si>
    <t>費　　　　　　　　用</t>
    <rPh sb="0" eb="1">
      <t>ヒ</t>
    </rPh>
    <rPh sb="9" eb="10">
      <t>ヨウ</t>
    </rPh>
    <phoneticPr fontId="2"/>
  </si>
  <si>
    <t>差引増減額
a－b</t>
    <phoneticPr fontId="2"/>
  </si>
  <si>
    <t>職員の人数</t>
    <rPh sb="0" eb="2">
      <t>ショクイン</t>
    </rPh>
    <rPh sb="3" eb="5">
      <t>ニンズウ</t>
    </rPh>
    <phoneticPr fontId="2"/>
  </si>
  <si>
    <t>職員の資格</t>
    <rPh sb="0" eb="2">
      <t>ショクイン</t>
    </rPh>
    <rPh sb="3" eb="5">
      <t>シカク</t>
    </rPh>
    <phoneticPr fontId="2"/>
  </si>
  <si>
    <t>面積基準</t>
    <rPh sb="0" eb="2">
      <t>メンセキ</t>
    </rPh>
    <rPh sb="2" eb="4">
      <t>キジュン</t>
    </rPh>
    <phoneticPr fontId="2"/>
  </si>
  <si>
    <t>給食室の設置</t>
    <rPh sb="0" eb="3">
      <t>キュウショクシツ</t>
    </rPh>
    <rPh sb="4" eb="6">
      <t>セッチ</t>
    </rPh>
    <phoneticPr fontId="2"/>
  </si>
  <si>
    <t>その他の設備の設置</t>
    <rPh sb="2" eb="3">
      <t>タ</t>
    </rPh>
    <rPh sb="4" eb="6">
      <t>セツビ</t>
    </rPh>
    <rPh sb="7" eb="9">
      <t>セッチ</t>
    </rPh>
    <phoneticPr fontId="2"/>
  </si>
  <si>
    <t>保育・開所時間</t>
    <rPh sb="0" eb="2">
      <t>ホイク</t>
    </rPh>
    <rPh sb="3" eb="5">
      <t>カイショ</t>
    </rPh>
    <rPh sb="5" eb="7">
      <t>ジカン</t>
    </rPh>
    <phoneticPr fontId="2"/>
  </si>
  <si>
    <t>内女性医師</t>
    <rPh sb="0" eb="1">
      <t>ウチ</t>
    </rPh>
    <rPh sb="1" eb="3">
      <t>ジョセイ</t>
    </rPh>
    <rPh sb="3" eb="5">
      <t>イシ</t>
    </rPh>
    <phoneticPr fontId="2"/>
  </si>
  <si>
    <t>医業収益</t>
    <rPh sb="0" eb="2">
      <t>イギョウ</t>
    </rPh>
    <rPh sb="2" eb="4">
      <t>シュウエキ</t>
    </rPh>
    <phoneticPr fontId="2"/>
  </si>
  <si>
    <t>医業外収益</t>
    <rPh sb="0" eb="2">
      <t>イギョウ</t>
    </rPh>
    <rPh sb="2" eb="3">
      <t>ガイ</t>
    </rPh>
    <rPh sb="3" eb="5">
      <t>シュウエキ</t>
    </rPh>
    <phoneticPr fontId="2"/>
  </si>
  <si>
    <t>特別利益</t>
    <rPh sb="0" eb="2">
      <t>トクベツ</t>
    </rPh>
    <rPh sb="2" eb="4">
      <t>リエキ</t>
    </rPh>
    <phoneticPr fontId="2"/>
  </si>
  <si>
    <t>計（a）</t>
    <rPh sb="0" eb="1">
      <t>ケイ</t>
    </rPh>
    <phoneticPr fontId="2"/>
  </si>
  <si>
    <t>医業費用</t>
    <rPh sb="0" eb="2">
      <t>イギョウ</t>
    </rPh>
    <rPh sb="2" eb="4">
      <t>ヒヨウ</t>
    </rPh>
    <phoneticPr fontId="2"/>
  </si>
  <si>
    <t>医業外費用</t>
    <rPh sb="0" eb="2">
      <t>イギョウ</t>
    </rPh>
    <rPh sb="2" eb="3">
      <t>ガイ</t>
    </rPh>
    <rPh sb="3" eb="5">
      <t>ヒヨウ</t>
    </rPh>
    <phoneticPr fontId="2"/>
  </si>
  <si>
    <t>特別損失</t>
    <rPh sb="0" eb="2">
      <t>トクベツ</t>
    </rPh>
    <rPh sb="2" eb="4">
      <t>ソンシツ</t>
    </rPh>
    <phoneticPr fontId="2"/>
  </si>
  <si>
    <t>計（b）</t>
    <rPh sb="0" eb="1">
      <t>ケイ</t>
    </rPh>
    <phoneticPr fontId="2"/>
  </si>
  <si>
    <t>病院負担額</t>
    <rPh sb="0" eb="2">
      <t>ビョウイン</t>
    </rPh>
    <rPh sb="2" eb="5">
      <t>フタンガク</t>
    </rPh>
    <phoneticPr fontId="2"/>
  </si>
  <si>
    <t>保育料等収入（d)</t>
    <rPh sb="0" eb="3">
      <t>ホイクリョウ</t>
    </rPh>
    <rPh sb="3" eb="4">
      <t>トウ</t>
    </rPh>
    <rPh sb="4" eb="6">
      <t>シュウニュウ</t>
    </rPh>
    <phoneticPr fontId="2"/>
  </si>
  <si>
    <t>差引設置者負担見込額c-d=e</t>
    <rPh sb="0" eb="2">
      <t>サシヒキ</t>
    </rPh>
    <rPh sb="2" eb="4">
      <t>セッチ</t>
    </rPh>
    <rPh sb="4" eb="5">
      <t>シャ</t>
    </rPh>
    <rPh sb="5" eb="7">
      <t>フタン</t>
    </rPh>
    <rPh sb="7" eb="10">
      <t>ミコミガク</t>
    </rPh>
    <phoneticPr fontId="2"/>
  </si>
  <si>
    <t>保育料等収入（g）=d</t>
    <rPh sb="0" eb="3">
      <t>ホイクリョウ</t>
    </rPh>
    <rPh sb="3" eb="4">
      <t>トウ</t>
    </rPh>
    <rPh sb="4" eb="6">
      <t>シュウニュウ</t>
    </rPh>
    <phoneticPr fontId="2"/>
  </si>
  <si>
    <t>差引設置者負担見込額f-g=h</t>
    <rPh sb="0" eb="2">
      <t>サシヒキ</t>
    </rPh>
    <rPh sb="2" eb="5">
      <t>セッチシャ</t>
    </rPh>
    <rPh sb="5" eb="7">
      <t>フタン</t>
    </rPh>
    <rPh sb="7" eb="10">
      <t>ミコミガク</t>
    </rPh>
    <phoneticPr fontId="2"/>
  </si>
  <si>
    <t>(千円)</t>
    <rPh sb="1" eb="3">
      <t>センエン</t>
    </rPh>
    <phoneticPr fontId="2"/>
  </si>
  <si>
    <t>a</t>
    <phoneticPr fontId="2"/>
  </si>
  <si>
    <t>b</t>
    <phoneticPr fontId="2"/>
  </si>
  <si>
    <t>a/b</t>
    <phoneticPr fontId="2"/>
  </si>
  <si>
    <t>ｃ</t>
    <phoneticPr fontId="2"/>
  </si>
  <si>
    <t>d</t>
    <phoneticPr fontId="2"/>
  </si>
  <si>
    <t>j</t>
    <phoneticPr fontId="2"/>
  </si>
  <si>
    <t>k</t>
    <phoneticPr fontId="2"/>
  </si>
  <si>
    <t>l</t>
    <phoneticPr fontId="2"/>
  </si>
  <si>
    <t>m</t>
    <phoneticPr fontId="2"/>
  </si>
  <si>
    <t>n</t>
    <phoneticPr fontId="2"/>
  </si>
  <si>
    <t>人</t>
    <rPh sb="0" eb="1">
      <t>ニン</t>
    </rPh>
    <phoneticPr fontId="2"/>
  </si>
  <si>
    <t>千円</t>
    <rPh sb="0" eb="2">
      <t>センエン</t>
    </rPh>
    <phoneticPr fontId="2"/>
  </si>
  <si>
    <t>円</t>
    <phoneticPr fontId="2"/>
  </si>
  <si>
    <t>１　事業の内容及び補助所要額</t>
    <rPh sb="2" eb="4">
      <t>ジギョウ</t>
    </rPh>
    <rPh sb="5" eb="7">
      <t>ナイヨウ</t>
    </rPh>
    <rPh sb="7" eb="8">
      <t>オヨ</t>
    </rPh>
    <rPh sb="9" eb="11">
      <t>ホジョ</t>
    </rPh>
    <rPh sb="11" eb="13">
      <t>ショヨウ</t>
    </rPh>
    <rPh sb="13" eb="14">
      <t>ガク</t>
    </rPh>
    <phoneticPr fontId="2"/>
  </si>
  <si>
    <t>(１)　事業の内容</t>
    <rPh sb="4" eb="6">
      <t>ジギョウ</t>
    </rPh>
    <rPh sb="7" eb="9">
      <t>ナイヨウ</t>
    </rPh>
    <phoneticPr fontId="2"/>
  </si>
  <si>
    <t>(２)　補助所要額</t>
    <rPh sb="4" eb="6">
      <t>ホジョ</t>
    </rPh>
    <rPh sb="6" eb="8">
      <t>ショヨウ</t>
    </rPh>
    <rPh sb="8" eb="9">
      <t>ガク</t>
    </rPh>
    <phoneticPr fontId="2"/>
  </si>
  <si>
    <t>２　事業完了（予定）年月日</t>
    <rPh sb="2" eb="4">
      <t>ジギョウ</t>
    </rPh>
    <rPh sb="4" eb="6">
      <t>カンリョウ</t>
    </rPh>
    <rPh sb="7" eb="9">
      <t>ヨテイ</t>
    </rPh>
    <rPh sb="10" eb="13">
      <t>ネンガッピ</t>
    </rPh>
    <phoneticPr fontId="2"/>
  </si>
  <si>
    <t>２　保育士等職員数の非常勤職員欄には、常勤換算後の数値を記入すること。</t>
    <rPh sb="2" eb="5">
      <t>ホイクシ</t>
    </rPh>
    <rPh sb="5" eb="6">
      <t>トウ</t>
    </rPh>
    <rPh sb="6" eb="8">
      <t>ショクイン</t>
    </rPh>
    <rPh sb="8" eb="9">
      <t>スウ</t>
    </rPh>
    <rPh sb="10" eb="13">
      <t>ヒジョウキン</t>
    </rPh>
    <rPh sb="13" eb="15">
      <t>ショクイン</t>
    </rPh>
    <rPh sb="15" eb="16">
      <t>ラン</t>
    </rPh>
    <rPh sb="19" eb="21">
      <t>ジョウキン</t>
    </rPh>
    <rPh sb="21" eb="23">
      <t>カンサン</t>
    </rPh>
    <rPh sb="23" eb="24">
      <t>ゴ</t>
    </rPh>
    <rPh sb="25" eb="27">
      <t>スウチ</t>
    </rPh>
    <rPh sb="28" eb="30">
      <t>キニュウ</t>
    </rPh>
    <phoneticPr fontId="7"/>
  </si>
  <si>
    <t>３　保育士等職員数のその他の職員には、保育士助手を記入すること。</t>
    <rPh sb="2" eb="5">
      <t>ホイクシ</t>
    </rPh>
    <rPh sb="5" eb="6">
      <t>トウ</t>
    </rPh>
    <rPh sb="6" eb="8">
      <t>ショクイン</t>
    </rPh>
    <rPh sb="8" eb="9">
      <t>スウ</t>
    </rPh>
    <rPh sb="12" eb="13">
      <t>タ</t>
    </rPh>
    <rPh sb="14" eb="16">
      <t>ショクイン</t>
    </rPh>
    <rPh sb="19" eb="22">
      <t>ホイクシ</t>
    </rPh>
    <rPh sb="22" eb="24">
      <t>ジョシュ</t>
    </rPh>
    <rPh sb="25" eb="26">
      <t>キ</t>
    </rPh>
    <rPh sb="26" eb="27">
      <t>イ</t>
    </rPh>
    <phoneticPr fontId="7"/>
  </si>
  <si>
    <t>４　看護職員欄には、「病児等保育」を実施している施設について、病児等保育を専門で担当している看護職員の
　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3" eb="55">
      <t>ニンズウ</t>
    </rPh>
    <rPh sb="56" eb="58">
      <t>キニュウ</t>
    </rPh>
    <phoneticPr fontId="7"/>
  </si>
  <si>
    <t>～</t>
    <phoneticPr fontId="10"/>
  </si>
  <si>
    <t>令和</t>
    <rPh sb="0" eb="2">
      <t>レイワ</t>
    </rPh>
    <phoneticPr fontId="10"/>
  </si>
  <si>
    <t>　　　</t>
    <phoneticPr fontId="4"/>
  </si>
  <si>
    <t>１．計算によって生じた端数については、すべて小数第２位を四捨五入し、小数第１位まで記入すること。</t>
  </si>
  <si>
    <t>２．「保育士等職員数」欄は、次により記入すること。</t>
    <phoneticPr fontId="2"/>
  </si>
  <si>
    <t>(１)　保育料の月額が年齢等により差が存する場合、保育料月額の総額を保育児童数で除した額とする。</t>
    <rPh sb="4" eb="7">
      <t>ホイクリョウ</t>
    </rPh>
    <rPh sb="8" eb="10">
      <t>ゲツガク</t>
    </rPh>
    <rPh sb="11" eb="13">
      <t>ネンレイ</t>
    </rPh>
    <rPh sb="13" eb="14">
      <t>トウ</t>
    </rPh>
    <rPh sb="17" eb="18">
      <t>サ</t>
    </rPh>
    <rPh sb="19" eb="20">
      <t>ソン</t>
    </rPh>
    <rPh sb="22" eb="24">
      <t>バアイ</t>
    </rPh>
    <rPh sb="25" eb="28">
      <t>ホイクリョウ</t>
    </rPh>
    <rPh sb="28" eb="30">
      <t>ゲツガク</t>
    </rPh>
    <rPh sb="31" eb="33">
      <t>ソウガク</t>
    </rPh>
    <rPh sb="34" eb="36">
      <t>ホイク</t>
    </rPh>
    <rPh sb="36" eb="39">
      <t>ジドウスウ</t>
    </rPh>
    <rPh sb="40" eb="41">
      <t>ジョ</t>
    </rPh>
    <rPh sb="43" eb="44">
      <t>ガク</t>
    </rPh>
    <phoneticPr fontId="4"/>
  </si>
  <si>
    <t>(２)　保育料が日額又は時間単位で決まっている場合は、２５日を１月とし、時間単位は８時間で１日とし換算して得られる月額とする。</t>
    <rPh sb="4" eb="7">
      <t>ホイクリョウ</t>
    </rPh>
    <rPh sb="8" eb="10">
      <t>ニチガク</t>
    </rPh>
    <rPh sb="10" eb="11">
      <t>マタ</t>
    </rPh>
    <rPh sb="12" eb="14">
      <t>ジカン</t>
    </rPh>
    <rPh sb="14" eb="16">
      <t>タンイ</t>
    </rPh>
    <rPh sb="17" eb="18">
      <t>キ</t>
    </rPh>
    <rPh sb="23" eb="25">
      <t>バアイ</t>
    </rPh>
    <rPh sb="29" eb="30">
      <t>ニチ</t>
    </rPh>
    <rPh sb="32" eb="33">
      <t>ツキ</t>
    </rPh>
    <rPh sb="36" eb="38">
      <t>ジカン</t>
    </rPh>
    <rPh sb="38" eb="40">
      <t>タンイ</t>
    </rPh>
    <rPh sb="42" eb="44">
      <t>ジカン</t>
    </rPh>
    <rPh sb="46" eb="47">
      <t>ニチ</t>
    </rPh>
    <rPh sb="49" eb="51">
      <t>カンザン</t>
    </rPh>
    <rPh sb="53" eb="54">
      <t>エ</t>
    </rPh>
    <rPh sb="57" eb="59">
      <t>ゲツガク</t>
    </rPh>
    <phoneticPr fontId="4"/>
  </si>
  <si>
    <t>別紙１－（２）記入要領</t>
    <rPh sb="0" eb="2">
      <t>ベッシ</t>
    </rPh>
    <rPh sb="7" eb="9">
      <t>キニュウ</t>
    </rPh>
    <rPh sb="9" eb="11">
      <t>ヨウリョウ</t>
    </rPh>
    <phoneticPr fontId="4"/>
  </si>
  <si>
    <t>別紙１－（４）記入要領</t>
    <rPh sb="0" eb="2">
      <t>ベッシ</t>
    </rPh>
    <rPh sb="7" eb="9">
      <t>キニュウ</t>
    </rPh>
    <rPh sb="9" eb="11">
      <t>ヨウリョウ</t>
    </rPh>
    <phoneticPr fontId="4"/>
  </si>
  <si>
    <t>別紙１－（５）記入要領</t>
    <rPh sb="0" eb="2">
      <t>ベッシ</t>
    </rPh>
    <rPh sb="7" eb="9">
      <t>キニュウ</t>
    </rPh>
    <rPh sb="9" eb="11">
      <t>ヨウリョウ</t>
    </rPh>
    <phoneticPr fontId="4"/>
  </si>
  <si>
    <t>別紙１-（６）記入要領</t>
    <rPh sb="0" eb="2">
      <t>ベッシ</t>
    </rPh>
    <rPh sb="7" eb="9">
      <t>キニュウ</t>
    </rPh>
    <rPh sb="9" eb="11">
      <t>ヨウリョウ</t>
    </rPh>
    <phoneticPr fontId="2"/>
  </si>
  <si>
    <t>２．「保育料収入相当額」欄は、24,000円×12月に別紙１－（５）の４月１日時点での保育児童数を乗じた金額とすること。ただし、Ａ型特例は1人、Ａ型は4人、Ｂ型は10人、Ｂ型特例は18人を上限とする。</t>
    <rPh sb="3" eb="6">
      <t>ホイクリョウ</t>
    </rPh>
    <rPh sb="6" eb="8">
      <t>シュウニュウ</t>
    </rPh>
    <rPh sb="8" eb="11">
      <t>ソウトウガク</t>
    </rPh>
    <rPh sb="12" eb="13">
      <t>ラン</t>
    </rPh>
    <rPh sb="21" eb="22">
      <t>エン</t>
    </rPh>
    <rPh sb="25" eb="26">
      <t>ツキ</t>
    </rPh>
    <rPh sb="27" eb="29">
      <t>ベッシ</t>
    </rPh>
    <rPh sb="36" eb="37">
      <t>ガツ</t>
    </rPh>
    <rPh sb="38" eb="39">
      <t>ニチ</t>
    </rPh>
    <rPh sb="39" eb="41">
      <t>ジテン</t>
    </rPh>
    <rPh sb="43" eb="45">
      <t>ホイク</t>
    </rPh>
    <rPh sb="45" eb="48">
      <t>ジドウスウ</t>
    </rPh>
    <rPh sb="49" eb="50">
      <t>ジョウ</t>
    </rPh>
    <rPh sb="52" eb="54">
      <t>キンガク</t>
    </rPh>
    <rPh sb="65" eb="66">
      <t>カタ</t>
    </rPh>
    <rPh sb="66" eb="68">
      <t>トクレイ</t>
    </rPh>
    <rPh sb="70" eb="71">
      <t>ニン</t>
    </rPh>
    <rPh sb="73" eb="74">
      <t>カタ</t>
    </rPh>
    <rPh sb="76" eb="77">
      <t>ニン</t>
    </rPh>
    <rPh sb="79" eb="80">
      <t>カタ</t>
    </rPh>
    <rPh sb="83" eb="84">
      <t>ニン</t>
    </rPh>
    <phoneticPr fontId="4"/>
  </si>
  <si>
    <t>５．　「保育士等数」については、保育士の有資格者、看護師、その他の者（事務職等の保育に従事しない者は除く）について、補助対象年度の平均保育士等数を記入すること。（別紙１－（５）と一致する。）</t>
    <rPh sb="4" eb="7">
      <t>ホイクシ</t>
    </rPh>
    <rPh sb="7" eb="9">
      <t>トウスウ</t>
    </rPh>
    <rPh sb="16" eb="19">
      <t>ホイクシ</t>
    </rPh>
    <rPh sb="20" eb="24">
      <t>ユウシカクシャ</t>
    </rPh>
    <rPh sb="25" eb="28">
      <t>カンゴシ</t>
    </rPh>
    <rPh sb="31" eb="32">
      <t>タ</t>
    </rPh>
    <rPh sb="33" eb="34">
      <t>モノ</t>
    </rPh>
    <rPh sb="35" eb="38">
      <t>ジムショク</t>
    </rPh>
    <rPh sb="38" eb="39">
      <t>トウ</t>
    </rPh>
    <rPh sb="40" eb="42">
      <t>ホイク</t>
    </rPh>
    <rPh sb="43" eb="45">
      <t>ジュウジ</t>
    </rPh>
    <rPh sb="48" eb="49">
      <t>モノ</t>
    </rPh>
    <rPh sb="50" eb="51">
      <t>ノゾ</t>
    </rPh>
    <rPh sb="58" eb="60">
      <t>ホジョ</t>
    </rPh>
    <rPh sb="60" eb="62">
      <t>タイショウ</t>
    </rPh>
    <rPh sb="62" eb="64">
      <t>ネンド</t>
    </rPh>
    <rPh sb="65" eb="67">
      <t>ヘイキン</t>
    </rPh>
    <rPh sb="67" eb="70">
      <t>ホイクシ</t>
    </rPh>
    <rPh sb="70" eb="71">
      <t>トウ</t>
    </rPh>
    <phoneticPr fontId="4"/>
  </si>
  <si>
    <t>特Ａ</t>
    <rPh sb="0" eb="1">
      <t>トク</t>
    </rPh>
    <phoneticPr fontId="2"/>
  </si>
  <si>
    <t>Ａ</t>
    <phoneticPr fontId="2"/>
  </si>
  <si>
    <t>Ｂ</t>
    <phoneticPr fontId="2"/>
  </si>
  <si>
    <t>特Ｂ</t>
    <rPh sb="0" eb="1">
      <t>トク</t>
    </rPh>
    <phoneticPr fontId="2"/>
  </si>
  <si>
    <t>第３号様式　記入要領</t>
    <rPh sb="0" eb="1">
      <t>ダイ</t>
    </rPh>
    <rPh sb="2" eb="3">
      <t>ゴウ</t>
    </rPh>
    <rPh sb="3" eb="5">
      <t>ヨウシキ</t>
    </rPh>
    <rPh sb="6" eb="8">
      <t>キニュウ</t>
    </rPh>
    <rPh sb="8" eb="10">
      <t>ヨウリョウ</t>
    </rPh>
    <phoneticPr fontId="4"/>
  </si>
  <si>
    <t>別紙１－（１）　記入要領</t>
    <phoneticPr fontId="2"/>
  </si>
  <si>
    <t>４．「給食の状況」欄は、保育所で実施している場合にはアを、利用者が持参している場合にはイを、その他の場合にはウ及び（　）書きで状況を記入すること。</t>
    <rPh sb="3" eb="5">
      <t>キュウショク</t>
    </rPh>
    <rPh sb="6" eb="8">
      <t>ジョウキョウ</t>
    </rPh>
    <rPh sb="9" eb="10">
      <t>ラン</t>
    </rPh>
    <rPh sb="12" eb="15">
      <t>ホイクショ</t>
    </rPh>
    <rPh sb="16" eb="18">
      <t>ジッシ</t>
    </rPh>
    <rPh sb="22" eb="24">
      <t>バアイ</t>
    </rPh>
    <rPh sb="29" eb="32">
      <t>リヨウシャ</t>
    </rPh>
    <rPh sb="33" eb="35">
      <t>ジサン</t>
    </rPh>
    <rPh sb="39" eb="41">
      <t>バアイ</t>
    </rPh>
    <rPh sb="48" eb="49">
      <t>タ</t>
    </rPh>
    <rPh sb="50" eb="52">
      <t>バアイ</t>
    </rPh>
    <rPh sb="55" eb="56">
      <t>オヨ</t>
    </rPh>
    <rPh sb="60" eb="61">
      <t>ガ</t>
    </rPh>
    <rPh sb="63" eb="65">
      <t>ジョウキョウ</t>
    </rPh>
    <rPh sb="66" eb="68">
      <t>キニュウ</t>
    </rPh>
    <phoneticPr fontId="4"/>
  </si>
  <si>
    <t>２．　「保育乳幼児数」については、補助対象となる保育乳幼児数を記入すること。臨時保育の児童は含めない。</t>
    <rPh sb="4" eb="6">
      <t>ホイク</t>
    </rPh>
    <rPh sb="6" eb="9">
      <t>ニュウヨウジ</t>
    </rPh>
    <rPh sb="9" eb="10">
      <t>スウ</t>
    </rPh>
    <rPh sb="17" eb="19">
      <t>ホジョ</t>
    </rPh>
    <rPh sb="19" eb="21">
      <t>タイショウ</t>
    </rPh>
    <rPh sb="24" eb="26">
      <t>ホイク</t>
    </rPh>
    <rPh sb="26" eb="29">
      <t>ニュウヨウジ</t>
    </rPh>
    <rPh sb="29" eb="30">
      <t>スウ</t>
    </rPh>
    <rPh sb="31" eb="33">
      <t>キニュウ</t>
    </rPh>
    <rPh sb="38" eb="40">
      <t>リンジ</t>
    </rPh>
    <rPh sb="40" eb="42">
      <t>ホイク</t>
    </rPh>
    <rPh sb="43" eb="45">
      <t>ジドウ</t>
    </rPh>
    <rPh sb="46" eb="47">
      <t>フク</t>
    </rPh>
    <phoneticPr fontId="4"/>
  </si>
  <si>
    <t>６．　「保育施設での一般の乳幼児等の保育状況」については、地域住民、他施設等の乳幼児を保育している場合に、その乳幼児数の年間平均数を記入すること。</t>
    <rPh sb="4" eb="6">
      <t>ホイク</t>
    </rPh>
    <rPh sb="6" eb="8">
      <t>シセツ</t>
    </rPh>
    <rPh sb="10" eb="12">
      <t>イッパン</t>
    </rPh>
    <rPh sb="13" eb="16">
      <t>ニュウヨウジ</t>
    </rPh>
    <rPh sb="16" eb="17">
      <t>トウ</t>
    </rPh>
    <rPh sb="18" eb="20">
      <t>ホイク</t>
    </rPh>
    <rPh sb="20" eb="22">
      <t>ジョウキョウ</t>
    </rPh>
    <rPh sb="29" eb="31">
      <t>チイキ</t>
    </rPh>
    <rPh sb="31" eb="33">
      <t>ジュウミン</t>
    </rPh>
    <rPh sb="34" eb="35">
      <t>タ</t>
    </rPh>
    <rPh sb="35" eb="37">
      <t>シセツ</t>
    </rPh>
    <rPh sb="37" eb="38">
      <t>トウ</t>
    </rPh>
    <rPh sb="39" eb="42">
      <t>ニュウヨウジ</t>
    </rPh>
    <rPh sb="43" eb="45">
      <t>ホイク</t>
    </rPh>
    <rPh sb="49" eb="51">
      <t>バアイ</t>
    </rPh>
    <rPh sb="55" eb="58">
      <t>ニュウヨウジ</t>
    </rPh>
    <rPh sb="58" eb="59">
      <t>スウ</t>
    </rPh>
    <rPh sb="60" eb="62">
      <t>ネンカン</t>
    </rPh>
    <rPh sb="62" eb="64">
      <t>ヘイキン</t>
    </rPh>
    <rPh sb="64" eb="65">
      <t>スウ</t>
    </rPh>
    <rPh sb="66" eb="68">
      <t>キニュウ</t>
    </rPh>
    <phoneticPr fontId="4"/>
  </si>
  <si>
    <t>病院内保育所運営事業計画書（事業実績報告書）</t>
    <rPh sb="0" eb="1">
      <t>ビョウ</t>
    </rPh>
    <rPh sb="1" eb="3">
      <t>インナイ</t>
    </rPh>
    <rPh sb="3" eb="5">
      <t>ホイク</t>
    </rPh>
    <rPh sb="5" eb="6">
      <t>ショ</t>
    </rPh>
    <rPh sb="6" eb="8">
      <t>ウンエイ</t>
    </rPh>
    <rPh sb="8" eb="10">
      <t>ジギョウ</t>
    </rPh>
    <rPh sb="10" eb="12">
      <t>ケイカク</t>
    </rPh>
    <rPh sb="12" eb="13">
      <t>ショ</t>
    </rPh>
    <rPh sb="14" eb="16">
      <t>ジギョウ</t>
    </rPh>
    <rPh sb="16" eb="18">
      <t>ジッセキ</t>
    </rPh>
    <rPh sb="18" eb="21">
      <t>ホウコクショ</t>
    </rPh>
    <phoneticPr fontId="2"/>
  </si>
  <si>
    <t>病院内保育所運営事業計画書（事業実績報告書）</t>
    <rPh sb="0" eb="1">
      <t>ビョウ</t>
    </rPh>
    <rPh sb="1" eb="3">
      <t>インナイ</t>
    </rPh>
    <rPh sb="3" eb="5">
      <t>ホイク</t>
    </rPh>
    <rPh sb="5" eb="6">
      <t>ショ</t>
    </rPh>
    <rPh sb="6" eb="8">
      <t>ウンエイ</t>
    </rPh>
    <rPh sb="8" eb="10">
      <t>ジギョウ</t>
    </rPh>
    <rPh sb="10" eb="12">
      <t>ケイカク</t>
    </rPh>
    <rPh sb="12" eb="13">
      <t>ショ</t>
    </rPh>
    <phoneticPr fontId="7"/>
  </si>
  <si>
    <t>病院内保育所運営事業計画書（事業実績報告書）</t>
    <rPh sb="0" eb="1">
      <t>ビョウ</t>
    </rPh>
    <rPh sb="1" eb="3">
      <t>インナイ</t>
    </rPh>
    <rPh sb="3" eb="5">
      <t>ホイク</t>
    </rPh>
    <rPh sb="5" eb="6">
      <t>ショ</t>
    </rPh>
    <rPh sb="6" eb="8">
      <t>ウンエイ</t>
    </rPh>
    <rPh sb="8" eb="10">
      <t>ジギョウ</t>
    </rPh>
    <rPh sb="10" eb="12">
      <t>ケイカク</t>
    </rPh>
    <rPh sb="12" eb="13">
      <t>ショ</t>
    </rPh>
    <phoneticPr fontId="2"/>
  </si>
  <si>
    <t>　各月における保育児童数の年間の平均によって求めた数が４．０人以上であれば、各月において４人未満であっても、補助対象Ａ型とする。ただし、各月において４人未満の月が６ヶ月以上に達する場合は、当該補助対象型に該当しないものとする。補助対象Ａ型特例、Ｂ型、Ｂ型特例についても、同様の考え方とする。</t>
    <phoneticPr fontId="4"/>
  </si>
  <si>
    <t>病院内保育施設選定額</t>
    <rPh sb="0" eb="1">
      <t>ビョウ</t>
    </rPh>
    <rPh sb="1" eb="3">
      <t>インナイ</t>
    </rPh>
    <rPh sb="2" eb="3">
      <t>ナイ</t>
    </rPh>
    <rPh sb="3" eb="5">
      <t>ホイク</t>
    </rPh>
    <rPh sb="5" eb="7">
      <t>シセツ</t>
    </rPh>
    <rPh sb="7" eb="9">
      <t>センテイ</t>
    </rPh>
    <rPh sb="9" eb="10">
      <t>ガク</t>
    </rPh>
    <phoneticPr fontId="2"/>
  </si>
  <si>
    <t>4/1 現在の児童数</t>
    <rPh sb="4" eb="6">
      <t>ゲンザイ</t>
    </rPh>
    <rPh sb="7" eb="9">
      <t>ジドウ</t>
    </rPh>
    <rPh sb="9" eb="10">
      <t>スウ</t>
    </rPh>
    <phoneticPr fontId="2"/>
  </si>
  <si>
    <t>　補助対象型別に定められた保育児童数に係る基準の算定については、以下の各１～３の例を参考にされたい。</t>
    <rPh sb="24" eb="25">
      <t>サン</t>
    </rPh>
    <phoneticPr fontId="4"/>
  </si>
  <si>
    <t>１　児童数の算定方法</t>
    <phoneticPr fontId="2"/>
  </si>
  <si>
    <t>２　臨時に保育した児童数の算定について</t>
    <phoneticPr fontId="2"/>
  </si>
  <si>
    <t>３　補助対象施設の種別</t>
    <phoneticPr fontId="2"/>
  </si>
  <si>
    <t>※　ただし、年間の平均を算出する際の端数処理については、小数点第２位を四捨五入する。</t>
    <phoneticPr fontId="2"/>
  </si>
  <si>
    <t>　　　③４～９月（６ヶ月）　保育児童数５人</t>
    <phoneticPr fontId="2"/>
  </si>
  <si>
    <t>※ 「２　臨時に保育した児童数の算定について」の考え方</t>
    <phoneticPr fontId="2"/>
  </si>
  <si>
    <t>有形固定資産に損傷、磨滅、汚損などが生じた場合の現状回復に要した通常の修繕のための費用</t>
    <rPh sb="21" eb="23">
      <t>バアイ</t>
    </rPh>
    <phoneticPr fontId="4"/>
  </si>
  <si>
    <t>３．「２４時間保育運営日数」欄は、年度における実施日数を記入すること。</t>
    <rPh sb="9" eb="11">
      <t>ウンエイ</t>
    </rPh>
    <rPh sb="14" eb="15">
      <t>ラン</t>
    </rPh>
    <phoneticPr fontId="4"/>
  </si>
  <si>
    <t>４．「病児保育運営月数」欄は、年度における実施月数を記入すること。</t>
    <rPh sb="7" eb="9">
      <t>ウンエイ</t>
    </rPh>
    <rPh sb="12" eb="13">
      <t>ラン</t>
    </rPh>
    <phoneticPr fontId="4"/>
  </si>
  <si>
    <t>１．　「児童福祉施設最低基準」については、児童福祉施設最低基準第３２～３４条に掲げる設備・職員の配置の基準を満たしていない要素に○を記入すること。</t>
    <rPh sb="4" eb="6">
      <t>ジドウ</t>
    </rPh>
    <rPh sb="6" eb="8">
      <t>フクシ</t>
    </rPh>
    <rPh sb="8" eb="10">
      <t>シセツ</t>
    </rPh>
    <rPh sb="10" eb="12">
      <t>サイテイ</t>
    </rPh>
    <rPh sb="12" eb="14">
      <t>キジュン</t>
    </rPh>
    <phoneticPr fontId="4"/>
  </si>
  <si>
    <t>要素に一つでも○がある場合は「否」となる。</t>
    <phoneticPr fontId="2"/>
  </si>
  <si>
    <t>４．　「利用職種」については、保育所との保育契約をしている者を職種別に計上すること。</t>
    <rPh sb="4" eb="6">
      <t>リヨウ</t>
    </rPh>
    <rPh sb="6" eb="8">
      <t>ショクシュ</t>
    </rPh>
    <rPh sb="15" eb="18">
      <t>ホイクショ</t>
    </rPh>
    <rPh sb="20" eb="22">
      <t>ホイク</t>
    </rPh>
    <rPh sb="22" eb="24">
      <t>ケイヤク</t>
    </rPh>
    <rPh sb="29" eb="30">
      <t>モノ</t>
    </rPh>
    <rPh sb="31" eb="33">
      <t>ショクシュ</t>
    </rPh>
    <rPh sb="33" eb="34">
      <t>ベツ</t>
    </rPh>
    <rPh sb="35" eb="37">
      <t>ケイジョウ</t>
    </rPh>
    <phoneticPr fontId="4"/>
  </si>
  <si>
    <t>年間平均数については、別添１に定められた児童数の算定方法に準じること。</t>
    <rPh sb="0" eb="2">
      <t>ネンカン</t>
    </rPh>
    <rPh sb="2" eb="4">
      <t>ヘイキン</t>
    </rPh>
    <rPh sb="4" eb="5">
      <t>スウ</t>
    </rPh>
    <rPh sb="11" eb="13">
      <t>ベッテン</t>
    </rPh>
    <rPh sb="15" eb="16">
      <t>サダ</t>
    </rPh>
    <rPh sb="20" eb="23">
      <t>ジドウスウ</t>
    </rPh>
    <rPh sb="24" eb="26">
      <t>サンテイ</t>
    </rPh>
    <rPh sb="26" eb="28">
      <t>ホウホウ</t>
    </rPh>
    <rPh sb="29" eb="30">
      <t>ジュン</t>
    </rPh>
    <phoneticPr fontId="4"/>
  </si>
  <si>
    <t>１．計画時（交付申請時）には、補助を受けようとする前々年度の病院決算額及び補助を受けようとする年度の予算額記入すること。</t>
    <rPh sb="53" eb="55">
      <t>キニュウ</t>
    </rPh>
    <phoneticPr fontId="2"/>
  </si>
  <si>
    <t>２．実績報告時には補助を受けようとする年度の予算額及び決算額（精算額）を記入すること。</t>
    <rPh sb="9" eb="11">
      <t>ホジョ</t>
    </rPh>
    <rPh sb="12" eb="13">
      <t>ウ</t>
    </rPh>
    <rPh sb="19" eb="21">
      <t>ネンド</t>
    </rPh>
    <rPh sb="22" eb="25">
      <t>ヨサンガク</t>
    </rPh>
    <rPh sb="25" eb="26">
      <t>オヨ</t>
    </rPh>
    <rPh sb="27" eb="29">
      <t>ケッサン</t>
    </rPh>
    <rPh sb="29" eb="30">
      <t>ガク</t>
    </rPh>
    <rPh sb="31" eb="34">
      <t>セイサンガク</t>
    </rPh>
    <rPh sb="36" eb="38">
      <t>キニュウ</t>
    </rPh>
    <phoneticPr fontId="2"/>
  </si>
  <si>
    <t>１．種別の選択にあたっての児童数の算定については、別添１「補助対象型別の保育児童数の算定例」を参考にすること。</t>
    <rPh sb="2" eb="4">
      <t>シュベツ</t>
    </rPh>
    <rPh sb="5" eb="7">
      <t>センタク</t>
    </rPh>
    <phoneticPr fontId="4"/>
  </si>
  <si>
    <t>第３号様式（第６、第11関係）</t>
    <rPh sb="0" eb="1">
      <t>ダイ</t>
    </rPh>
    <rPh sb="2" eb="3">
      <t>ゴウ</t>
    </rPh>
    <rPh sb="3" eb="5">
      <t>ヨウシキ</t>
    </rPh>
    <rPh sb="6" eb="7">
      <t>ダイ</t>
    </rPh>
    <rPh sb="9" eb="10">
      <t>ダイ</t>
    </rPh>
    <rPh sb="12" eb="14">
      <t>カンケイ</t>
    </rPh>
    <phoneticPr fontId="2"/>
  </si>
  <si>
    <t>保育料
収入相当額
Ｙ</t>
    <rPh sb="0" eb="3">
      <t>ホイクリョウ</t>
    </rPh>
    <rPh sb="4" eb="6">
      <t>シュウニュウ</t>
    </rPh>
    <rPh sb="6" eb="9">
      <t>ソウトウガク</t>
    </rPh>
    <phoneticPr fontId="4"/>
  </si>
  <si>
    <t>運営
日数</t>
    <rPh sb="0" eb="2">
      <t>ウンエイ</t>
    </rPh>
    <rPh sb="3" eb="5">
      <t>ニッスウ</t>
    </rPh>
    <phoneticPr fontId="4"/>
  </si>
  <si>
    <t>保育所開所時間帯
(２４時間表記)</t>
    <rPh sb="0" eb="2">
      <t>ホイク</t>
    </rPh>
    <rPh sb="2" eb="3">
      <t>ショ</t>
    </rPh>
    <rPh sb="3" eb="5">
      <t>カイショ</t>
    </rPh>
    <rPh sb="5" eb="8">
      <t>ジカンタイ</t>
    </rPh>
    <rPh sb="12" eb="14">
      <t>ジカン</t>
    </rPh>
    <rPh sb="14" eb="16">
      <t>ヒョウキ</t>
    </rPh>
    <phoneticPr fontId="7"/>
  </si>
  <si>
    <t>保育所</t>
    <rPh sb="0" eb="2">
      <t>ホイク</t>
    </rPh>
    <rPh sb="2" eb="3">
      <t>ショ</t>
    </rPh>
    <phoneticPr fontId="2"/>
  </si>
  <si>
    <t>保育所名</t>
    <rPh sb="0" eb="2">
      <t>ホイク</t>
    </rPh>
    <rPh sb="2" eb="3">
      <t>ジョ</t>
    </rPh>
    <rPh sb="3" eb="4">
      <t>メイ</t>
    </rPh>
    <phoneticPr fontId="2"/>
  </si>
  <si>
    <t>保育所での一般の乳幼児等の保育状況</t>
    <rPh sb="0" eb="2">
      <t>ホイク</t>
    </rPh>
    <rPh sb="2" eb="3">
      <t>ショ</t>
    </rPh>
    <rPh sb="5" eb="7">
      <t>イッパン</t>
    </rPh>
    <rPh sb="8" eb="11">
      <t>ニュウヨウジ</t>
    </rPh>
    <rPh sb="11" eb="12">
      <t>トウ</t>
    </rPh>
    <rPh sb="13" eb="15">
      <t>ホイク</t>
    </rPh>
    <rPh sb="15" eb="17">
      <t>ジョウキョウ</t>
    </rPh>
    <phoneticPr fontId="2"/>
  </si>
  <si>
    <t>病院内保育所運営費に係る
設置者負担見込額（千円）</t>
    <rPh sb="0" eb="1">
      <t>ビョウ</t>
    </rPh>
    <rPh sb="1" eb="3">
      <t>インナイ</t>
    </rPh>
    <rPh sb="2" eb="3">
      <t>ナイ</t>
    </rPh>
    <rPh sb="3" eb="5">
      <t>ホイク</t>
    </rPh>
    <rPh sb="5" eb="6">
      <t>ショ</t>
    </rPh>
    <rPh sb="6" eb="8">
      <t>ウンエイ</t>
    </rPh>
    <rPh sb="8" eb="9">
      <t>ヒ</t>
    </rPh>
    <rPh sb="10" eb="11">
      <t>カカ</t>
    </rPh>
    <rPh sb="13" eb="16">
      <t>セッチシャ</t>
    </rPh>
    <rPh sb="16" eb="18">
      <t>フタン</t>
    </rPh>
    <rPh sb="18" eb="21">
      <t>ミコミガク</t>
    </rPh>
    <rPh sb="22" eb="24">
      <t>センエン</t>
    </rPh>
    <phoneticPr fontId="2"/>
  </si>
  <si>
    <t>病院内保育所運営費見込額（c）</t>
    <rPh sb="0" eb="1">
      <t>ビョウ</t>
    </rPh>
    <rPh sb="1" eb="3">
      <t>インナイ</t>
    </rPh>
    <rPh sb="2" eb="3">
      <t>ナイ</t>
    </rPh>
    <rPh sb="3" eb="5">
      <t>ホイク</t>
    </rPh>
    <rPh sb="5" eb="6">
      <t>ショ</t>
    </rPh>
    <rPh sb="6" eb="9">
      <t>ウンエイヒ</t>
    </rPh>
    <rPh sb="9" eb="11">
      <t>ミコミ</t>
    </rPh>
    <rPh sb="11" eb="12">
      <t>ガク</t>
    </rPh>
    <phoneticPr fontId="2"/>
  </si>
  <si>
    <t>病院内保育所運営標準経費額（f)</t>
    <rPh sb="0" eb="1">
      <t>ビョウ</t>
    </rPh>
    <rPh sb="1" eb="3">
      <t>インナイ</t>
    </rPh>
    <rPh sb="2" eb="3">
      <t>ナイ</t>
    </rPh>
    <rPh sb="3" eb="5">
      <t>ホイク</t>
    </rPh>
    <rPh sb="5" eb="6">
      <t>ショ</t>
    </rPh>
    <rPh sb="6" eb="8">
      <t>ウンエイ</t>
    </rPh>
    <rPh sb="8" eb="10">
      <t>ヒョウジュン</t>
    </rPh>
    <rPh sb="10" eb="12">
      <t>ケイヒ</t>
    </rPh>
    <rPh sb="12" eb="13">
      <t>ガク</t>
    </rPh>
    <phoneticPr fontId="2"/>
  </si>
  <si>
    <t>病院内保育所運営標準経費額による設置者負担見込額（千円）</t>
    <rPh sb="0" eb="1">
      <t>ビョウ</t>
    </rPh>
    <rPh sb="1" eb="3">
      <t>インナイ</t>
    </rPh>
    <rPh sb="2" eb="3">
      <t>ナイ</t>
    </rPh>
    <rPh sb="3" eb="5">
      <t>ホイク</t>
    </rPh>
    <rPh sb="5" eb="6">
      <t>ショ</t>
    </rPh>
    <rPh sb="6" eb="8">
      <t>ウンエイ</t>
    </rPh>
    <rPh sb="8" eb="10">
      <t>ヒョウジュン</t>
    </rPh>
    <rPh sb="10" eb="12">
      <t>ケイヒ</t>
    </rPh>
    <rPh sb="12" eb="13">
      <t>ガク</t>
    </rPh>
    <rPh sb="16" eb="19">
      <t>セッチシャ</t>
    </rPh>
    <rPh sb="19" eb="21">
      <t>フタン</t>
    </rPh>
    <rPh sb="21" eb="24">
      <t>ミコミガク</t>
    </rPh>
    <phoneticPr fontId="2"/>
  </si>
  <si>
    <t>病院内保育所選定額（千円）</t>
    <rPh sb="0" eb="1">
      <t>ビョウ</t>
    </rPh>
    <rPh sb="1" eb="3">
      <t>インナイ</t>
    </rPh>
    <rPh sb="2" eb="3">
      <t>ナイ</t>
    </rPh>
    <rPh sb="3" eb="5">
      <t>ホイク</t>
    </rPh>
    <rPh sb="5" eb="6">
      <t>ショ</t>
    </rPh>
    <rPh sb="6" eb="8">
      <t>センテイ</t>
    </rPh>
    <rPh sb="8" eb="9">
      <t>ガク</t>
    </rPh>
    <phoneticPr fontId="2"/>
  </si>
  <si>
    <t>　病院内保育所運営費用　</t>
    <rPh sb="1" eb="3">
      <t>ビョウイン</t>
    </rPh>
    <rPh sb="3" eb="4">
      <t>ナイ</t>
    </rPh>
    <rPh sb="4" eb="6">
      <t>ホイク</t>
    </rPh>
    <rPh sb="6" eb="7">
      <t>ショ</t>
    </rPh>
    <rPh sb="7" eb="10">
      <t>ウンエイヒ</t>
    </rPh>
    <rPh sb="10" eb="11">
      <t>ヨウ</t>
    </rPh>
    <phoneticPr fontId="2"/>
  </si>
  <si>
    <t>　　　２．上記使用科目については、別添２「病院内保育所運営に係る科目の説明」を参照すること。</t>
    <rPh sb="5" eb="7">
      <t>ジョウキ</t>
    </rPh>
    <rPh sb="7" eb="9">
      <t>シヨウ</t>
    </rPh>
    <rPh sb="9" eb="11">
      <t>カモク</t>
    </rPh>
    <rPh sb="17" eb="19">
      <t>ベッテン</t>
    </rPh>
    <rPh sb="21" eb="22">
      <t>ビョウ</t>
    </rPh>
    <rPh sb="22" eb="24">
      <t>インナイ</t>
    </rPh>
    <rPh sb="23" eb="24">
      <t>ナイ</t>
    </rPh>
    <rPh sb="24" eb="26">
      <t>ホイク</t>
    </rPh>
    <rPh sb="26" eb="27">
      <t>ショ</t>
    </rPh>
    <rPh sb="27" eb="29">
      <t>ウンエイ</t>
    </rPh>
    <rPh sb="30" eb="31">
      <t>カカ</t>
    </rPh>
    <rPh sb="32" eb="34">
      <t>カモク</t>
    </rPh>
    <rPh sb="35" eb="37">
      <t>セツメイ</t>
    </rPh>
    <rPh sb="39" eb="41">
      <t>サンショウ</t>
    </rPh>
    <phoneticPr fontId="2"/>
  </si>
  <si>
    <t>（注）１．病院内保育所運営費用には借入元金（支払利息は除く。）の返済、土地購入費等の資本取引に</t>
    <rPh sb="5" eb="6">
      <t>ビョウ</t>
    </rPh>
    <rPh sb="6" eb="8">
      <t>インナイ</t>
    </rPh>
    <rPh sb="7" eb="8">
      <t>ナイ</t>
    </rPh>
    <rPh sb="8" eb="10">
      <t>ホイク</t>
    </rPh>
    <rPh sb="10" eb="11">
      <t>ショ</t>
    </rPh>
    <rPh sb="11" eb="13">
      <t>ウンエイ</t>
    </rPh>
    <rPh sb="13" eb="15">
      <t>ヒヨウ</t>
    </rPh>
    <rPh sb="17" eb="18">
      <t>カ</t>
    </rPh>
    <rPh sb="18" eb="19">
      <t>イ</t>
    </rPh>
    <rPh sb="19" eb="21">
      <t>ガンキン</t>
    </rPh>
    <rPh sb="22" eb="24">
      <t>シハライ</t>
    </rPh>
    <rPh sb="24" eb="26">
      <t>リソク</t>
    </rPh>
    <rPh sb="27" eb="28">
      <t>ノゾ</t>
    </rPh>
    <rPh sb="32" eb="34">
      <t>ヘンサイ</t>
    </rPh>
    <rPh sb="35" eb="37">
      <t>トチ</t>
    </rPh>
    <rPh sb="37" eb="39">
      <t>コウニュウ</t>
    </rPh>
    <rPh sb="39" eb="40">
      <t>ヒ</t>
    </rPh>
    <rPh sb="40" eb="41">
      <t>トウ</t>
    </rPh>
    <rPh sb="42" eb="44">
      <t>シホン</t>
    </rPh>
    <rPh sb="44" eb="46">
      <t>トリヒキ</t>
    </rPh>
    <phoneticPr fontId="2"/>
  </si>
  <si>
    <t>別添２　病院内保育所運営に係る科目の説明</t>
    <rPh sb="0" eb="2">
      <t>ベッテン</t>
    </rPh>
    <rPh sb="4" eb="6">
      <t>ビョウイン</t>
    </rPh>
    <rPh sb="6" eb="7">
      <t>ナイ</t>
    </rPh>
    <rPh sb="7" eb="9">
      <t>ホイク</t>
    </rPh>
    <rPh sb="9" eb="10">
      <t>ショ</t>
    </rPh>
    <rPh sb="10" eb="12">
      <t>ウンエイ</t>
    </rPh>
    <rPh sb="13" eb="14">
      <t>カカ</t>
    </rPh>
    <rPh sb="15" eb="17">
      <t>カモク</t>
    </rPh>
    <rPh sb="18" eb="20">
      <t>セツメイ</t>
    </rPh>
    <phoneticPr fontId="4"/>
  </si>
  <si>
    <t>病院内保育所運営収益</t>
    <rPh sb="0" eb="1">
      <t>ビョウ</t>
    </rPh>
    <rPh sb="1" eb="3">
      <t>インナイ</t>
    </rPh>
    <rPh sb="3" eb="5">
      <t>ホイク</t>
    </rPh>
    <rPh sb="5" eb="6">
      <t>ショ</t>
    </rPh>
    <rPh sb="6" eb="8">
      <t>ウンエイ</t>
    </rPh>
    <rPh sb="8" eb="10">
      <t>シュウエキ</t>
    </rPh>
    <phoneticPr fontId="4"/>
  </si>
  <si>
    <t>病院内保育所運営費に対する県補助金収入</t>
    <rPh sb="5" eb="6">
      <t>ショ</t>
    </rPh>
    <phoneticPr fontId="2"/>
  </si>
  <si>
    <t>病院内保育所運営費に対する市町村補助金収入</t>
    <rPh sb="5" eb="6">
      <t>ショ</t>
    </rPh>
    <phoneticPr fontId="2"/>
  </si>
  <si>
    <t>病院内保育所運営費に係る設置者負担額</t>
    <rPh sb="5" eb="6">
      <t>ショ</t>
    </rPh>
    <phoneticPr fontId="4"/>
  </si>
  <si>
    <t>病院内保育所運営費に係るその他の収入。但し、１科目の金額が５万円を超える場合は独立の項目を設けること。</t>
    <rPh sb="5" eb="6">
      <t>ショ</t>
    </rPh>
    <phoneticPr fontId="4"/>
  </si>
  <si>
    <t>病院内保育所運営費用</t>
    <rPh sb="0" eb="1">
      <t>ビョウ</t>
    </rPh>
    <rPh sb="1" eb="3">
      <t>インナイ</t>
    </rPh>
    <rPh sb="3" eb="5">
      <t>ホイク</t>
    </rPh>
    <rPh sb="5" eb="6">
      <t>ショ</t>
    </rPh>
    <rPh sb="6" eb="8">
      <t>ウンエイ</t>
    </rPh>
    <rPh sb="8" eb="10">
      <t>ヒヨウ</t>
    </rPh>
    <phoneticPr fontId="4"/>
  </si>
  <si>
    <t>保育所内医療に要する薬品、医療器具、衛生材料の購入費及び児童の健康診断の実施、施設内の消毒等に要する費用</t>
    <rPh sb="0" eb="2">
      <t>ホイク</t>
    </rPh>
    <rPh sb="2" eb="3">
      <t>ショ</t>
    </rPh>
    <phoneticPr fontId="4"/>
  </si>
  <si>
    <t>保育所業務のための職員の出張旅費及び各種職員研修への出席旅費</t>
    <rPh sb="0" eb="2">
      <t>ホイク</t>
    </rPh>
    <rPh sb="2" eb="3">
      <t>ショ</t>
    </rPh>
    <phoneticPr fontId="4"/>
  </si>
  <si>
    <t>保育所運営に必要な消耗品（用紙、文房具、雑誌等）であって、給食費に属さない費用</t>
    <rPh sb="0" eb="2">
      <t>ホイク</t>
    </rPh>
    <rPh sb="2" eb="3">
      <t>ショ</t>
    </rPh>
    <phoneticPr fontId="4"/>
  </si>
  <si>
    <t>保育所運営に必要な機械器具の借損料、会場借料、物品使用料、車両借上料及び駐車料等の費用</t>
    <rPh sb="0" eb="2">
      <t>ホイク</t>
    </rPh>
    <rPh sb="2" eb="3">
      <t>ショ</t>
    </rPh>
    <phoneticPr fontId="4"/>
  </si>
  <si>
    <t xml:space="preserve">                        病院内保育所に係る標準経費の算出方法</t>
    <rPh sb="24" eb="25">
      <t>ビョウ</t>
    </rPh>
    <rPh sb="29" eb="30">
      <t>ショ</t>
    </rPh>
    <phoneticPr fontId="2"/>
  </si>
  <si>
    <t xml:space="preserve">　病院内保育所運営費支出予定額から保育士等の職員の人件費を除いた経費のうちの県が認めた額とする。
　ただし、借入金の返済、土地購入費等の資本取引に係る経費及び保育士等の職員の給食費等病院内保育所の運営費以外の費用は認めないものとする。
</t>
    <rPh sb="1" eb="2">
      <t>ビョウ</t>
    </rPh>
    <rPh sb="6" eb="7">
      <t>ショ</t>
    </rPh>
    <rPh sb="91" eb="92">
      <t>ビョウ</t>
    </rPh>
    <rPh sb="96" eb="97">
      <t>ショ</t>
    </rPh>
    <phoneticPr fontId="2"/>
  </si>
  <si>
    <t>１．病院内保育所の設置が、設置後3年以内の場合は設置後3年以内の欄に○印を付すること。</t>
    <rPh sb="7" eb="8">
      <t>ショ</t>
    </rPh>
    <rPh sb="13" eb="15">
      <t>セッチ</t>
    </rPh>
    <rPh sb="15" eb="16">
      <t>ゴ</t>
    </rPh>
    <rPh sb="17" eb="18">
      <t>ネン</t>
    </rPh>
    <rPh sb="18" eb="20">
      <t>イナイ</t>
    </rPh>
    <rPh sb="21" eb="23">
      <t>バアイ</t>
    </rPh>
    <rPh sb="24" eb="26">
      <t>セッチ</t>
    </rPh>
    <rPh sb="26" eb="27">
      <t>ゴ</t>
    </rPh>
    <rPh sb="28" eb="29">
      <t>ネン</t>
    </rPh>
    <rPh sb="29" eb="31">
      <t>イナイ</t>
    </rPh>
    <rPh sb="32" eb="33">
      <t>ラン</t>
    </rPh>
    <rPh sb="35" eb="36">
      <t>シルシ</t>
    </rPh>
    <rPh sb="37" eb="38">
      <t>フ</t>
    </rPh>
    <phoneticPr fontId="4"/>
  </si>
  <si>
    <t>２．委託をしている病院内保育所については、「委託」欄に○印を付すること。</t>
    <rPh sb="2" eb="4">
      <t>イタク</t>
    </rPh>
    <rPh sb="9" eb="12">
      <t>ビョウインナイ</t>
    </rPh>
    <rPh sb="12" eb="14">
      <t>ホイク</t>
    </rPh>
    <rPh sb="14" eb="15">
      <t>ショ</t>
    </rPh>
    <rPh sb="22" eb="24">
      <t>イタク</t>
    </rPh>
    <rPh sb="25" eb="26">
      <t>ラン</t>
    </rPh>
    <rPh sb="28" eb="29">
      <t>ジルシ</t>
    </rPh>
    <rPh sb="30" eb="31">
      <t>フ</t>
    </rPh>
    <phoneticPr fontId="4"/>
  </si>
  <si>
    <t>３．病院内保育所運営標準経費額による設置者負担見込額の「病院内保育所運営標準経費額（f）」欄については、別添３「病院内保育所に係る標準経費の算出方法」により算出するものとする。</t>
    <rPh sb="2" eb="4">
      <t>ビョウイン</t>
    </rPh>
    <rPh sb="4" eb="5">
      <t>ナイ</t>
    </rPh>
    <rPh sb="5" eb="7">
      <t>ホイク</t>
    </rPh>
    <rPh sb="7" eb="8">
      <t>ショ</t>
    </rPh>
    <rPh sb="8" eb="9">
      <t>ウン</t>
    </rPh>
    <rPh sb="9" eb="10">
      <t>エイ</t>
    </rPh>
    <rPh sb="10" eb="12">
      <t>ヒョウジュン</t>
    </rPh>
    <rPh sb="12" eb="14">
      <t>ケイヒ</t>
    </rPh>
    <rPh sb="14" eb="15">
      <t>ガク</t>
    </rPh>
    <rPh sb="18" eb="21">
      <t>セッチシャ</t>
    </rPh>
    <rPh sb="21" eb="23">
      <t>フタン</t>
    </rPh>
    <rPh sb="23" eb="25">
      <t>ミコミ</t>
    </rPh>
    <rPh sb="25" eb="26">
      <t>ガク</t>
    </rPh>
    <rPh sb="28" eb="30">
      <t>ビョウイン</t>
    </rPh>
    <rPh sb="30" eb="31">
      <t>ナイ</t>
    </rPh>
    <rPh sb="31" eb="33">
      <t>ホイク</t>
    </rPh>
    <rPh sb="33" eb="34">
      <t>ショ</t>
    </rPh>
    <rPh sb="34" eb="36">
      <t>ウンエイ</t>
    </rPh>
    <rPh sb="36" eb="38">
      <t>ヒョウジュン</t>
    </rPh>
    <rPh sb="38" eb="40">
      <t>ケイヒ</t>
    </rPh>
    <rPh sb="40" eb="41">
      <t>ガク</t>
    </rPh>
    <rPh sb="45" eb="46">
      <t>ラン</t>
    </rPh>
    <rPh sb="52" eb="54">
      <t>ベッテン</t>
    </rPh>
    <rPh sb="56" eb="57">
      <t>ビョウ</t>
    </rPh>
    <rPh sb="57" eb="59">
      <t>インナイ</t>
    </rPh>
    <rPh sb="59" eb="61">
      <t>ホイク</t>
    </rPh>
    <rPh sb="61" eb="62">
      <t>ショ</t>
    </rPh>
    <rPh sb="63" eb="64">
      <t>カカ</t>
    </rPh>
    <rPh sb="65" eb="67">
      <t>ヒョウジュン</t>
    </rPh>
    <rPh sb="67" eb="69">
      <t>ケイヒ</t>
    </rPh>
    <rPh sb="70" eb="72">
      <t>サンシュツ</t>
    </rPh>
    <rPh sb="72" eb="74">
      <t>ホウホウ</t>
    </rPh>
    <rPh sb="78" eb="80">
      <t>サンシュツ</t>
    </rPh>
    <phoneticPr fontId="4"/>
  </si>
  <si>
    <t>２．保育料等収入欄（d、g欄）は、保育料（おやつ代も含める）、補助金（都道府県の病院内保育所運営事業に係る補助金を除く。）及び寄付金とし、病院内保育所の運営に対する設置者負担額を除いた額とする。</t>
    <rPh sb="2" eb="5">
      <t>ホイクリョウ</t>
    </rPh>
    <rPh sb="5" eb="6">
      <t>トウ</t>
    </rPh>
    <rPh sb="6" eb="8">
      <t>シュウニュウ</t>
    </rPh>
    <rPh sb="8" eb="9">
      <t>ラン</t>
    </rPh>
    <rPh sb="13" eb="14">
      <t>ラン</t>
    </rPh>
    <rPh sb="17" eb="20">
      <t>ホイクリョウ</t>
    </rPh>
    <rPh sb="24" eb="25">
      <t>ダイ</t>
    </rPh>
    <rPh sb="26" eb="27">
      <t>フク</t>
    </rPh>
    <rPh sb="31" eb="34">
      <t>ホジョキン</t>
    </rPh>
    <rPh sb="35" eb="39">
      <t>トドウフケン</t>
    </rPh>
    <rPh sb="40" eb="42">
      <t>ビョウイン</t>
    </rPh>
    <rPh sb="42" eb="43">
      <t>ナイ</t>
    </rPh>
    <rPh sb="43" eb="46">
      <t>ホイクショ</t>
    </rPh>
    <rPh sb="46" eb="48">
      <t>ウンエイ</t>
    </rPh>
    <rPh sb="48" eb="50">
      <t>ジギョウ</t>
    </rPh>
    <rPh sb="51" eb="52">
      <t>カカ</t>
    </rPh>
    <rPh sb="53" eb="56">
      <t>ホジョキン</t>
    </rPh>
    <rPh sb="57" eb="58">
      <t>ノゾ</t>
    </rPh>
    <rPh sb="61" eb="62">
      <t>オヨ</t>
    </rPh>
    <rPh sb="63" eb="66">
      <t>キフキン</t>
    </rPh>
    <rPh sb="74" eb="75">
      <t>ショ</t>
    </rPh>
    <phoneticPr fontId="4"/>
  </si>
  <si>
    <t>４．「病院内保育所選定額」欄はeとhを比較して少ない方の額とする。</t>
    <rPh sb="3" eb="5">
      <t>ビョウイン</t>
    </rPh>
    <rPh sb="5" eb="6">
      <t>ナイ</t>
    </rPh>
    <rPh sb="6" eb="8">
      <t>ホイク</t>
    </rPh>
    <rPh sb="8" eb="9">
      <t>ショ</t>
    </rPh>
    <rPh sb="9" eb="11">
      <t>センテイ</t>
    </rPh>
    <rPh sb="11" eb="12">
      <t>ガク</t>
    </rPh>
    <rPh sb="13" eb="14">
      <t>ラン</t>
    </rPh>
    <rPh sb="19" eb="21">
      <t>ヒカク</t>
    </rPh>
    <rPh sb="23" eb="24">
      <t>スク</t>
    </rPh>
    <rPh sb="26" eb="27">
      <t>ホウ</t>
    </rPh>
    <rPh sb="28" eb="29">
      <t>ガク</t>
    </rPh>
    <phoneticPr fontId="4"/>
  </si>
  <si>
    <r>
      <t xml:space="preserve">運営
</t>
    </r>
    <r>
      <rPr>
        <u/>
        <sz val="9"/>
        <rFont val="ＭＳ Ｐゴシック"/>
        <family val="3"/>
        <charset val="128"/>
      </rPr>
      <t>月数</t>
    </r>
    <rPh sb="0" eb="2">
      <t>ウンエイ</t>
    </rPh>
    <rPh sb="3" eb="5">
      <t>ツキスウ</t>
    </rPh>
    <phoneticPr fontId="4"/>
  </si>
  <si>
    <r>
      <t>（１）　保育士等職員は、「保育士」と「その他の職員」とし、「保育士」とは有資格者の保育士をいい、「その他の職員」とは、有資格者の保育士以外の者で直接保育に従事している者（</t>
    </r>
    <r>
      <rPr>
        <b/>
        <u/>
        <sz val="12"/>
        <rFont val="ＭＳ Ｐゴシック"/>
        <family val="3"/>
        <charset val="128"/>
      </rPr>
      <t>事務、給食職員等を除く</t>
    </r>
    <r>
      <rPr>
        <sz val="12"/>
        <rFont val="ＭＳ Ｐゴシック"/>
        <family val="3"/>
        <charset val="128"/>
      </rPr>
      <t>）をいう。</t>
    </r>
    <rPh sb="4" eb="7">
      <t>ホイクシ</t>
    </rPh>
    <rPh sb="7" eb="8">
      <t>トウ</t>
    </rPh>
    <rPh sb="8" eb="10">
      <t>ショクイン</t>
    </rPh>
    <rPh sb="13" eb="15">
      <t>ホイク</t>
    </rPh>
    <rPh sb="15" eb="16">
      <t>シ</t>
    </rPh>
    <rPh sb="21" eb="22">
      <t>タ</t>
    </rPh>
    <rPh sb="23" eb="25">
      <t>ショクイン</t>
    </rPh>
    <rPh sb="30" eb="33">
      <t>ホイクシ</t>
    </rPh>
    <rPh sb="36" eb="37">
      <t>ユウ</t>
    </rPh>
    <rPh sb="37" eb="39">
      <t>シカク</t>
    </rPh>
    <rPh sb="39" eb="40">
      <t>シャ</t>
    </rPh>
    <rPh sb="41" eb="44">
      <t>ホイクシ</t>
    </rPh>
    <rPh sb="51" eb="52">
      <t>タ</t>
    </rPh>
    <rPh sb="53" eb="55">
      <t>ショクイン</t>
    </rPh>
    <rPh sb="59" eb="63">
      <t>ユウシカクシャ</t>
    </rPh>
    <rPh sb="64" eb="67">
      <t>ホイクシ</t>
    </rPh>
    <rPh sb="67" eb="69">
      <t>イガイ</t>
    </rPh>
    <rPh sb="70" eb="71">
      <t>モノ</t>
    </rPh>
    <rPh sb="72" eb="74">
      <t>チョクセツ</t>
    </rPh>
    <rPh sb="74" eb="76">
      <t>ホイク</t>
    </rPh>
    <rPh sb="77" eb="79">
      <t>ジュウジ</t>
    </rPh>
    <rPh sb="83" eb="84">
      <t>モノ</t>
    </rPh>
    <rPh sb="85" eb="87">
      <t>ジム</t>
    </rPh>
    <rPh sb="88" eb="90">
      <t>キュウショク</t>
    </rPh>
    <rPh sb="90" eb="92">
      <t>ショクイン</t>
    </rPh>
    <rPh sb="92" eb="93">
      <t>トウ</t>
    </rPh>
    <rPh sb="94" eb="95">
      <t>ノゾ</t>
    </rPh>
    <phoneticPr fontId="4"/>
  </si>
  <si>
    <r>
      <t>（２）　</t>
    </r>
    <r>
      <rPr>
        <u/>
        <sz val="12"/>
        <rFont val="ＭＳ Ｐゴシック"/>
        <family val="3"/>
        <charset val="128"/>
      </rPr>
      <t>「常勤職員」とは、年間を通じて平日は毎日８時間以上勤務するものをいい、「非常勤職員」とは、常勤職員以外のものをいう。</t>
    </r>
    <rPh sb="5" eb="7">
      <t>ジョウキン</t>
    </rPh>
    <rPh sb="7" eb="9">
      <t>ショクイン</t>
    </rPh>
    <rPh sb="13" eb="15">
      <t>ネンカン</t>
    </rPh>
    <rPh sb="16" eb="17">
      <t>ツウ</t>
    </rPh>
    <rPh sb="19" eb="21">
      <t>ヘイジツ</t>
    </rPh>
    <rPh sb="22" eb="24">
      <t>マイニチ</t>
    </rPh>
    <rPh sb="25" eb="27">
      <t>ジカン</t>
    </rPh>
    <rPh sb="27" eb="29">
      <t>イジョウ</t>
    </rPh>
    <rPh sb="29" eb="31">
      <t>キンム</t>
    </rPh>
    <rPh sb="40" eb="43">
      <t>ヒジョウキン</t>
    </rPh>
    <rPh sb="43" eb="45">
      <t>ショクイン</t>
    </rPh>
    <rPh sb="49" eb="51">
      <t>ジョウキン</t>
    </rPh>
    <rPh sb="51" eb="53">
      <t>ショクイン</t>
    </rPh>
    <rPh sb="53" eb="55">
      <t>イガイ</t>
    </rPh>
    <phoneticPr fontId="4"/>
  </si>
  <si>
    <r>
      <t>（３）　非常勤職員については、次式により算出した数（</t>
    </r>
    <r>
      <rPr>
        <u/>
        <sz val="12"/>
        <rFont val="ＭＳ Ｐゴシック"/>
        <family val="3"/>
        <charset val="128"/>
      </rPr>
      <t>保育士等常勤職員換算数</t>
    </r>
    <r>
      <rPr>
        <sz val="12"/>
        <rFont val="ＭＳ Ｐゴシック"/>
        <family val="3"/>
        <charset val="128"/>
      </rPr>
      <t>）を保育士等職員数に算入することとする。</t>
    </r>
    <rPh sb="4" eb="5">
      <t>ヒ</t>
    </rPh>
    <rPh sb="5" eb="7">
      <t>ジョウキン</t>
    </rPh>
    <rPh sb="7" eb="9">
      <t>ショクイン</t>
    </rPh>
    <rPh sb="15" eb="17">
      <t>ジシキ</t>
    </rPh>
    <rPh sb="20" eb="22">
      <t>サンシュツ</t>
    </rPh>
    <rPh sb="24" eb="25">
      <t>カズ</t>
    </rPh>
    <rPh sb="26" eb="29">
      <t>ホイクシ</t>
    </rPh>
    <rPh sb="29" eb="30">
      <t>トウ</t>
    </rPh>
    <rPh sb="30" eb="32">
      <t>ジョウキン</t>
    </rPh>
    <rPh sb="32" eb="34">
      <t>ショクイン</t>
    </rPh>
    <rPh sb="34" eb="36">
      <t>カンザン</t>
    </rPh>
    <rPh sb="36" eb="37">
      <t>スウ</t>
    </rPh>
    <rPh sb="39" eb="42">
      <t>ホイクシ</t>
    </rPh>
    <rPh sb="42" eb="43">
      <t>トウ</t>
    </rPh>
    <rPh sb="43" eb="45">
      <t>ショクイン</t>
    </rPh>
    <rPh sb="45" eb="46">
      <t>スウ</t>
    </rPh>
    <rPh sb="47" eb="49">
      <t>サンニュウ</t>
    </rPh>
    <phoneticPr fontId="4"/>
  </si>
  <si>
    <t>補助事業者名：</t>
    <rPh sb="0" eb="2">
      <t>ホジョ</t>
    </rPh>
    <rPh sb="2" eb="4">
      <t>ジギョウ</t>
    </rPh>
    <rPh sb="4" eb="5">
      <t>シャ</t>
    </rPh>
    <rPh sb="5" eb="6">
      <t>メイ</t>
    </rPh>
    <phoneticPr fontId="2"/>
  </si>
  <si>
    <t>　　令和　　年　　月　　日</t>
    <rPh sb="2" eb="4">
      <t>レイワ</t>
    </rPh>
    <rPh sb="6" eb="7">
      <t>ネン</t>
    </rPh>
    <rPh sb="9" eb="10">
      <t>ツキ</t>
    </rPh>
    <rPh sb="12" eb="13">
      <t>ニチ</t>
    </rPh>
    <phoneticPr fontId="2"/>
  </si>
  <si>
    <t>調整率
Ｚ</t>
    <rPh sb="0" eb="2">
      <t>チョウセイ</t>
    </rPh>
    <rPh sb="2" eb="3">
      <t>リツ</t>
    </rPh>
    <phoneticPr fontId="2"/>
  </si>
  <si>
    <t>保育士等人員</t>
    <rPh sb="0" eb="3">
      <t>ホイクシ</t>
    </rPh>
    <rPh sb="3" eb="4">
      <t>トウ</t>
    </rPh>
    <rPh sb="4" eb="6">
      <t>ジンイン</t>
    </rPh>
    <phoneticPr fontId="4"/>
  </si>
  <si>
    <t>基本額
X</t>
    <phoneticPr fontId="2"/>
  </si>
  <si>
    <t>単価（円）</t>
    <phoneticPr fontId="2"/>
  </si>
  <si>
    <t>３．「設置病院令和5年度剰余金」及び「病院内保育所選定額」は、それぞれ別紙１－（３）・（４）と一致すること。</t>
    <rPh sb="7" eb="9">
      <t>レイワ</t>
    </rPh>
    <rPh sb="24" eb="25">
      <t>ショ</t>
    </rPh>
    <phoneticPr fontId="4"/>
  </si>
  <si>
    <t>５．「月額保育料」欄は、児童1人当たりの保育料月額(令和７年４月）を記入すること。</t>
    <rPh sb="5" eb="8">
      <t>ホイクリョウ</t>
    </rPh>
    <rPh sb="26" eb="28">
      <t>レイワ</t>
    </rPh>
    <phoneticPr fontId="4"/>
  </si>
  <si>
    <t>合計人数は、別紙１－（５）下部の病院内保育所利用児童数（令和７年４月１日現在）と一致する。</t>
    <rPh sb="0" eb="2">
      <t>ゴウケイ</t>
    </rPh>
    <rPh sb="2" eb="4">
      <t>ニンズウ</t>
    </rPh>
    <rPh sb="6" eb="8">
      <t>ベッシ</t>
    </rPh>
    <rPh sb="13" eb="15">
      <t>カブ</t>
    </rPh>
    <rPh sb="21" eb="22">
      <t>ショ</t>
    </rPh>
    <rPh sb="28" eb="30">
      <t>レイワ</t>
    </rPh>
    <rPh sb="31" eb="32">
      <t>ネン</t>
    </rPh>
    <rPh sb="40" eb="42">
      <t>イッチ</t>
    </rPh>
    <phoneticPr fontId="2"/>
  </si>
  <si>
    <t>３．　「保育希望乳幼児数」は、令和７年４月１日現在の保育希望乳幼児数のうち、補助対象となる者のみを記入すること。</t>
    <rPh sb="4" eb="6">
      <t>ホイク</t>
    </rPh>
    <rPh sb="6" eb="8">
      <t>キボウ</t>
    </rPh>
    <rPh sb="8" eb="11">
      <t>ニュウヨウジ</t>
    </rPh>
    <rPh sb="11" eb="12">
      <t>スウ</t>
    </rPh>
    <rPh sb="15" eb="17">
      <t>レイワ</t>
    </rPh>
    <rPh sb="18" eb="19">
      <t>ネン</t>
    </rPh>
    <rPh sb="20" eb="21">
      <t>ガツ</t>
    </rPh>
    <rPh sb="22" eb="23">
      <t>ニチ</t>
    </rPh>
    <rPh sb="23" eb="25">
      <t>ゲンザイ</t>
    </rPh>
    <rPh sb="26" eb="28">
      <t>ホイク</t>
    </rPh>
    <rPh sb="28" eb="30">
      <t>キボウ</t>
    </rPh>
    <rPh sb="30" eb="33">
      <t>ニュウヨウジ</t>
    </rPh>
    <rPh sb="33" eb="34">
      <t>スウ</t>
    </rPh>
    <rPh sb="38" eb="40">
      <t>ホジョ</t>
    </rPh>
    <rPh sb="40" eb="42">
      <t>タイショウ</t>
    </rPh>
    <rPh sb="45" eb="46">
      <t>モノ</t>
    </rPh>
    <rPh sb="49" eb="51">
      <t>キニュウ</t>
    </rPh>
    <phoneticPr fontId="4"/>
  </si>
  <si>
    <t>１．本票は、別紙１－（６）による令和７年度予算額を精査のうえ作成すること。</t>
    <rPh sb="2" eb="3">
      <t>ホン</t>
    </rPh>
    <rPh sb="3" eb="4">
      <t>ヒョウ</t>
    </rPh>
    <rPh sb="6" eb="8">
      <t>ベッシ</t>
    </rPh>
    <rPh sb="16" eb="18">
      <t>レイワ</t>
    </rPh>
    <rPh sb="19" eb="21">
      <t>ネンド</t>
    </rPh>
    <rPh sb="20" eb="21">
      <t>ド</t>
    </rPh>
    <rPh sb="21" eb="24">
      <t>ヨサンガク</t>
    </rPh>
    <rPh sb="25" eb="27">
      <t>セイサ</t>
    </rPh>
    <rPh sb="30" eb="32">
      <t>サクセイ</t>
    </rPh>
    <phoneticPr fontId="4"/>
  </si>
  <si>
    <t>予算額／
決算見込額　Ｂ</t>
    <rPh sb="0" eb="3">
      <t>ヨサンガク</t>
    </rPh>
    <rPh sb="5" eb="7">
      <t>ケッサン</t>
    </rPh>
    <rPh sb="7" eb="9">
      <t>ミコ</t>
    </rPh>
    <rPh sb="9" eb="10">
      <t>ガク</t>
    </rPh>
    <phoneticPr fontId="2"/>
  </si>
  <si>
    <t>　令和７年度保育士等職員数</t>
    <rPh sb="1" eb="3">
      <t>レイワ</t>
    </rPh>
    <rPh sb="4" eb="6">
      <t>ネンド</t>
    </rPh>
    <rPh sb="6" eb="7">
      <t>タモツ</t>
    </rPh>
    <rPh sb="7" eb="8">
      <t>イク</t>
    </rPh>
    <rPh sb="8" eb="9">
      <t>シ</t>
    </rPh>
    <rPh sb="9" eb="10">
      <t>トウ</t>
    </rPh>
    <rPh sb="10" eb="11">
      <t>ショク</t>
    </rPh>
    <rPh sb="11" eb="12">
      <t>イン</t>
    </rPh>
    <rPh sb="12" eb="13">
      <t>カズ</t>
    </rPh>
    <phoneticPr fontId="2"/>
  </si>
  <si>
    <t>１　保育人員の保育児童数欄は、令和７年度各月１日現在の保育予定の補助対象児童数を記入すること。
　なお、補助対象児童数の算定については、別添１「補助対象型別の保育児童数の算定例」を参考にすること。</t>
    <rPh sb="2" eb="4">
      <t>ホイク</t>
    </rPh>
    <rPh sb="4" eb="6">
      <t>ジンイン</t>
    </rPh>
    <rPh sb="7" eb="9">
      <t>ホイク</t>
    </rPh>
    <rPh sb="9" eb="11">
      <t>ジドウ</t>
    </rPh>
    <rPh sb="11" eb="12">
      <t>スウ</t>
    </rPh>
    <rPh sb="12" eb="13">
      <t>ラン</t>
    </rPh>
    <rPh sb="15" eb="17">
      <t>レイワ</t>
    </rPh>
    <rPh sb="18" eb="20">
      <t>ネンド</t>
    </rPh>
    <rPh sb="19" eb="20">
      <t>ド</t>
    </rPh>
    <rPh sb="20" eb="22">
      <t>カクツキ</t>
    </rPh>
    <rPh sb="23" eb="26">
      <t>ニチゲンザイ</t>
    </rPh>
    <rPh sb="27" eb="29">
      <t>ホイク</t>
    </rPh>
    <rPh sb="29" eb="31">
      <t>ヨテイ</t>
    </rPh>
    <rPh sb="32" eb="34">
      <t>ホジョ</t>
    </rPh>
    <rPh sb="34" eb="36">
      <t>タイショウ</t>
    </rPh>
    <rPh sb="36" eb="38">
      <t>ジドウ</t>
    </rPh>
    <rPh sb="38" eb="39">
      <t>スウ</t>
    </rPh>
    <rPh sb="40" eb="42">
      <t>キニュウ</t>
    </rPh>
    <rPh sb="52" eb="54">
      <t>ホジョ</t>
    </rPh>
    <rPh sb="54" eb="56">
      <t>タイショウ</t>
    </rPh>
    <phoneticPr fontId="7"/>
  </si>
  <si>
    <r>
      <t>病院内保育所利用児童数</t>
    </r>
    <r>
      <rPr>
        <sz val="10"/>
        <rFont val="ＭＳ Ｐゴシック"/>
        <family val="3"/>
        <charset val="128"/>
        <scheme val="major"/>
      </rPr>
      <t>（令和７年４月１日現在）</t>
    </r>
    <rPh sb="0" eb="1">
      <t>ビョウ</t>
    </rPh>
    <rPh sb="1" eb="3">
      <t>インナイ</t>
    </rPh>
    <rPh sb="2" eb="3">
      <t>ナイ</t>
    </rPh>
    <rPh sb="3" eb="5">
      <t>ホイク</t>
    </rPh>
    <rPh sb="5" eb="6">
      <t>ショ</t>
    </rPh>
    <rPh sb="6" eb="8">
      <t>リヨウ</t>
    </rPh>
    <rPh sb="8" eb="10">
      <t>ジドウ</t>
    </rPh>
    <rPh sb="10" eb="11">
      <t>スウ</t>
    </rPh>
    <rPh sb="12" eb="14">
      <t>レイワ</t>
    </rPh>
    <rPh sb="15" eb="16">
      <t>ネン</t>
    </rPh>
    <rPh sb="17" eb="18">
      <t>ガツ</t>
    </rPh>
    <phoneticPr fontId="7"/>
  </si>
  <si>
    <t>令和７年度　病院内保育所予算内容　(別紙１－（６）から転記）</t>
    <rPh sb="0" eb="2">
      <t>レイワ</t>
    </rPh>
    <rPh sb="3" eb="5">
      <t>ネンド</t>
    </rPh>
    <rPh sb="6" eb="7">
      <t>ビョウ</t>
    </rPh>
    <rPh sb="11" eb="12">
      <t>ショ</t>
    </rPh>
    <phoneticPr fontId="2"/>
  </si>
  <si>
    <t>令和５年度　病院内保育所設置病院決算状況調査票</t>
    <rPh sb="0" eb="2">
      <t>レイワ</t>
    </rPh>
    <rPh sb="3" eb="5">
      <t>ネンド</t>
    </rPh>
    <rPh sb="4" eb="5">
      <t>ド</t>
    </rPh>
    <rPh sb="6" eb="7">
      <t>ビョウ</t>
    </rPh>
    <rPh sb="7" eb="9">
      <t>インナイ</t>
    </rPh>
    <rPh sb="8" eb="9">
      <t>ナイ</t>
    </rPh>
    <rPh sb="9" eb="11">
      <t>ホイク</t>
    </rPh>
    <rPh sb="11" eb="12">
      <t>ショ</t>
    </rPh>
    <rPh sb="12" eb="14">
      <t>セッチ</t>
    </rPh>
    <rPh sb="14" eb="16">
      <t>ビョウイン</t>
    </rPh>
    <rPh sb="16" eb="18">
      <t>ケッサン</t>
    </rPh>
    <rPh sb="18" eb="20">
      <t>ジョウキョウ</t>
    </rPh>
    <rPh sb="20" eb="22">
      <t>チョウサ</t>
    </rPh>
    <rPh sb="22" eb="23">
      <t>ヒョウ</t>
    </rPh>
    <phoneticPr fontId="2"/>
  </si>
  <si>
    <r>
      <t>設置病院
令和５</t>
    </r>
    <r>
      <rPr>
        <sz val="9"/>
        <rFont val="ＭＳ Ｐゴシック"/>
        <family val="3"/>
        <charset val="128"/>
      </rPr>
      <t>年度剰余金　a-b</t>
    </r>
    <rPh sb="0" eb="2">
      <t>セッチ</t>
    </rPh>
    <rPh sb="2" eb="4">
      <t>ビョウイン</t>
    </rPh>
    <rPh sb="5" eb="7">
      <t>レイワ</t>
    </rPh>
    <rPh sb="8" eb="10">
      <t>ネンド</t>
    </rPh>
    <rPh sb="9" eb="10">
      <t>ド</t>
    </rPh>
    <rPh sb="10" eb="13">
      <t>ジョウヨキン</t>
    </rPh>
    <phoneticPr fontId="2"/>
  </si>
  <si>
    <t>設置病院令和５年度剰余金</t>
    <rPh sb="0" eb="2">
      <t>セッチ</t>
    </rPh>
    <rPh sb="2" eb="4">
      <t>ビョウイン</t>
    </rPh>
    <rPh sb="4" eb="6">
      <t>レイワ</t>
    </rPh>
    <rPh sb="7" eb="9">
      <t>ネンド</t>
    </rPh>
    <rPh sb="8" eb="9">
      <t>ド</t>
    </rPh>
    <rPh sb="9" eb="12">
      <t>ジョウヨキン</t>
    </rPh>
    <phoneticPr fontId="2"/>
  </si>
  <si>
    <t>　　　別紙１-（１）～（６）のとおり</t>
    <rPh sb="3" eb="5">
      <t>ベッシ</t>
    </rPh>
    <phoneticPr fontId="2"/>
  </si>
  <si>
    <t>計
(Ｘ－Ｙ)×Ｚ</t>
    <rPh sb="0" eb="1">
      <t>ケイ</t>
    </rPh>
    <phoneticPr fontId="4"/>
  </si>
  <si>
    <t xml:space="preserve">　当該年度の4月1日（土曜日又は休日の場合は直後の平日とする。）現在の院内保育所利用職員の児童数を、２．６人で除して得た数値（小数点第２位を四捨五入し小数点第１位までとする。）とする。
　ただし、算出された保育士等の数がＡ型特例にあっては2人、Ａ型にあっては２人、Ｂ型にあっては４人、Ｂ型特例にあっては１０人を下回る場合は、当該病院内保育所の保育士等の数は、Ａ型特例２人、Ａ型２人、Ｂ型４人、Ｂ型特例１０人とする。
</t>
    <rPh sb="39" eb="40">
      <t>ショ</t>
    </rPh>
    <rPh sb="164" eb="165">
      <t>ビョウ</t>
    </rPh>
    <rPh sb="169" eb="17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</si>
</sst>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Red]\(#,##0\)"/>
    <numFmt numFmtId="177" formatCode="#,##0.0_);[Red]\(#,##0.0\)"/>
    <numFmt numFmtId="178" formatCode="h:mm;@"/>
    <numFmt numFmtId="179" formatCode="#,##0;&quot;▲ &quot;#,##0"/>
    <numFmt numFmtId="180" formatCode="0.0;&quot;▲ &quot;0.0"/>
    <numFmt numFmtId="181" formatCode="0_ ;[Red]\-0\ "/>
    <numFmt numFmtId="182" formatCode="#,##0_ "/>
    <numFmt numFmtId="183" formatCode="#,##0.0_ "/>
    <numFmt numFmtId="184" formatCode="#,##0_ ;[Red]\-#,##0\ "/>
    <numFmt numFmtId="185" formatCode="[$-411]ge\.m\.d;@"/>
    <numFmt numFmtId="186" formatCode="0.0_);[Red]\(0.0\)"/>
    <numFmt numFmtId="187" formatCode="0_);[Red]\(0\)"/>
    <numFmt numFmtId="188" formatCode="&quot;@&quot;#,###"/>
    <numFmt numFmtId="189" formatCode="0.0_ "/>
  </numFmts>
  <fonts count="40">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明朝"/>
      <family val="3"/>
      <charset val="128"/>
    </font>
    <font>
      <sz val="14"/>
      <name val="ＭＳ 明朝"/>
      <family val="1"/>
      <charset val="128"/>
    </font>
    <font>
      <sz val="6"/>
      <name val="ＭＳ Ｐ明朝"/>
      <family val="1"/>
      <charset val="128"/>
    </font>
    <font>
      <sz val="11"/>
      <name val="ＭＳ Ｐ明朝"/>
      <family val="1"/>
      <charset val="128"/>
    </font>
    <font>
      <sz val="9"/>
      <color indexed="81"/>
      <name val="ＭＳ Ｐゴシック"/>
      <family val="3"/>
      <charset val="128"/>
    </font>
    <font>
      <sz val="6"/>
      <name val="ＭＳ Ｐゴシック"/>
      <family val="3"/>
      <charset val="128"/>
      <scheme val="minor"/>
    </font>
    <font>
      <sz val="9.6"/>
      <name val="明朝体"/>
      <family val="3"/>
      <charset val="128"/>
    </font>
    <font>
      <sz val="11"/>
      <name val="ＭＳ Ｐゴシック"/>
      <family val="3"/>
      <charset val="128"/>
      <scheme val="minor"/>
    </font>
    <font>
      <b/>
      <sz val="18"/>
      <name val="ＭＳ Ｐゴシック"/>
      <family val="3"/>
      <charset val="128"/>
      <scheme val="minor"/>
    </font>
    <font>
      <b/>
      <sz val="16"/>
      <name val="ＭＳ Ｐゴシック"/>
      <family val="3"/>
      <charset val="128"/>
      <scheme val="minor"/>
    </font>
    <font>
      <sz val="12"/>
      <name val="ＭＳ Ｐゴシック"/>
      <family val="3"/>
      <charset val="128"/>
    </font>
    <font>
      <b/>
      <sz val="12"/>
      <name val="ＭＳ Ｐゴシック"/>
      <family val="3"/>
      <charset val="128"/>
    </font>
    <font>
      <u/>
      <sz val="12"/>
      <name val="ＭＳ Ｐゴシック"/>
      <family val="3"/>
      <charset val="128"/>
      <scheme val="minor"/>
    </font>
    <font>
      <sz val="12"/>
      <name val="ＭＳ Ｐゴシック"/>
      <family val="3"/>
      <charset val="128"/>
      <scheme val="minor"/>
    </font>
    <font>
      <sz val="9"/>
      <name val="ＭＳ Ｐゴシック"/>
      <family val="3"/>
      <charset val="128"/>
      <scheme val="minor"/>
    </font>
    <font>
      <u/>
      <sz val="9"/>
      <name val="ＭＳ Ｐゴシック"/>
      <family val="3"/>
      <charset val="128"/>
    </font>
    <font>
      <b/>
      <sz val="12"/>
      <name val="ＭＳ Ｐゴシック"/>
      <family val="3"/>
      <charset val="128"/>
      <scheme val="minor"/>
    </font>
    <font>
      <sz val="11"/>
      <name val="ＭＳ 明朝"/>
      <family val="1"/>
      <charset val="128"/>
    </font>
    <font>
      <sz val="10"/>
      <name val="ＭＳ Ｐゴシック"/>
      <family val="3"/>
      <charset val="128"/>
      <scheme val="minor"/>
    </font>
    <font>
      <b/>
      <sz val="11"/>
      <name val="ＭＳ Ｐゴシック"/>
      <family val="3"/>
      <charset val="128"/>
      <scheme val="minor"/>
    </font>
    <font>
      <sz val="10"/>
      <name val="ＭＳ Ｐゴシック"/>
      <family val="3"/>
      <charset val="128"/>
    </font>
    <font>
      <b/>
      <u/>
      <sz val="12"/>
      <name val="ＭＳ Ｐゴシック"/>
      <family val="3"/>
      <charset val="128"/>
    </font>
    <font>
      <u/>
      <sz val="12"/>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scheme val="major"/>
    </font>
    <font>
      <sz val="12"/>
      <name val="ＭＳ Ｐゴシック"/>
      <family val="3"/>
      <charset val="128"/>
      <scheme val="major"/>
    </font>
    <font>
      <sz val="16"/>
      <name val="ＭＳ Ｐゴシック"/>
      <family val="3"/>
      <charset val="128"/>
      <scheme val="major"/>
    </font>
    <font>
      <sz val="11"/>
      <name val="ＭＳ Ｐゴシック"/>
      <family val="3"/>
      <charset val="128"/>
      <scheme val="major"/>
    </font>
    <font>
      <sz val="10"/>
      <name val="ＭＳ Ｐゴシック"/>
      <family val="3"/>
      <charset val="128"/>
      <scheme val="major"/>
    </font>
    <font>
      <sz val="8"/>
      <name val="ＭＳ Ｐゴシック"/>
      <family val="3"/>
      <charset val="128"/>
      <scheme val="minor"/>
    </font>
    <font>
      <b/>
      <u/>
      <sz val="9"/>
      <name val="ＭＳ Ｐゴシック"/>
      <family val="3"/>
      <charset val="128"/>
    </font>
    <font>
      <sz val="16"/>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59999389629810485"/>
        <bgColor indexed="64"/>
      </patternFill>
    </fill>
  </fills>
  <borders count="119">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ck">
        <color indexed="64"/>
      </right>
      <top/>
      <bottom/>
      <diagonal/>
    </border>
    <border>
      <left/>
      <right/>
      <top style="thin">
        <color indexed="64"/>
      </top>
      <bottom style="thin">
        <color indexed="64"/>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dashed">
        <color indexed="64"/>
      </top>
      <bottom/>
      <diagonal/>
    </border>
    <border>
      <left style="hair">
        <color indexed="64"/>
      </left>
      <right style="hair">
        <color indexed="64"/>
      </right>
      <top/>
      <bottom style="medium">
        <color indexed="64"/>
      </bottom>
      <diagonal/>
    </border>
    <border>
      <left style="hair">
        <color indexed="64"/>
      </left>
      <right style="thin">
        <color indexed="64"/>
      </right>
      <top style="dashed">
        <color indexed="64"/>
      </top>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medium">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medium">
        <color indexed="64"/>
      </bottom>
      <diagonal/>
    </border>
    <border>
      <left style="thick">
        <color indexed="64"/>
      </left>
      <right/>
      <top/>
      <bottom/>
      <diagonal/>
    </border>
    <border>
      <left/>
      <right style="thick">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s>
  <cellStyleXfs count="17">
    <xf numFmtId="0" fontId="0" fillId="0" borderId="0">
      <alignment vertical="center"/>
    </xf>
    <xf numFmtId="38" fontId="3" fillId="0" borderId="0" applyFont="0" applyFill="0" applyBorder="0" applyAlignment="0" applyProtection="0"/>
    <xf numFmtId="0" fontId="3" fillId="0" borderId="0"/>
    <xf numFmtId="0" fontId="3" fillId="0" borderId="0">
      <alignment vertical="center"/>
    </xf>
    <xf numFmtId="0" fontId="3" fillId="0" borderId="0">
      <alignment vertical="center"/>
    </xf>
    <xf numFmtId="0" fontId="8" fillId="0" borderId="0"/>
    <xf numFmtId="0" fontId="5" fillId="0" borderId="0"/>
    <xf numFmtId="1" fontId="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8" fillId="0" borderId="0" applyFont="0" applyFill="0" applyBorder="0" applyAlignment="0" applyProtection="0"/>
    <xf numFmtId="0" fontId="8" fillId="0" borderId="0"/>
    <xf numFmtId="0" fontId="1" fillId="0" borderId="0">
      <alignment vertical="center"/>
    </xf>
    <xf numFmtId="0" fontId="11" fillId="0" borderId="0"/>
    <xf numFmtId="38" fontId="39" fillId="0" borderId="0" applyFont="0" applyFill="0" applyBorder="0" applyAlignment="0" applyProtection="0">
      <alignment vertical="center"/>
    </xf>
  </cellStyleXfs>
  <cellXfs count="759">
    <xf numFmtId="0" fontId="0" fillId="0" borderId="0" xfId="0">
      <alignment vertical="center"/>
    </xf>
    <xf numFmtId="0" fontId="12" fillId="0" borderId="0" xfId="3" applyFont="1" applyAlignment="1">
      <alignment horizontal="center" vertical="center" shrinkToFit="1"/>
    </xf>
    <xf numFmtId="176" fontId="12" fillId="0" borderId="0" xfId="3" applyNumberFormat="1" applyFont="1" applyAlignment="1">
      <alignment vertical="center" shrinkToFit="1"/>
    </xf>
    <xf numFmtId="0" fontId="12" fillId="0" borderId="0" xfId="3" applyFont="1" applyAlignment="1">
      <alignment vertical="center" shrinkToFit="1"/>
    </xf>
    <xf numFmtId="0" fontId="12" fillId="0" borderId="0" xfId="3" applyFont="1">
      <alignment vertical="center"/>
    </xf>
    <xf numFmtId="0" fontId="14" fillId="0" borderId="0" xfId="3" applyFont="1" applyAlignment="1">
      <alignment vertical="center"/>
    </xf>
    <xf numFmtId="0" fontId="16" fillId="0" borderId="0" xfId="3" applyFont="1" applyBorder="1" applyAlignment="1">
      <alignment vertical="center" wrapText="1"/>
    </xf>
    <xf numFmtId="0" fontId="16" fillId="0" borderId="0" xfId="3" applyFont="1" applyAlignment="1">
      <alignment vertical="center"/>
    </xf>
    <xf numFmtId="0" fontId="15" fillId="0" borderId="0" xfId="3" applyFont="1" applyAlignment="1">
      <alignment vertical="center"/>
    </xf>
    <xf numFmtId="176" fontId="15" fillId="0" borderId="0" xfId="3" applyNumberFormat="1" applyFont="1" applyAlignment="1">
      <alignment vertical="center" shrinkToFit="1"/>
    </xf>
    <xf numFmtId="0" fontId="15" fillId="0" borderId="0" xfId="3" applyFont="1" applyAlignment="1">
      <alignment horizontal="center" vertical="center" shrinkToFit="1"/>
    </xf>
    <xf numFmtId="0" fontId="15" fillId="0" borderId="0" xfId="3" applyFont="1" applyAlignment="1">
      <alignment vertical="center" shrinkToFit="1"/>
    </xf>
    <xf numFmtId="176" fontId="17" fillId="0" borderId="1" xfId="3" applyNumberFormat="1" applyFont="1" applyBorder="1" applyAlignment="1">
      <alignment vertical="center" shrinkToFit="1"/>
    </xf>
    <xf numFmtId="176" fontId="18" fillId="0" borderId="0" xfId="3" applyNumberFormat="1" applyFont="1" applyBorder="1" applyAlignment="1">
      <alignment vertical="center" shrinkToFit="1"/>
    </xf>
    <xf numFmtId="176" fontId="19" fillId="4" borderId="0" xfId="3" applyNumberFormat="1" applyFont="1" applyFill="1" applyBorder="1" applyAlignment="1">
      <alignment vertical="center" shrinkToFit="1"/>
    </xf>
    <xf numFmtId="0" fontId="19" fillId="0" borderId="0" xfId="3" applyFont="1">
      <alignment vertical="center"/>
    </xf>
    <xf numFmtId="188" fontId="19" fillId="0" borderId="51" xfId="3" applyNumberFormat="1" applyFont="1" applyBorder="1" applyAlignment="1">
      <alignment vertical="center" shrinkToFit="1"/>
    </xf>
    <xf numFmtId="176" fontId="19" fillId="0" borderId="3" xfId="3" applyNumberFormat="1" applyFont="1" applyBorder="1" applyAlignment="1">
      <alignment horizontal="right" vertical="center" shrinkToFit="1"/>
    </xf>
    <xf numFmtId="176" fontId="19" fillId="0" borderId="48" xfId="3" applyNumberFormat="1" applyFont="1" applyBorder="1" applyAlignment="1">
      <alignment horizontal="right" vertical="center" shrinkToFit="1"/>
    </xf>
    <xf numFmtId="176" fontId="19" fillId="4" borderId="0" xfId="3" applyNumberFormat="1" applyFont="1" applyFill="1" applyBorder="1" applyAlignment="1">
      <alignment horizontal="right" vertical="center" shrinkToFit="1"/>
    </xf>
    <xf numFmtId="176" fontId="19" fillId="0" borderId="55" xfId="3" applyNumberFormat="1" applyFont="1" applyBorder="1" applyAlignment="1">
      <alignment horizontal="center" vertical="center" shrinkToFit="1"/>
    </xf>
    <xf numFmtId="176" fontId="19" fillId="0" borderId="37" xfId="3" applyNumberFormat="1" applyFont="1" applyFill="1" applyBorder="1" applyAlignment="1">
      <alignment horizontal="center" vertical="center" shrinkToFit="1"/>
    </xf>
    <xf numFmtId="176" fontId="19" fillId="0" borderId="38" xfId="3" applyNumberFormat="1" applyFont="1" applyFill="1" applyBorder="1" applyAlignment="1">
      <alignment horizontal="center" vertical="center" shrinkToFit="1"/>
    </xf>
    <xf numFmtId="0" fontId="19" fillId="5" borderId="109" xfId="3" applyFont="1" applyFill="1" applyBorder="1" applyAlignment="1">
      <alignment horizontal="center" vertical="center" shrinkToFit="1"/>
    </xf>
    <xf numFmtId="176" fontId="19" fillId="0" borderId="110" xfId="3" applyNumberFormat="1" applyFont="1" applyFill="1" applyBorder="1" applyAlignment="1">
      <alignment vertical="center" shrinkToFit="1"/>
    </xf>
    <xf numFmtId="176" fontId="19" fillId="0" borderId="111" xfId="3" applyNumberFormat="1" applyFont="1" applyFill="1" applyBorder="1" applyAlignment="1">
      <alignment vertical="center" shrinkToFit="1"/>
    </xf>
    <xf numFmtId="176" fontId="19" fillId="5" borderId="112" xfId="3" applyNumberFormat="1" applyFont="1" applyFill="1" applyBorder="1" applyAlignment="1">
      <alignment vertical="center" shrinkToFit="1"/>
    </xf>
    <xf numFmtId="176" fontId="19" fillId="0" borderId="113" xfId="3" applyNumberFormat="1" applyFont="1" applyFill="1" applyBorder="1" applyAlignment="1">
      <alignment vertical="center" shrinkToFit="1"/>
    </xf>
    <xf numFmtId="176" fontId="19" fillId="0" borderId="110" xfId="3" applyNumberFormat="1" applyFont="1" applyBorder="1" applyAlignment="1">
      <alignment vertical="center" shrinkToFit="1"/>
    </xf>
    <xf numFmtId="176" fontId="19" fillId="0" borderId="114" xfId="3" applyNumberFormat="1" applyFont="1" applyBorder="1" applyAlignment="1">
      <alignment vertical="center" shrinkToFit="1"/>
    </xf>
    <xf numFmtId="0" fontId="19" fillId="5" borderId="58" xfId="3" applyFont="1" applyFill="1" applyBorder="1" applyAlignment="1">
      <alignment horizontal="center" vertical="center" shrinkToFit="1"/>
    </xf>
    <xf numFmtId="176" fontId="19" fillId="0" borderId="4" xfId="3" applyNumberFormat="1" applyFont="1" applyBorder="1" applyAlignment="1">
      <alignment vertical="center" shrinkToFit="1"/>
    </xf>
    <xf numFmtId="0" fontId="19" fillId="5" borderId="66" xfId="3" applyFont="1" applyFill="1" applyBorder="1" applyAlignment="1">
      <alignment horizontal="center" vertical="center" shrinkToFit="1"/>
    </xf>
    <xf numFmtId="176" fontId="19" fillId="5" borderId="66" xfId="3" applyNumberFormat="1" applyFont="1" applyFill="1" applyBorder="1" applyAlignment="1">
      <alignment vertical="center" shrinkToFit="1"/>
    </xf>
    <xf numFmtId="176" fontId="19" fillId="0" borderId="66" xfId="3" applyNumberFormat="1" applyFont="1" applyFill="1" applyBorder="1" applyAlignment="1">
      <alignment vertical="center" shrinkToFit="1"/>
    </xf>
    <xf numFmtId="176" fontId="19" fillId="0" borderId="107" xfId="3" applyNumberFormat="1" applyFont="1" applyFill="1" applyBorder="1" applyAlignment="1">
      <alignment vertical="center" shrinkToFit="1"/>
    </xf>
    <xf numFmtId="176" fontId="19" fillId="0" borderId="108" xfId="3" applyNumberFormat="1" applyFont="1" applyFill="1" applyBorder="1" applyAlignment="1">
      <alignment vertical="center" shrinkToFit="1"/>
    </xf>
    <xf numFmtId="176" fontId="19" fillId="0" borderId="49" xfId="3" applyNumberFormat="1" applyFont="1" applyBorder="1" applyAlignment="1">
      <alignment vertical="center" shrinkToFit="1"/>
    </xf>
    <xf numFmtId="0" fontId="19" fillId="0" borderId="0" xfId="3" applyFont="1" applyAlignment="1">
      <alignment horizontal="center" vertical="center" shrinkToFit="1"/>
    </xf>
    <xf numFmtId="0" fontId="19" fillId="5" borderId="12" xfId="3" applyFont="1" applyFill="1" applyBorder="1" applyAlignment="1">
      <alignment horizontal="center" vertical="center" shrinkToFit="1"/>
    </xf>
    <xf numFmtId="176" fontId="19" fillId="0" borderId="5" xfId="3" applyNumberFormat="1" applyFont="1" applyBorder="1" applyAlignment="1">
      <alignment vertical="center" shrinkToFit="1"/>
    </xf>
    <xf numFmtId="0" fontId="19" fillId="5" borderId="5" xfId="3" applyFont="1" applyFill="1" applyBorder="1" applyAlignment="1">
      <alignment horizontal="center" vertical="center" shrinkToFit="1"/>
    </xf>
    <xf numFmtId="176" fontId="19" fillId="5" borderId="5" xfId="3" applyNumberFormat="1" applyFont="1" applyFill="1" applyBorder="1" applyAlignment="1">
      <alignment vertical="center" shrinkToFit="1"/>
    </xf>
    <xf numFmtId="176" fontId="19" fillId="0" borderId="16" xfId="3" applyNumberFormat="1" applyFont="1" applyFill="1" applyBorder="1" applyAlignment="1">
      <alignment vertical="center" shrinkToFit="1"/>
    </xf>
    <xf numFmtId="176" fontId="19" fillId="0" borderId="105" xfId="3" applyNumberFormat="1" applyFont="1" applyFill="1" applyBorder="1" applyAlignment="1">
      <alignment vertical="center" shrinkToFit="1"/>
    </xf>
    <xf numFmtId="176" fontId="19" fillId="0" borderId="51" xfId="3" applyNumberFormat="1" applyFont="1" applyFill="1" applyBorder="1" applyAlignment="1">
      <alignment vertical="center" shrinkToFit="1"/>
    </xf>
    <xf numFmtId="176" fontId="19" fillId="0" borderId="13" xfId="3" applyNumberFormat="1" applyFont="1" applyBorder="1" applyAlignment="1">
      <alignment vertical="center" shrinkToFit="1"/>
    </xf>
    <xf numFmtId="0" fontId="19" fillId="5" borderId="14" xfId="3" applyFont="1" applyFill="1" applyBorder="1" applyAlignment="1">
      <alignment horizontal="center" vertical="center" shrinkToFit="1"/>
    </xf>
    <xf numFmtId="176" fontId="19" fillId="0" borderId="7" xfId="3" applyNumberFormat="1" applyFont="1" applyBorder="1" applyAlignment="1">
      <alignment vertical="center" shrinkToFit="1"/>
    </xf>
    <xf numFmtId="0" fontId="19" fillId="5" borderId="8" xfId="3" applyFont="1" applyFill="1" applyBorder="1" applyAlignment="1">
      <alignment horizontal="center" vertical="center" shrinkToFit="1"/>
    </xf>
    <xf numFmtId="176" fontId="19" fillId="5" borderId="8" xfId="3" applyNumberFormat="1" applyFont="1" applyFill="1" applyBorder="1" applyAlignment="1">
      <alignment vertical="center" shrinkToFit="1"/>
    </xf>
    <xf numFmtId="176" fontId="19" fillId="0" borderId="8" xfId="3" applyNumberFormat="1" applyFont="1" applyFill="1" applyBorder="1" applyAlignment="1">
      <alignment vertical="center" shrinkToFit="1"/>
    </xf>
    <xf numFmtId="176" fontId="19" fillId="0" borderId="106" xfId="3" applyNumberFormat="1" applyFont="1" applyFill="1" applyBorder="1" applyAlignment="1">
      <alignment vertical="center" shrinkToFit="1"/>
    </xf>
    <xf numFmtId="176" fontId="19" fillId="0" borderId="53" xfId="3" applyNumberFormat="1" applyFont="1" applyFill="1" applyBorder="1" applyAlignment="1">
      <alignment vertical="center" shrinkToFit="1"/>
    </xf>
    <xf numFmtId="176" fontId="19" fillId="0" borderId="17" xfId="3" applyNumberFormat="1" applyFont="1" applyBorder="1" applyAlignment="1">
      <alignment vertical="center" shrinkToFit="1"/>
    </xf>
    <xf numFmtId="0" fontId="19" fillId="0" borderId="0" xfId="3" applyFont="1" applyBorder="1" applyAlignment="1">
      <alignment horizontal="center" vertical="center" shrinkToFit="1"/>
    </xf>
    <xf numFmtId="176" fontId="19" fillId="0" borderId="0" xfId="3" applyNumberFormat="1" applyFont="1" applyBorder="1" applyAlignment="1">
      <alignment vertical="center" shrinkToFit="1"/>
    </xf>
    <xf numFmtId="0" fontId="19" fillId="0" borderId="0" xfId="3" applyFont="1" applyFill="1" applyBorder="1" applyAlignment="1">
      <alignment horizontal="center" vertical="center" shrinkToFit="1"/>
    </xf>
    <xf numFmtId="176" fontId="19" fillId="0" borderId="0" xfId="3" applyNumberFormat="1" applyFont="1" applyFill="1" applyBorder="1" applyAlignment="1">
      <alignment vertical="center" shrinkToFit="1"/>
    </xf>
    <xf numFmtId="176" fontId="19" fillId="0" borderId="0" xfId="3" applyNumberFormat="1" applyFont="1" applyAlignment="1">
      <alignment vertical="center" shrinkToFit="1"/>
    </xf>
    <xf numFmtId="0" fontId="19" fillId="0" borderId="0" xfId="3" applyFont="1" applyAlignment="1">
      <alignment vertical="center" shrinkToFit="1"/>
    </xf>
    <xf numFmtId="176" fontId="18" fillId="0" borderId="0" xfId="2" applyNumberFormat="1" applyFont="1" applyAlignment="1">
      <alignment vertical="center"/>
    </xf>
    <xf numFmtId="0" fontId="18" fillId="0" borderId="0" xfId="2" applyFont="1" applyAlignment="1">
      <alignment vertical="center"/>
    </xf>
    <xf numFmtId="0" fontId="21" fillId="0" borderId="0" xfId="2" applyFont="1"/>
    <xf numFmtId="0" fontId="18" fillId="0" borderId="0" xfId="2" applyFont="1"/>
    <xf numFmtId="0" fontId="22" fillId="0" borderId="0" xfId="2" applyFont="1" applyAlignment="1">
      <alignment horizontal="left" vertical="center"/>
    </xf>
    <xf numFmtId="0" fontId="23" fillId="0" borderId="0" xfId="2" applyFont="1" applyAlignment="1">
      <alignment vertical="center"/>
    </xf>
    <xf numFmtId="176" fontId="18" fillId="0" borderId="0" xfId="2" applyNumberFormat="1" applyFont="1" applyAlignment="1">
      <alignment vertical="center" shrinkToFit="1"/>
    </xf>
    <xf numFmtId="0" fontId="24" fillId="0" borderId="0" xfId="3" applyFont="1">
      <alignment vertical="center"/>
    </xf>
    <xf numFmtId="0" fontId="15" fillId="0" borderId="0" xfId="2" applyFont="1" applyAlignment="1">
      <alignment vertical="center"/>
    </xf>
    <xf numFmtId="0" fontId="3" fillId="0" borderId="0" xfId="2" applyFont="1" applyAlignment="1">
      <alignment vertical="top"/>
    </xf>
    <xf numFmtId="0" fontId="3" fillId="0" borderId="0" xfId="2" applyFont="1"/>
    <xf numFmtId="0" fontId="15" fillId="0" borderId="0" xfId="2" applyFont="1" applyBorder="1" applyAlignment="1">
      <alignment vertical="center"/>
    </xf>
    <xf numFmtId="0" fontId="15" fillId="0" borderId="0" xfId="2" applyFont="1"/>
    <xf numFmtId="0" fontId="15" fillId="0" borderId="0" xfId="2" applyFont="1" applyBorder="1" applyAlignment="1">
      <alignment vertical="center" shrinkToFit="1"/>
    </xf>
    <xf numFmtId="0" fontId="15" fillId="0" borderId="0" xfId="2" applyFont="1" applyFill="1" applyBorder="1" applyAlignment="1">
      <alignment vertical="center"/>
    </xf>
    <xf numFmtId="0" fontId="15" fillId="0" borderId="0" xfId="2" applyFont="1" applyBorder="1" applyAlignment="1">
      <alignment horizontal="center" vertical="center" shrinkToFit="1"/>
    </xf>
    <xf numFmtId="0" fontId="25" fillId="0" borderId="0" xfId="2" applyFont="1" applyAlignment="1">
      <alignment vertical="center"/>
    </xf>
    <xf numFmtId="0" fontId="25" fillId="0" borderId="0" xfId="2" applyFont="1"/>
    <xf numFmtId="0" fontId="15" fillId="0" borderId="0" xfId="2" applyFont="1" applyFill="1" applyAlignment="1">
      <alignment vertical="center"/>
    </xf>
    <xf numFmtId="0" fontId="15" fillId="0" borderId="0" xfId="2" applyFont="1" applyFill="1" applyBorder="1" applyAlignment="1">
      <alignment vertical="center" shrinkToFit="1"/>
    </xf>
    <xf numFmtId="0" fontId="18" fillId="0" borderId="0" xfId="4" applyFont="1">
      <alignment vertical="center"/>
    </xf>
    <xf numFmtId="0" fontId="15" fillId="0" borderId="0" xfId="4" applyFont="1">
      <alignment vertical="center"/>
    </xf>
    <xf numFmtId="0" fontId="15" fillId="0" borderId="0" xfId="2" applyFont="1" applyAlignment="1">
      <alignment vertical="top" wrapText="1"/>
    </xf>
    <xf numFmtId="0" fontId="3" fillId="0" borderId="0" xfId="2" applyFont="1" applyAlignment="1">
      <alignment wrapText="1"/>
    </xf>
    <xf numFmtId="0" fontId="18" fillId="0" borderId="0" xfId="0" applyFont="1">
      <alignment vertical="center"/>
    </xf>
    <xf numFmtId="0" fontId="3" fillId="0" borderId="0" xfId="2" applyFont="1" applyAlignment="1">
      <alignment vertical="top" wrapText="1"/>
    </xf>
    <xf numFmtId="0" fontId="3" fillId="0" borderId="0" xfId="2" applyFont="1" applyBorder="1"/>
    <xf numFmtId="0" fontId="3" fillId="0" borderId="30" xfId="2" applyFont="1" applyBorder="1"/>
    <xf numFmtId="0" fontId="3" fillId="0" borderId="6" xfId="2" applyFont="1" applyBorder="1"/>
    <xf numFmtId="0" fontId="3" fillId="0" borderId="0" xfId="2" applyFont="1" applyBorder="1" applyAlignment="1">
      <alignment vertical="top" wrapText="1"/>
    </xf>
    <xf numFmtId="0" fontId="3" fillId="0" borderId="6" xfId="2" applyFont="1" applyBorder="1" applyAlignment="1">
      <alignment vertical="center"/>
    </xf>
    <xf numFmtId="0" fontId="3" fillId="0" borderId="31" xfId="2" applyFont="1" applyBorder="1"/>
    <xf numFmtId="0" fontId="3" fillId="0" borderId="32" xfId="2" applyFont="1" applyBorder="1" applyAlignment="1">
      <alignment vertical="center"/>
    </xf>
    <xf numFmtId="0" fontId="3" fillId="0" borderId="33" xfId="2" applyFont="1" applyBorder="1" applyAlignment="1">
      <alignment vertical="center"/>
    </xf>
    <xf numFmtId="0" fontId="3" fillId="0" borderId="32" xfId="2" applyFont="1" applyBorder="1" applyAlignment="1">
      <alignment horizontal="left" vertical="top" wrapText="1"/>
    </xf>
    <xf numFmtId="0" fontId="3" fillId="0" borderId="33" xfId="2" applyFont="1" applyBorder="1" applyAlignment="1">
      <alignment horizontal="left" vertical="top" wrapText="1"/>
    </xf>
    <xf numFmtId="0" fontId="3" fillId="0" borderId="6" xfId="2" applyFont="1" applyBorder="1" applyAlignment="1">
      <alignment vertical="top" wrapText="1"/>
    </xf>
    <xf numFmtId="0" fontId="3" fillId="0" borderId="34" xfId="2" applyFont="1" applyBorder="1"/>
    <xf numFmtId="0" fontId="3" fillId="0" borderId="1" xfId="2" applyFont="1" applyBorder="1"/>
    <xf numFmtId="0" fontId="3" fillId="0" borderId="35" xfId="2" applyFont="1" applyBorder="1"/>
    <xf numFmtId="0" fontId="3" fillId="0" borderId="36" xfId="2" applyFont="1" applyBorder="1" applyAlignment="1">
      <alignment horizontal="center" vertical="center"/>
    </xf>
    <xf numFmtId="0" fontId="3" fillId="0" borderId="15" xfId="2" applyFont="1" applyBorder="1"/>
    <xf numFmtId="0" fontId="3" fillId="0" borderId="0" xfId="2" applyFont="1" applyBorder="1" applyAlignment="1">
      <alignment horizontal="center" vertical="center"/>
    </xf>
    <xf numFmtId="0" fontId="3" fillId="0" borderId="0" xfId="2" applyFont="1" applyAlignment="1">
      <alignment vertical="center"/>
    </xf>
    <xf numFmtId="0" fontId="28" fillId="0" borderId="0" xfId="2" applyFont="1" applyAlignment="1">
      <alignment vertical="center"/>
    </xf>
    <xf numFmtId="0" fontId="28" fillId="0" borderId="0" xfId="2" applyFont="1" applyBorder="1" applyAlignment="1">
      <alignment horizontal="center" vertical="center"/>
    </xf>
    <xf numFmtId="0" fontId="25" fillId="0" borderId="18" xfId="2" applyFont="1" applyBorder="1" applyAlignment="1">
      <alignment vertical="center"/>
    </xf>
    <xf numFmtId="0" fontId="25" fillId="0" borderId="0" xfId="2" applyFont="1" applyBorder="1" applyAlignment="1">
      <alignment vertical="center"/>
    </xf>
    <xf numFmtId="0" fontId="25" fillId="0" borderId="19" xfId="2" applyFont="1" applyBorder="1" applyAlignment="1">
      <alignment vertical="center"/>
    </xf>
    <xf numFmtId="0" fontId="25" fillId="0" borderId="20" xfId="2" applyFont="1" applyBorder="1" applyAlignment="1">
      <alignment vertical="center"/>
    </xf>
    <xf numFmtId="0" fontId="25" fillId="0" borderId="21" xfId="2" applyFont="1" applyBorder="1" applyAlignment="1">
      <alignment vertical="center"/>
    </xf>
    <xf numFmtId="0" fontId="25" fillId="0" borderId="22" xfId="2" applyFont="1" applyBorder="1" applyAlignment="1">
      <alignment horizontal="center" vertical="center"/>
    </xf>
    <xf numFmtId="0" fontId="25" fillId="0" borderId="23" xfId="2" applyFont="1" applyBorder="1" applyAlignment="1">
      <alignment horizontal="center" vertical="center"/>
    </xf>
    <xf numFmtId="0" fontId="25" fillId="0" borderId="24" xfId="2" applyFont="1" applyBorder="1" applyAlignment="1">
      <alignment vertical="center"/>
    </xf>
    <xf numFmtId="0" fontId="25" fillId="0" borderId="25" xfId="2" applyFont="1" applyBorder="1" applyAlignment="1">
      <alignment vertical="center"/>
    </xf>
    <xf numFmtId="0" fontId="25" fillId="0" borderId="26" xfId="2" applyFont="1" applyBorder="1" applyAlignment="1">
      <alignment horizontal="center" vertical="center"/>
    </xf>
    <xf numFmtId="0" fontId="29" fillId="0" borderId="15" xfId="2" applyFont="1" applyFill="1" applyBorder="1" applyAlignment="1">
      <alignment vertical="center" wrapText="1"/>
    </xf>
    <xf numFmtId="0" fontId="29" fillId="0" borderId="27" xfId="2" applyFont="1" applyBorder="1" applyAlignment="1">
      <alignment vertical="center" wrapText="1"/>
    </xf>
    <xf numFmtId="0" fontId="25" fillId="0" borderId="15" xfId="2" applyFont="1" applyFill="1" applyBorder="1" applyAlignment="1">
      <alignment vertical="center"/>
    </xf>
    <xf numFmtId="0" fontId="25" fillId="0" borderId="27" xfId="2" applyFont="1" applyBorder="1" applyAlignment="1">
      <alignment vertical="center"/>
    </xf>
    <xf numFmtId="0" fontId="25" fillId="0" borderId="28" xfId="2" applyFont="1" applyBorder="1" applyAlignment="1">
      <alignment vertical="center"/>
    </xf>
    <xf numFmtId="0" fontId="25" fillId="0" borderId="0" xfId="2" applyFont="1" applyFill="1" applyBorder="1" applyAlignment="1">
      <alignment horizontal="right" vertical="center"/>
    </xf>
    <xf numFmtId="0" fontId="25" fillId="0" borderId="1" xfId="2" applyFont="1" applyFill="1" applyBorder="1" applyAlignment="1">
      <alignment vertical="center"/>
    </xf>
    <xf numFmtId="0" fontId="25" fillId="0" borderId="15" xfId="2" applyFont="1" applyBorder="1" applyAlignment="1">
      <alignment vertical="center"/>
    </xf>
    <xf numFmtId="0" fontId="30" fillId="0" borderId="1" xfId="2" applyFont="1" applyBorder="1" applyAlignment="1">
      <alignment horizontal="right"/>
    </xf>
    <xf numFmtId="0" fontId="25" fillId="0" borderId="29" xfId="2" applyFont="1" applyBorder="1" applyAlignment="1">
      <alignment vertical="center"/>
    </xf>
    <xf numFmtId="0" fontId="25" fillId="0" borderId="0" xfId="2" applyFont="1" applyAlignment="1"/>
    <xf numFmtId="0" fontId="25" fillId="0" borderId="0" xfId="2" applyFont="1" applyAlignment="1">
      <alignment vertical="top"/>
    </xf>
    <xf numFmtId="0" fontId="31" fillId="0" borderId="0" xfId="6" applyFont="1" applyAlignment="1"/>
    <xf numFmtId="177" fontId="32" fillId="0" borderId="0" xfId="6" applyNumberFormat="1" applyFont="1" applyAlignment="1"/>
    <xf numFmtId="0" fontId="32" fillId="0" borderId="0" xfId="6" applyFont="1" applyAlignment="1"/>
    <xf numFmtId="185" fontId="32" fillId="0" borderId="0" xfId="6" applyNumberFormat="1" applyFont="1" applyAlignment="1"/>
    <xf numFmtId="0" fontId="33" fillId="0" borderId="0" xfId="6" applyFont="1" applyAlignment="1"/>
    <xf numFmtId="0" fontId="32" fillId="0" borderId="0" xfId="6" applyFont="1" applyBorder="1" applyAlignment="1"/>
    <xf numFmtId="0" fontId="32" fillId="0" borderId="0" xfId="6" applyFont="1" applyAlignment="1">
      <alignment vertical="center"/>
    </xf>
    <xf numFmtId="0" fontId="34" fillId="0" borderId="1" xfId="5" applyFont="1" applyBorder="1"/>
    <xf numFmtId="0" fontId="34" fillId="0" borderId="1" xfId="5" applyFont="1" applyBorder="1" applyAlignment="1">
      <alignment horizontal="right"/>
    </xf>
    <xf numFmtId="0" fontId="32" fillId="0" borderId="15" xfId="6" applyFont="1" applyBorder="1" applyAlignment="1"/>
    <xf numFmtId="0" fontId="32" fillId="0" borderId="12" xfId="6" applyFont="1" applyBorder="1" applyAlignment="1">
      <alignment shrinkToFit="1"/>
    </xf>
    <xf numFmtId="186" fontId="32" fillId="5" borderId="5" xfId="6" applyNumberFormat="1" applyFont="1" applyFill="1" applyBorder="1" applyAlignment="1">
      <alignment horizontal="center" shrinkToFit="1"/>
    </xf>
    <xf numFmtId="186" fontId="32" fillId="0" borderId="5" xfId="6" applyNumberFormat="1" applyFont="1" applyBorder="1" applyAlignment="1">
      <alignment horizontal="center" shrinkToFit="1"/>
    </xf>
    <xf numFmtId="0" fontId="32" fillId="5" borderId="13" xfId="6" applyFont="1" applyFill="1" applyBorder="1" applyAlignment="1">
      <alignment horizontal="center" shrinkToFit="1"/>
    </xf>
    <xf numFmtId="0" fontId="32" fillId="2" borderId="14" xfId="6" applyFont="1" applyFill="1" applyBorder="1" applyAlignment="1">
      <alignment horizontal="center" shrinkToFit="1"/>
    </xf>
    <xf numFmtId="177" fontId="32" fillId="2" borderId="7" xfId="6" applyNumberFormat="1" applyFont="1" applyFill="1" applyBorder="1" applyAlignment="1">
      <alignment horizontal="center" shrinkToFit="1"/>
    </xf>
    <xf numFmtId="186" fontId="32" fillId="2" borderId="7" xfId="6" applyNumberFormat="1" applyFont="1" applyFill="1" applyBorder="1" applyAlignment="1">
      <alignment horizontal="center" shrinkToFit="1"/>
    </xf>
    <xf numFmtId="177" fontId="32" fillId="2" borderId="17" xfId="6" applyNumberFormat="1" applyFont="1" applyFill="1" applyBorder="1" applyAlignment="1">
      <alignment horizontal="center" shrinkToFit="1"/>
    </xf>
    <xf numFmtId="0" fontId="32" fillId="0" borderId="0" xfId="6" applyFont="1" applyFill="1" applyBorder="1" applyAlignment="1"/>
    <xf numFmtId="177" fontId="32" fillId="0" borderId="0" xfId="6" applyNumberFormat="1" applyFont="1" applyFill="1" applyBorder="1" applyAlignment="1">
      <alignment shrinkToFit="1"/>
    </xf>
    <xf numFmtId="0" fontId="34" fillId="0" borderId="0" xfId="6" applyFont="1" applyBorder="1" applyAlignment="1">
      <alignment vertical="center" wrapText="1"/>
    </xf>
    <xf numFmtId="177" fontId="32" fillId="0" borderId="0" xfId="6" applyNumberFormat="1" applyFont="1" applyBorder="1" applyAlignment="1">
      <alignment horizontal="center"/>
    </xf>
    <xf numFmtId="0" fontId="32" fillId="0" borderId="0" xfId="6" applyFont="1" applyBorder="1" applyAlignment="1">
      <alignment horizontal="center"/>
    </xf>
    <xf numFmtId="177" fontId="32" fillId="0" borderId="9" xfId="6" applyNumberFormat="1" applyFont="1" applyBorder="1" applyAlignment="1">
      <alignment horizontal="center"/>
    </xf>
    <xf numFmtId="0" fontId="32" fillId="0" borderId="10" xfId="6" applyFont="1" applyBorder="1" applyAlignment="1">
      <alignment horizontal="center"/>
    </xf>
    <xf numFmtId="0" fontId="32" fillId="0" borderId="11" xfId="6" applyFont="1" applyBorder="1" applyAlignment="1">
      <alignment horizontal="center"/>
    </xf>
    <xf numFmtId="176" fontId="32" fillId="5" borderId="14" xfId="6" applyNumberFormat="1" applyFont="1" applyFill="1" applyBorder="1" applyAlignment="1">
      <alignment horizontal="center"/>
    </xf>
    <xf numFmtId="0" fontId="32" fillId="5" borderId="7" xfId="6" applyFont="1" applyFill="1" applyBorder="1" applyAlignment="1">
      <alignment horizontal="center"/>
    </xf>
    <xf numFmtId="187" fontId="32" fillId="0" borderId="17" xfId="6" applyNumberFormat="1" applyFont="1" applyBorder="1" applyAlignment="1">
      <alignment horizontal="center"/>
    </xf>
    <xf numFmtId="177" fontId="32" fillId="0" borderId="0" xfId="6" applyNumberFormat="1" applyFont="1" applyBorder="1" applyAlignment="1"/>
    <xf numFmtId="185" fontId="32" fillId="0" borderId="0" xfId="6" applyNumberFormat="1" applyFont="1" applyBorder="1" applyAlignment="1"/>
    <xf numFmtId="0" fontId="18" fillId="0" borderId="0" xfId="3" applyFont="1" applyAlignment="1">
      <alignment horizontal="left" vertical="center"/>
    </xf>
    <xf numFmtId="0" fontId="12" fillId="0" borderId="0" xfId="3" applyFont="1" applyAlignment="1">
      <alignment vertical="center"/>
    </xf>
    <xf numFmtId="0" fontId="36" fillId="0" borderId="0" xfId="3" applyFont="1" applyAlignment="1">
      <alignment vertical="center"/>
    </xf>
    <xf numFmtId="0" fontId="25" fillId="0" borderId="57" xfId="4" applyFont="1" applyFill="1" applyBorder="1" applyAlignment="1">
      <alignment horizontal="center" vertical="center" shrinkToFit="1"/>
    </xf>
    <xf numFmtId="0" fontId="25" fillId="0" borderId="2" xfId="4" applyFont="1" applyFill="1" applyBorder="1" applyAlignment="1">
      <alignment horizontal="center" vertical="center" shrinkToFit="1"/>
    </xf>
    <xf numFmtId="182" fontId="25" fillId="0" borderId="58" xfId="4" applyNumberFormat="1" applyFont="1" applyFill="1" applyBorder="1" applyAlignment="1">
      <alignment vertical="center" shrinkToFit="1"/>
    </xf>
    <xf numFmtId="182" fontId="25" fillId="0" borderId="4" xfId="4" applyNumberFormat="1" applyFont="1" applyFill="1" applyBorder="1" applyAlignment="1">
      <alignment vertical="center" shrinkToFit="1"/>
    </xf>
    <xf numFmtId="0" fontId="25" fillId="0" borderId="14" xfId="4" applyFont="1" applyFill="1" applyBorder="1" applyAlignment="1">
      <alignment horizontal="right" vertical="center" shrinkToFit="1"/>
    </xf>
    <xf numFmtId="0" fontId="25" fillId="0" borderId="7" xfId="4" applyFont="1" applyFill="1" applyBorder="1" applyAlignment="1">
      <alignment horizontal="right" vertical="center" shrinkToFit="1"/>
    </xf>
    <xf numFmtId="0" fontId="19" fillId="0" borderId="109" xfId="3" applyFont="1" applyBorder="1" applyAlignment="1">
      <alignment horizontal="center" vertical="center" shrinkToFit="1"/>
    </xf>
    <xf numFmtId="182" fontId="25" fillId="0" borderId="109" xfId="4" applyNumberFormat="1" applyFont="1" applyBorder="1" applyAlignment="1">
      <alignment vertical="center" shrinkToFit="1"/>
    </xf>
    <xf numFmtId="182" fontId="25" fillId="0" borderId="110" xfId="4" applyNumberFormat="1" applyFont="1" applyBorder="1" applyAlignment="1">
      <alignment vertical="center" shrinkToFit="1"/>
    </xf>
    <xf numFmtId="182" fontId="25" fillId="0" borderId="111" xfId="4" applyNumberFormat="1" applyFont="1" applyBorder="1" applyAlignment="1">
      <alignment vertical="center" shrinkToFit="1"/>
    </xf>
    <xf numFmtId="182" fontId="25" fillId="0" borderId="116" xfId="4" applyNumberFormat="1" applyFont="1" applyBorder="1" applyAlignment="1">
      <alignment vertical="center" shrinkToFit="1"/>
    </xf>
    <xf numFmtId="183" fontId="25" fillId="0" borderId="116" xfId="4" applyNumberFormat="1" applyFont="1" applyBorder="1" applyAlignment="1">
      <alignment vertical="center" shrinkToFit="1"/>
    </xf>
    <xf numFmtId="183" fontId="25" fillId="5" borderId="116" xfId="4" applyNumberFormat="1" applyFont="1" applyFill="1" applyBorder="1" applyAlignment="1">
      <alignment vertical="center" shrinkToFit="1"/>
    </xf>
    <xf numFmtId="182" fontId="25" fillId="0" borderId="117" xfId="4" applyNumberFormat="1" applyFont="1" applyBorder="1" applyAlignment="1">
      <alignment vertical="center" shrinkToFit="1"/>
    </xf>
    <xf numFmtId="182" fontId="25" fillId="0" borderId="114" xfId="4" applyNumberFormat="1" applyFont="1" applyBorder="1" applyAlignment="1">
      <alignment vertical="center" shrinkToFit="1"/>
    </xf>
    <xf numFmtId="0" fontId="19" fillId="0" borderId="58" xfId="3" applyFont="1" applyBorder="1" applyAlignment="1">
      <alignment horizontal="center" vertical="center" shrinkToFit="1"/>
    </xf>
    <xf numFmtId="182" fontId="25" fillId="0" borderId="58" xfId="4" applyNumberFormat="1" applyFont="1" applyBorder="1" applyAlignment="1">
      <alignment vertical="center" shrinkToFit="1"/>
    </xf>
    <xf numFmtId="182" fontId="25" fillId="0" borderId="4" xfId="4" applyNumberFormat="1" applyFont="1" applyBorder="1" applyAlignment="1">
      <alignment vertical="center" shrinkToFit="1"/>
    </xf>
    <xf numFmtId="182" fontId="25" fillId="0" borderId="66" xfId="4" applyNumberFormat="1" applyFont="1" applyBorder="1" applyAlignment="1">
      <alignment vertical="center" shrinkToFit="1"/>
    </xf>
    <xf numFmtId="182" fontId="25" fillId="0" borderId="115" xfId="4" applyNumberFormat="1" applyFont="1" applyBorder="1" applyAlignment="1">
      <alignment vertical="center" shrinkToFit="1"/>
    </xf>
    <xf numFmtId="183" fontId="25" fillId="0" borderId="115" xfId="4" applyNumberFormat="1" applyFont="1" applyBorder="1" applyAlignment="1">
      <alignment vertical="center" shrinkToFit="1"/>
    </xf>
    <xf numFmtId="183" fontId="25" fillId="5" borderId="115" xfId="4" applyNumberFormat="1" applyFont="1" applyFill="1" applyBorder="1" applyAlignment="1">
      <alignment vertical="center" shrinkToFit="1"/>
    </xf>
    <xf numFmtId="182" fontId="25" fillId="0" borderId="108" xfId="4" applyNumberFormat="1" applyFont="1" applyBorder="1" applyAlignment="1">
      <alignment vertical="center" shrinkToFit="1"/>
    </xf>
    <xf numFmtId="182" fontId="25" fillId="0" borderId="68" xfId="4" applyNumberFormat="1" applyFont="1" applyBorder="1" applyAlignment="1">
      <alignment vertical="center" shrinkToFit="1"/>
    </xf>
    <xf numFmtId="182" fontId="25" fillId="0" borderId="49" xfId="4" applyNumberFormat="1" applyFont="1" applyBorder="1" applyAlignment="1">
      <alignment vertical="center" shrinkToFit="1"/>
    </xf>
    <xf numFmtId="182" fontId="25" fillId="0" borderId="12" xfId="4" applyNumberFormat="1" applyFont="1" applyBorder="1" applyAlignment="1">
      <alignment vertical="center" shrinkToFit="1"/>
    </xf>
    <xf numFmtId="182" fontId="25" fillId="0" borderId="5" xfId="4" applyNumberFormat="1" applyFont="1" applyBorder="1" applyAlignment="1">
      <alignment vertical="center" shrinkToFit="1"/>
    </xf>
    <xf numFmtId="182" fontId="25" fillId="0" borderId="16" xfId="4" applyNumberFormat="1" applyFont="1" applyBorder="1" applyAlignment="1">
      <alignment vertical="center" shrinkToFit="1"/>
    </xf>
    <xf numFmtId="182" fontId="25" fillId="0" borderId="50" xfId="4" applyNumberFormat="1" applyFont="1" applyBorder="1" applyAlignment="1">
      <alignment vertical="center" shrinkToFit="1"/>
    </xf>
    <xf numFmtId="183" fontId="25" fillId="0" borderId="50" xfId="4" applyNumberFormat="1" applyFont="1" applyBorder="1" applyAlignment="1">
      <alignment vertical="center" shrinkToFit="1"/>
    </xf>
    <xf numFmtId="183" fontId="25" fillId="5" borderId="50" xfId="4" applyNumberFormat="1" applyFont="1" applyFill="1" applyBorder="1" applyAlignment="1">
      <alignment vertical="center" shrinkToFit="1"/>
    </xf>
    <xf numFmtId="182" fontId="25" fillId="0" borderId="51" xfId="4" applyNumberFormat="1" applyFont="1" applyBorder="1" applyAlignment="1">
      <alignment vertical="center" shrinkToFit="1"/>
    </xf>
    <xf numFmtId="182" fontId="25" fillId="0" borderId="39" xfId="4" applyNumberFormat="1" applyFont="1" applyBorder="1" applyAlignment="1">
      <alignment vertical="center" shrinkToFit="1"/>
    </xf>
    <xf numFmtId="182" fontId="25" fillId="0" borderId="13" xfId="4" applyNumberFormat="1" applyFont="1" applyBorder="1" applyAlignment="1">
      <alignment vertical="center" shrinkToFit="1"/>
    </xf>
    <xf numFmtId="0" fontId="19" fillId="0" borderId="14" xfId="3" applyFont="1" applyBorder="1" applyAlignment="1">
      <alignment horizontal="center" vertical="center" shrinkToFit="1"/>
    </xf>
    <xf numFmtId="182" fontId="25" fillId="0" borderId="14" xfId="4" applyNumberFormat="1" applyFont="1" applyBorder="1" applyAlignment="1">
      <alignment vertical="center" shrinkToFit="1"/>
    </xf>
    <xf numFmtId="182" fontId="25" fillId="0" borderId="7" xfId="4" applyNumberFormat="1" applyFont="1" applyBorder="1" applyAlignment="1">
      <alignment vertical="center" shrinkToFit="1"/>
    </xf>
    <xf numFmtId="182" fontId="25" fillId="0" borderId="8" xfId="4" applyNumberFormat="1" applyFont="1" applyBorder="1" applyAlignment="1">
      <alignment vertical="center" shrinkToFit="1"/>
    </xf>
    <xf numFmtId="182" fontId="25" fillId="0" borderId="52" xfId="4" applyNumberFormat="1" applyFont="1" applyBorder="1" applyAlignment="1">
      <alignment vertical="center" shrinkToFit="1"/>
    </xf>
    <xf numFmtId="183" fontId="25" fillId="0" borderId="52" xfId="4" applyNumberFormat="1" applyFont="1" applyBorder="1" applyAlignment="1">
      <alignment vertical="center" shrinkToFit="1"/>
    </xf>
    <xf numFmtId="183" fontId="25" fillId="5" borderId="52" xfId="4" applyNumberFormat="1" applyFont="1" applyFill="1" applyBorder="1" applyAlignment="1">
      <alignment vertical="center" shrinkToFit="1"/>
    </xf>
    <xf numFmtId="182" fontId="25" fillId="0" borderId="53" xfId="4" applyNumberFormat="1" applyFont="1" applyBorder="1" applyAlignment="1">
      <alignment vertical="center" shrinkToFit="1"/>
    </xf>
    <xf numFmtId="182" fontId="25" fillId="0" borderId="54" xfId="4" applyNumberFormat="1" applyFont="1" applyBorder="1" applyAlignment="1">
      <alignment vertical="center" shrinkToFit="1"/>
    </xf>
    <xf numFmtId="182" fontId="25" fillId="0" borderId="17" xfId="4" applyNumberFormat="1" applyFont="1" applyBorder="1" applyAlignment="1">
      <alignment vertical="center" shrinkToFit="1"/>
    </xf>
    <xf numFmtId="0" fontId="25" fillId="3" borderId="57" xfId="4" applyFont="1" applyFill="1" applyBorder="1" applyAlignment="1">
      <alignment horizontal="center" vertical="center" shrinkToFit="1"/>
    </xf>
    <xf numFmtId="0" fontId="25" fillId="3" borderId="2" xfId="4" applyFont="1" applyFill="1" applyBorder="1" applyAlignment="1">
      <alignment horizontal="center" vertical="center" shrinkToFit="1"/>
    </xf>
    <xf numFmtId="0" fontId="25" fillId="0" borderId="2" xfId="4" applyFont="1" applyBorder="1" applyAlignment="1">
      <alignment horizontal="center" vertical="center" shrinkToFit="1"/>
    </xf>
    <xf numFmtId="0" fontId="25" fillId="3" borderId="58" xfId="4" applyFont="1" applyFill="1" applyBorder="1" applyAlignment="1">
      <alignment horizontal="right" vertical="center" shrinkToFit="1"/>
    </xf>
    <xf numFmtId="0" fontId="25" fillId="3" borderId="4" xfId="4" applyFont="1" applyFill="1" applyBorder="1" applyAlignment="1">
      <alignment horizontal="right" vertical="center" shrinkToFit="1"/>
    </xf>
    <xf numFmtId="0" fontId="25" fillId="0" borderId="4" xfId="4" applyFont="1" applyBorder="1" applyAlignment="1">
      <alignment horizontal="right" vertical="center" shrinkToFit="1"/>
    </xf>
    <xf numFmtId="0" fontId="25" fillId="3" borderId="14" xfId="4" applyFont="1" applyFill="1" applyBorder="1" applyAlignment="1">
      <alignment horizontal="right" vertical="center" shrinkToFit="1"/>
    </xf>
    <xf numFmtId="0" fontId="25" fillId="3" borderId="7" xfId="4" applyFont="1" applyFill="1" applyBorder="1" applyAlignment="1">
      <alignment horizontal="right" vertical="center" shrinkToFit="1"/>
    </xf>
    <xf numFmtId="0" fontId="25" fillId="0" borderId="7" xfId="4" applyFont="1" applyBorder="1" applyAlignment="1">
      <alignment horizontal="right" vertical="center" shrinkToFit="1"/>
    </xf>
    <xf numFmtId="0" fontId="25" fillId="0" borderId="17" xfId="4" applyFont="1" applyBorder="1" applyAlignment="1">
      <alignment horizontal="right" vertical="center" shrinkToFit="1"/>
    </xf>
    <xf numFmtId="182" fontId="25" fillId="5" borderId="109" xfId="4" applyNumberFormat="1" applyFont="1" applyFill="1" applyBorder="1" applyAlignment="1">
      <alignment vertical="center" shrinkToFit="1"/>
    </xf>
    <xf numFmtId="182" fontId="25" fillId="5" borderId="110" xfId="4" applyNumberFormat="1" applyFont="1" applyFill="1" applyBorder="1" applyAlignment="1">
      <alignment vertical="center" shrinkToFit="1"/>
    </xf>
    <xf numFmtId="182" fontId="25" fillId="5" borderId="58" xfId="4" applyNumberFormat="1" applyFont="1" applyFill="1" applyBorder="1" applyAlignment="1">
      <alignment vertical="center" shrinkToFit="1"/>
    </xf>
    <xf numFmtId="182" fontId="25" fillId="5" borderId="4" xfId="4" applyNumberFormat="1" applyFont="1" applyFill="1" applyBorder="1" applyAlignment="1">
      <alignment vertical="center" shrinkToFit="1"/>
    </xf>
    <xf numFmtId="182" fontId="25" fillId="5" borderId="12" xfId="4" applyNumberFormat="1" applyFont="1" applyFill="1" applyBorder="1" applyAlignment="1">
      <alignment vertical="center" shrinkToFit="1"/>
    </xf>
    <xf numFmtId="182" fontId="25" fillId="5" borderId="5" xfId="4" applyNumberFormat="1" applyFont="1" applyFill="1" applyBorder="1" applyAlignment="1">
      <alignment vertical="center" shrinkToFit="1"/>
    </xf>
    <xf numFmtId="182" fontId="25" fillId="5" borderId="14" xfId="4" applyNumberFormat="1" applyFont="1" applyFill="1" applyBorder="1" applyAlignment="1">
      <alignment vertical="center" shrinkToFit="1"/>
    </xf>
    <xf numFmtId="182" fontId="25" fillId="5" borderId="7" xfId="4" applyNumberFormat="1" applyFont="1" applyFill="1" applyBorder="1" applyAlignment="1">
      <alignment vertical="center" shrinkToFit="1"/>
    </xf>
    <xf numFmtId="0" fontId="3" fillId="3" borderId="3" xfId="2" applyFont="1" applyFill="1" applyBorder="1" applyAlignment="1">
      <alignment horizontal="center" vertical="center" wrapText="1"/>
    </xf>
    <xf numFmtId="0" fontId="3" fillId="0" borderId="3" xfId="2" applyFont="1" applyBorder="1" applyAlignment="1"/>
    <xf numFmtId="0" fontId="25" fillId="0" borderId="3" xfId="2" applyFont="1" applyFill="1" applyBorder="1" applyAlignment="1">
      <alignment vertical="center" wrapText="1"/>
    </xf>
    <xf numFmtId="0" fontId="3" fillId="3" borderId="3" xfId="2" applyFont="1" applyFill="1" applyBorder="1"/>
    <xf numFmtId="0" fontId="3" fillId="0" borderId="4" xfId="2" applyFont="1" applyBorder="1" applyAlignment="1"/>
    <xf numFmtId="0" fontId="3" fillId="3" borderId="4" xfId="2" applyFont="1" applyFill="1" applyBorder="1"/>
    <xf numFmtId="0" fontId="25" fillId="0" borderId="4" xfId="2" applyFont="1" applyFill="1" applyBorder="1" applyAlignment="1">
      <alignment vertical="center" wrapText="1"/>
    </xf>
    <xf numFmtId="0" fontId="25" fillId="3" borderId="7" xfId="2" applyFont="1" applyFill="1" applyBorder="1" applyAlignment="1">
      <alignment vertical="center" shrinkToFit="1"/>
    </xf>
    <xf numFmtId="0" fontId="25" fillId="3" borderId="7" xfId="2" applyFont="1" applyFill="1" applyBorder="1" applyAlignment="1">
      <alignment horizontal="right" vertical="center" shrinkToFit="1"/>
    </xf>
    <xf numFmtId="0" fontId="25" fillId="3" borderId="37" xfId="2" applyFont="1" applyFill="1" applyBorder="1" applyAlignment="1">
      <alignment horizontal="right" vertical="center" shrinkToFit="1"/>
    </xf>
    <xf numFmtId="0" fontId="29" fillId="0" borderId="7" xfId="2" applyFont="1" applyFill="1" applyBorder="1" applyAlignment="1">
      <alignment horizontal="right" vertical="top" shrinkToFit="1"/>
    </xf>
    <xf numFmtId="0" fontId="29" fillId="3" borderId="7" xfId="2" applyFont="1" applyFill="1" applyBorder="1" applyAlignment="1">
      <alignment horizontal="right" vertical="top" shrinkToFit="1"/>
    </xf>
    <xf numFmtId="0" fontId="25" fillId="0" borderId="7" xfId="2" applyFont="1" applyFill="1" applyBorder="1" applyAlignment="1">
      <alignment horizontal="right" vertical="center" shrinkToFit="1"/>
    </xf>
    <xf numFmtId="0" fontId="25" fillId="0" borderId="59" xfId="2" applyFont="1" applyFill="1" applyBorder="1" applyAlignment="1">
      <alignment vertical="center" shrinkToFit="1"/>
    </xf>
    <xf numFmtId="0" fontId="25" fillId="5" borderId="109" xfId="3" applyFont="1" applyFill="1" applyBorder="1" applyAlignment="1">
      <alignment vertical="center" wrapText="1"/>
    </xf>
    <xf numFmtId="185" fontId="25" fillId="5" borderId="110" xfId="3" applyNumberFormat="1" applyFont="1" applyFill="1" applyBorder="1" applyAlignment="1">
      <alignment vertical="center" wrapText="1"/>
    </xf>
    <xf numFmtId="181" fontId="25" fillId="5" borderId="110" xfId="2" applyNumberFormat="1" applyFont="1" applyFill="1" applyBorder="1" applyAlignment="1">
      <alignment vertical="center" wrapText="1" shrinkToFit="1"/>
    </xf>
    <xf numFmtId="181" fontId="25" fillId="5" borderId="110" xfId="2" applyNumberFormat="1" applyFont="1" applyFill="1" applyBorder="1" applyAlignment="1">
      <alignment horizontal="center" vertical="center" shrinkToFit="1"/>
    </xf>
    <xf numFmtId="0" fontId="25" fillId="5" borderId="110" xfId="2" applyFont="1" applyFill="1" applyBorder="1" applyAlignment="1">
      <alignment horizontal="distributed" vertical="center" shrinkToFit="1"/>
    </xf>
    <xf numFmtId="182" fontId="25" fillId="0" borderId="110" xfId="2" applyNumberFormat="1" applyFont="1" applyFill="1" applyBorder="1" applyAlignment="1">
      <alignment vertical="center" shrinkToFit="1"/>
    </xf>
    <xf numFmtId="182" fontId="25" fillId="5" borderId="110" xfId="2" applyNumberFormat="1" applyFont="1" applyFill="1" applyBorder="1" applyAlignment="1">
      <alignment vertical="center" shrinkToFit="1"/>
    </xf>
    <xf numFmtId="182" fontId="25" fillId="5" borderId="110" xfId="2" applyNumberFormat="1" applyFont="1" applyFill="1" applyBorder="1" applyAlignment="1">
      <alignment horizontal="distributed" vertical="center" shrinkToFit="1"/>
    </xf>
    <xf numFmtId="176" fontId="25" fillId="0" borderId="110" xfId="2" applyNumberFormat="1" applyFont="1" applyFill="1" applyBorder="1" applyAlignment="1">
      <alignment vertical="center"/>
    </xf>
    <xf numFmtId="183" fontId="25" fillId="0" borderId="110" xfId="2" applyNumberFormat="1" applyFont="1" applyFill="1" applyBorder="1" applyAlignment="1">
      <alignment vertical="center" shrinkToFit="1"/>
    </xf>
    <xf numFmtId="183" fontId="25" fillId="5" borderId="110" xfId="2" applyNumberFormat="1" applyFont="1" applyFill="1" applyBorder="1" applyAlignment="1">
      <alignment vertical="center" shrinkToFit="1"/>
    </xf>
    <xf numFmtId="184" fontId="25" fillId="5" borderId="110" xfId="2" applyNumberFormat="1" applyFont="1" applyFill="1" applyBorder="1" applyAlignment="1">
      <alignment vertical="center" shrinkToFit="1"/>
    </xf>
    <xf numFmtId="0" fontId="25" fillId="0" borderId="83" xfId="2" applyFont="1" applyFill="1" applyBorder="1" applyAlignment="1">
      <alignment horizontal="center" vertical="center" shrinkToFit="1"/>
    </xf>
    <xf numFmtId="0" fontId="25" fillId="5" borderId="58" xfId="2" applyFont="1" applyFill="1" applyBorder="1" applyAlignment="1">
      <alignment vertical="center" wrapText="1"/>
    </xf>
    <xf numFmtId="185" fontId="25" fillId="5" borderId="4" xfId="2" applyNumberFormat="1" applyFont="1" applyFill="1" applyBorder="1" applyAlignment="1">
      <alignment vertical="center" wrapText="1"/>
    </xf>
    <xf numFmtId="181" fontId="25" fillId="5" borderId="4" xfId="2" applyNumberFormat="1" applyFont="1" applyFill="1" applyBorder="1" applyAlignment="1">
      <alignment vertical="center" wrapText="1" shrinkToFit="1"/>
    </xf>
    <xf numFmtId="181" fontId="25" fillId="5" borderId="4" xfId="2" applyNumberFormat="1" applyFont="1" applyFill="1" applyBorder="1" applyAlignment="1">
      <alignment horizontal="center" vertical="center" shrinkToFit="1"/>
    </xf>
    <xf numFmtId="0" fontId="25" fillId="5" borderId="4" xfId="2" applyFont="1" applyFill="1" applyBorder="1" applyAlignment="1">
      <alignment horizontal="distributed" vertical="center" shrinkToFit="1"/>
    </xf>
    <xf numFmtId="182" fontId="25" fillId="0" borderId="4" xfId="2" applyNumberFormat="1" applyFont="1" applyFill="1" applyBorder="1" applyAlignment="1">
      <alignment vertical="center" shrinkToFit="1"/>
    </xf>
    <xf numFmtId="182" fontId="25" fillId="5" borderId="4" xfId="2" applyNumberFormat="1" applyFont="1" applyFill="1" applyBorder="1" applyAlignment="1">
      <alignment vertical="center" shrinkToFit="1"/>
    </xf>
    <xf numFmtId="182" fontId="25" fillId="5" borderId="4" xfId="2" applyNumberFormat="1" applyFont="1" applyFill="1" applyBorder="1" applyAlignment="1">
      <alignment horizontal="distributed" vertical="center" shrinkToFit="1"/>
    </xf>
    <xf numFmtId="176" fontId="25" fillId="0" borderId="4" xfId="2" applyNumberFormat="1" applyFont="1" applyFill="1" applyBorder="1" applyAlignment="1">
      <alignment vertical="center"/>
    </xf>
    <xf numFmtId="183" fontId="25" fillId="0" borderId="4" xfId="2" applyNumberFormat="1" applyFont="1" applyFill="1" applyBorder="1" applyAlignment="1">
      <alignment vertical="center" shrinkToFit="1"/>
    </xf>
    <xf numFmtId="183" fontId="25" fillId="5" borderId="4" xfId="2" applyNumberFormat="1" applyFont="1" applyFill="1" applyBorder="1" applyAlignment="1">
      <alignment vertical="center" shrinkToFit="1"/>
    </xf>
    <xf numFmtId="184" fontId="25" fillId="5" borderId="4" xfId="2" applyNumberFormat="1" applyFont="1" applyFill="1" applyBorder="1" applyAlignment="1">
      <alignment vertical="center" shrinkToFit="1"/>
    </xf>
    <xf numFmtId="0" fontId="25" fillId="0" borderId="22" xfId="2" applyFont="1" applyFill="1" applyBorder="1" applyAlignment="1">
      <alignment vertical="center" shrinkToFit="1"/>
    </xf>
    <xf numFmtId="0" fontId="25" fillId="5" borderId="12" xfId="2" applyFont="1" applyFill="1" applyBorder="1" applyAlignment="1">
      <alignment vertical="center" wrapText="1"/>
    </xf>
    <xf numFmtId="185" fontId="25" fillId="5" borderId="5" xfId="2" applyNumberFormat="1" applyFont="1" applyFill="1" applyBorder="1" applyAlignment="1">
      <alignment vertical="center" wrapText="1"/>
    </xf>
    <xf numFmtId="181" fontId="25" fillId="5" borderId="5" xfId="2" applyNumberFormat="1" applyFont="1" applyFill="1" applyBorder="1" applyAlignment="1">
      <alignment vertical="center" wrapText="1" shrinkToFit="1"/>
    </xf>
    <xf numFmtId="181" fontId="25" fillId="5" borderId="5" xfId="2" applyNumberFormat="1" applyFont="1" applyFill="1" applyBorder="1" applyAlignment="1">
      <alignment horizontal="center" vertical="center" shrinkToFit="1"/>
    </xf>
    <xf numFmtId="0" fontId="25" fillId="5" borderId="5" xfId="2" applyFont="1" applyFill="1" applyBorder="1" applyAlignment="1">
      <alignment horizontal="distributed" vertical="center" shrinkToFit="1"/>
    </xf>
    <xf numFmtId="182" fontId="25" fillId="0" borderId="5" xfId="2" applyNumberFormat="1" applyFont="1" applyFill="1" applyBorder="1" applyAlignment="1">
      <alignment vertical="center" shrinkToFit="1"/>
    </xf>
    <xf numFmtId="182" fontId="25" fillId="5" borderId="5" xfId="2" applyNumberFormat="1" applyFont="1" applyFill="1" applyBorder="1" applyAlignment="1">
      <alignment vertical="center" shrinkToFit="1"/>
    </xf>
    <xf numFmtId="182" fontId="25" fillId="5" borderId="5" xfId="2" applyNumberFormat="1" applyFont="1" applyFill="1" applyBorder="1" applyAlignment="1">
      <alignment horizontal="distributed" vertical="center" shrinkToFit="1"/>
    </xf>
    <xf numFmtId="176" fontId="25" fillId="0" borderId="5" xfId="2" applyNumberFormat="1" applyFont="1" applyFill="1" applyBorder="1" applyAlignment="1">
      <alignment vertical="center"/>
    </xf>
    <xf numFmtId="183" fontId="25" fillId="0" borderId="5" xfId="2" applyNumberFormat="1" applyFont="1" applyFill="1" applyBorder="1" applyAlignment="1">
      <alignment vertical="center" shrinkToFit="1"/>
    </xf>
    <xf numFmtId="183" fontId="25" fillId="5" borderId="5" xfId="2" applyNumberFormat="1" applyFont="1" applyFill="1" applyBorder="1" applyAlignment="1">
      <alignment vertical="center" shrinkToFit="1"/>
    </xf>
    <xf numFmtId="184" fontId="25" fillId="5" borderId="5" xfId="2" applyNumberFormat="1" applyFont="1" applyFill="1" applyBorder="1" applyAlignment="1">
      <alignment vertical="center" shrinkToFit="1"/>
    </xf>
    <xf numFmtId="0" fontId="25" fillId="0" borderId="23" xfId="2" applyFont="1" applyFill="1" applyBorder="1" applyAlignment="1">
      <alignment horizontal="center" vertical="center" shrinkToFit="1"/>
    </xf>
    <xf numFmtId="0" fontId="25" fillId="5" borderId="14" xfId="2" applyFont="1" applyFill="1" applyBorder="1" applyAlignment="1">
      <alignment vertical="center" wrapText="1"/>
    </xf>
    <xf numFmtId="185" fontId="25" fillId="5" borderId="7" xfId="2" applyNumberFormat="1" applyFont="1" applyFill="1" applyBorder="1" applyAlignment="1">
      <alignment vertical="center" wrapText="1"/>
    </xf>
    <xf numFmtId="181" fontId="25" fillId="5" borderId="7" xfId="2" applyNumberFormat="1" applyFont="1" applyFill="1" applyBorder="1" applyAlignment="1">
      <alignment vertical="center" wrapText="1" shrinkToFit="1"/>
    </xf>
    <xf numFmtId="181" fontId="25" fillId="5" borderId="7" xfId="2" applyNumberFormat="1" applyFont="1" applyFill="1" applyBorder="1" applyAlignment="1">
      <alignment horizontal="center" vertical="center" shrinkToFit="1"/>
    </xf>
    <xf numFmtId="0" fontId="25" fillId="5" borderId="7" xfId="2" applyFont="1" applyFill="1" applyBorder="1" applyAlignment="1">
      <alignment horizontal="distributed" vertical="center" shrinkToFit="1"/>
    </xf>
    <xf numFmtId="182" fontId="25" fillId="0" borderId="7" xfId="2" applyNumberFormat="1" applyFont="1" applyFill="1" applyBorder="1" applyAlignment="1">
      <alignment vertical="center" shrinkToFit="1"/>
    </xf>
    <xf numFmtId="182" fontId="25" fillId="5" borderId="7" xfId="2" applyNumberFormat="1" applyFont="1" applyFill="1" applyBorder="1" applyAlignment="1">
      <alignment horizontal="distributed" vertical="center" shrinkToFit="1"/>
    </xf>
    <xf numFmtId="176" fontId="25" fillId="0" borderId="7" xfId="2" applyNumberFormat="1" applyFont="1" applyFill="1" applyBorder="1" applyAlignment="1">
      <alignment vertical="center"/>
    </xf>
    <xf numFmtId="183" fontId="25" fillId="0" borderId="7" xfId="2" applyNumberFormat="1" applyFont="1" applyFill="1" applyBorder="1" applyAlignment="1">
      <alignment vertical="center" shrinkToFit="1"/>
    </xf>
    <xf numFmtId="183" fontId="25" fillId="5" borderId="7" xfId="2" applyNumberFormat="1" applyFont="1" applyFill="1" applyBorder="1" applyAlignment="1">
      <alignment vertical="center" shrinkToFit="1"/>
    </xf>
    <xf numFmtId="184" fontId="25" fillId="5" borderId="7" xfId="2" applyNumberFormat="1" applyFont="1" applyFill="1" applyBorder="1" applyAlignment="1">
      <alignment vertical="center" shrinkToFit="1"/>
    </xf>
    <xf numFmtId="0" fontId="25" fillId="0" borderId="59" xfId="2" applyFont="1" applyFill="1" applyBorder="1" applyAlignment="1">
      <alignment horizontal="center" vertical="center" shrinkToFit="1"/>
    </xf>
    <xf numFmtId="0" fontId="25" fillId="0" borderId="0" xfId="2" applyFont="1" applyFill="1" applyBorder="1" applyAlignment="1">
      <alignment horizontal="center" vertical="center"/>
    </xf>
    <xf numFmtId="0" fontId="15" fillId="0" borderId="0" xfId="6" applyFont="1" applyAlignment="1"/>
    <xf numFmtId="0" fontId="29" fillId="0" borderId="69" xfId="2" applyFont="1" applyFill="1" applyBorder="1" applyAlignment="1">
      <alignment vertical="center"/>
    </xf>
    <xf numFmtId="0" fontId="29" fillId="0" borderId="45" xfId="2" applyFont="1" applyFill="1" applyBorder="1" applyAlignment="1">
      <alignment vertical="center"/>
    </xf>
    <xf numFmtId="0" fontId="29" fillId="0" borderId="46" xfId="2" applyFont="1" applyFill="1" applyBorder="1" applyAlignment="1">
      <alignment vertical="center"/>
    </xf>
    <xf numFmtId="0" fontId="29" fillId="3" borderId="40" xfId="2" applyFont="1" applyFill="1" applyBorder="1" applyAlignment="1">
      <alignment vertical="center" shrinkToFit="1"/>
    </xf>
    <xf numFmtId="0" fontId="29" fillId="0" borderId="47" xfId="2" applyFont="1" applyFill="1" applyBorder="1" applyAlignment="1">
      <alignment vertical="center"/>
    </xf>
    <xf numFmtId="0" fontId="29" fillId="3" borderId="3" xfId="2" applyFont="1" applyFill="1" applyBorder="1" applyAlignment="1">
      <alignment vertical="center"/>
    </xf>
    <xf numFmtId="0" fontId="29" fillId="0" borderId="48" xfId="2" applyFont="1" applyFill="1" applyBorder="1" applyAlignment="1">
      <alignment vertical="center"/>
    </xf>
    <xf numFmtId="0" fontId="29" fillId="0" borderId="12" xfId="2" applyFont="1" applyFill="1" applyBorder="1" applyAlignment="1">
      <alignment horizontal="right" vertical="center"/>
    </xf>
    <xf numFmtId="0" fontId="29" fillId="0" borderId="5" xfId="2" applyFont="1" applyFill="1" applyBorder="1" applyAlignment="1">
      <alignment horizontal="right" vertical="center"/>
    </xf>
    <xf numFmtId="0" fontId="29" fillId="3" borderId="4" xfId="2" applyFont="1" applyFill="1" applyBorder="1" applyAlignment="1">
      <alignment horizontal="right" vertical="center" wrapText="1"/>
    </xf>
    <xf numFmtId="0" fontId="29" fillId="3" borderId="5" xfId="6" applyFont="1" applyFill="1" applyBorder="1" applyAlignment="1">
      <alignment horizontal="center" wrapText="1"/>
    </xf>
    <xf numFmtId="0" fontId="29" fillId="3" borderId="28" xfId="6" applyFont="1" applyFill="1" applyBorder="1" applyAlignment="1">
      <alignment horizontal="center" wrapText="1"/>
    </xf>
    <xf numFmtId="0" fontId="29" fillId="3" borderId="4" xfId="2" applyFont="1" applyFill="1" applyBorder="1" applyAlignment="1">
      <alignment horizontal="right" vertical="center"/>
    </xf>
    <xf numFmtId="0" fontId="29" fillId="0" borderId="49" xfId="2" applyFont="1" applyFill="1" applyBorder="1" applyAlignment="1">
      <alignment vertical="center"/>
    </xf>
    <xf numFmtId="0" fontId="29" fillId="0" borderId="57" xfId="2" applyFont="1" applyFill="1" applyBorder="1" applyAlignment="1">
      <alignment horizontal="center" vertical="center"/>
    </xf>
    <xf numFmtId="0" fontId="29" fillId="0" borderId="2" xfId="2" applyFont="1" applyFill="1" applyBorder="1" applyAlignment="1">
      <alignment horizontal="center" vertical="center"/>
    </xf>
    <xf numFmtId="0" fontId="29" fillId="3" borderId="2" xfId="2" applyFont="1" applyFill="1" applyBorder="1" applyAlignment="1">
      <alignment horizontal="center" vertical="center"/>
    </xf>
    <xf numFmtId="0" fontId="29" fillId="3" borderId="2" xfId="6" applyFont="1" applyFill="1" applyBorder="1" applyAlignment="1">
      <alignment horizontal="center" vertical="center" wrapText="1"/>
    </xf>
    <xf numFmtId="0" fontId="29" fillId="0" borderId="2" xfId="6" applyFont="1" applyFill="1" applyBorder="1" applyAlignment="1">
      <alignment horizontal="center" vertical="center"/>
    </xf>
    <xf numFmtId="0" fontId="29" fillId="3" borderId="2" xfId="6" applyFont="1" applyFill="1" applyBorder="1" applyAlignment="1">
      <alignment horizontal="center" vertical="center"/>
    </xf>
    <xf numFmtId="0" fontId="29" fillId="0" borderId="26" xfId="2" applyFont="1" applyFill="1" applyBorder="1" applyAlignment="1">
      <alignment horizontal="center" vertical="center"/>
    </xf>
    <xf numFmtId="179" fontId="29" fillId="0" borderId="109" xfId="2" applyNumberFormat="1" applyFont="1" applyFill="1" applyBorder="1" applyAlignment="1">
      <alignment horizontal="right" vertical="center" shrinkToFit="1"/>
    </xf>
    <xf numFmtId="179" fontId="29" fillId="0" borderId="110" xfId="2" applyNumberFormat="1" applyFont="1" applyFill="1" applyBorder="1" applyAlignment="1">
      <alignment horizontal="right" vertical="center" shrinkToFit="1"/>
    </xf>
    <xf numFmtId="180" fontId="29" fillId="0" borderId="110" xfId="2" applyNumberFormat="1" applyFont="1" applyFill="1" applyBorder="1" applyAlignment="1">
      <alignment horizontal="right" vertical="center" shrinkToFit="1"/>
    </xf>
    <xf numFmtId="0" fontId="29" fillId="5" borderId="110" xfId="2" applyFont="1" applyFill="1" applyBorder="1" applyAlignment="1">
      <alignment horizontal="center" vertical="center" shrinkToFit="1"/>
    </xf>
    <xf numFmtId="180" fontId="29" fillId="0" borderId="110" xfId="2" applyNumberFormat="1" applyFont="1" applyFill="1" applyBorder="1" applyAlignment="1">
      <alignment horizontal="center" vertical="center" shrinkToFit="1"/>
    </xf>
    <xf numFmtId="179" fontId="29" fillId="5" borderId="110" xfId="2" applyNumberFormat="1" applyFont="1" applyFill="1" applyBorder="1" applyAlignment="1">
      <alignment horizontal="center" vertical="center" shrinkToFit="1"/>
    </xf>
    <xf numFmtId="0" fontId="29" fillId="5" borderId="110" xfId="2" applyFont="1" applyFill="1" applyBorder="1" applyAlignment="1">
      <alignment horizontal="distributed" vertical="center" shrinkToFit="1"/>
    </xf>
    <xf numFmtId="178" fontId="25" fillId="5" borderId="110" xfId="6" applyNumberFormat="1" applyFont="1" applyFill="1" applyBorder="1" applyAlignment="1">
      <alignment horizontal="center" vertical="center" shrinkToFit="1"/>
    </xf>
    <xf numFmtId="0" fontId="25" fillId="0" borderId="110" xfId="6" applyFont="1" applyBorder="1" applyAlignment="1">
      <alignment horizontal="center" vertical="center" shrinkToFit="1"/>
    </xf>
    <xf numFmtId="176" fontId="29" fillId="5" borderId="110" xfId="6" applyNumberFormat="1" applyFont="1" applyFill="1" applyBorder="1" applyAlignment="1">
      <alignment horizontal="center" vertical="center" shrinkToFit="1"/>
    </xf>
    <xf numFmtId="0" fontId="29" fillId="0" borderId="83" xfId="2" applyFont="1" applyFill="1" applyBorder="1" applyAlignment="1">
      <alignment horizontal="center" vertical="center" shrinkToFit="1"/>
    </xf>
    <xf numFmtId="179" fontId="29" fillId="0" borderId="58" xfId="2" applyNumberFormat="1" applyFont="1" applyFill="1" applyBorder="1" applyAlignment="1">
      <alignment horizontal="right" vertical="center" shrinkToFit="1"/>
    </xf>
    <xf numFmtId="179" fontId="29" fillId="0" borderId="4" xfId="2" applyNumberFormat="1" applyFont="1" applyFill="1" applyBorder="1" applyAlignment="1">
      <alignment horizontal="right" vertical="center" shrinkToFit="1"/>
    </xf>
    <xf numFmtId="180" fontId="29" fillId="0" borderId="4" xfId="2" applyNumberFormat="1" applyFont="1" applyFill="1" applyBorder="1" applyAlignment="1">
      <alignment horizontal="right" vertical="center" shrinkToFit="1"/>
    </xf>
    <xf numFmtId="180" fontId="29" fillId="5" borderId="4" xfId="2" applyNumberFormat="1" applyFont="1" applyFill="1" applyBorder="1" applyAlignment="1">
      <alignment horizontal="center" vertical="center" shrinkToFit="1"/>
    </xf>
    <xf numFmtId="180" fontId="29" fillId="0" borderId="4" xfId="2" applyNumberFormat="1" applyFont="1" applyFill="1" applyBorder="1" applyAlignment="1">
      <alignment horizontal="center" vertical="center" shrinkToFit="1"/>
    </xf>
    <xf numFmtId="179" fontId="29" fillId="5" borderId="4" xfId="2" applyNumberFormat="1" applyFont="1" applyFill="1" applyBorder="1" applyAlignment="1">
      <alignment horizontal="right" vertical="center" shrinkToFit="1"/>
    </xf>
    <xf numFmtId="0" fontId="29" fillId="5" borderId="4" xfId="2" applyFont="1" applyFill="1" applyBorder="1" applyAlignment="1">
      <alignment horizontal="distributed" vertical="center" shrinkToFit="1"/>
    </xf>
    <xf numFmtId="178" fontId="25" fillId="5" borderId="4" xfId="6" applyNumberFormat="1" applyFont="1" applyFill="1" applyBorder="1" applyAlignment="1">
      <alignment shrinkToFit="1"/>
    </xf>
    <xf numFmtId="0" fontId="25" fillId="0" borderId="4" xfId="6" applyFont="1" applyBorder="1" applyAlignment="1">
      <alignment horizontal="center" shrinkToFit="1"/>
    </xf>
    <xf numFmtId="178" fontId="25" fillId="5" borderId="4" xfId="6" applyNumberFormat="1" applyFont="1" applyFill="1" applyBorder="1" applyAlignment="1">
      <alignment horizontal="center" shrinkToFit="1"/>
    </xf>
    <xf numFmtId="176" fontId="29" fillId="5" borderId="4" xfId="6" applyNumberFormat="1" applyFont="1" applyFill="1" applyBorder="1" applyAlignment="1">
      <alignment horizontal="center" shrinkToFit="1"/>
    </xf>
    <xf numFmtId="0" fontId="29" fillId="0" borderId="22" xfId="2" applyFont="1" applyFill="1" applyBorder="1" applyAlignment="1">
      <alignment vertical="center" shrinkToFit="1"/>
    </xf>
    <xf numFmtId="180" fontId="29" fillId="0" borderId="5" xfId="2" applyNumberFormat="1" applyFont="1" applyFill="1" applyBorder="1" applyAlignment="1">
      <alignment horizontal="right" vertical="center" shrinkToFit="1"/>
    </xf>
    <xf numFmtId="180" fontId="29" fillId="5" borderId="5" xfId="2" applyNumberFormat="1" applyFont="1" applyFill="1" applyBorder="1" applyAlignment="1">
      <alignment horizontal="center" vertical="center" shrinkToFit="1"/>
    </xf>
    <xf numFmtId="180" fontId="29" fillId="0" borderId="5" xfId="2" applyNumberFormat="1" applyFont="1" applyFill="1" applyBorder="1" applyAlignment="1">
      <alignment horizontal="center" vertical="center" shrinkToFit="1"/>
    </xf>
    <xf numFmtId="179" fontId="29" fillId="5" borderId="5" xfId="2" applyNumberFormat="1" applyFont="1" applyFill="1" applyBorder="1" applyAlignment="1">
      <alignment horizontal="center" vertical="center" shrinkToFit="1"/>
    </xf>
    <xf numFmtId="0" fontId="29" fillId="5" borderId="5" xfId="2" applyFont="1" applyFill="1" applyBorder="1" applyAlignment="1">
      <alignment horizontal="distributed" vertical="center" shrinkToFit="1"/>
    </xf>
    <xf numFmtId="3" fontId="29" fillId="5" borderId="5" xfId="2" applyNumberFormat="1" applyFont="1" applyFill="1" applyBorder="1" applyAlignment="1">
      <alignment horizontal="distributed" vertical="center" shrinkToFit="1"/>
    </xf>
    <xf numFmtId="178" fontId="25" fillId="5" borderId="5" xfId="6" applyNumberFormat="1" applyFont="1" applyFill="1" applyBorder="1" applyAlignment="1">
      <alignment vertical="center" shrinkToFit="1"/>
    </xf>
    <xf numFmtId="0" fontId="25" fillId="0" borderId="5" xfId="6" applyFont="1" applyBorder="1" applyAlignment="1">
      <alignment horizontal="center" vertical="center" shrinkToFit="1"/>
    </xf>
    <xf numFmtId="178" fontId="25" fillId="5" borderId="5" xfId="6" applyNumberFormat="1" applyFont="1" applyFill="1" applyBorder="1" applyAlignment="1">
      <alignment horizontal="center" vertical="center" shrinkToFit="1"/>
    </xf>
    <xf numFmtId="176" fontId="29" fillId="5" borderId="5" xfId="6" applyNumberFormat="1" applyFont="1" applyFill="1" applyBorder="1" applyAlignment="1">
      <alignment horizontal="center" vertical="center" shrinkToFit="1"/>
    </xf>
    <xf numFmtId="0" fontId="29" fillId="0" borderId="23" xfId="2" applyFont="1" applyFill="1" applyBorder="1" applyAlignment="1">
      <alignment horizontal="center" vertical="center" shrinkToFit="1"/>
    </xf>
    <xf numFmtId="179" fontId="29" fillId="0" borderId="14" xfId="2" applyNumberFormat="1" applyFont="1" applyFill="1" applyBorder="1" applyAlignment="1">
      <alignment vertical="center" shrinkToFit="1"/>
    </xf>
    <xf numFmtId="179" fontId="29" fillId="0" borderId="7" xfId="2" applyNumberFormat="1" applyFont="1" applyFill="1" applyBorder="1" applyAlignment="1">
      <alignment vertical="center" shrinkToFit="1"/>
    </xf>
    <xf numFmtId="180" fontId="29" fillId="0" borderId="7" xfId="2" applyNumberFormat="1" applyFont="1" applyFill="1" applyBorder="1" applyAlignment="1">
      <alignment horizontal="right" vertical="center" shrinkToFit="1"/>
    </xf>
    <xf numFmtId="180" fontId="29" fillId="5" borderId="7" xfId="2" applyNumberFormat="1" applyFont="1" applyFill="1" applyBorder="1" applyAlignment="1">
      <alignment horizontal="center" vertical="center" shrinkToFit="1"/>
    </xf>
    <xf numFmtId="180" fontId="29" fillId="0" borderId="7" xfId="2" applyNumberFormat="1" applyFont="1" applyFill="1" applyBorder="1" applyAlignment="1">
      <alignment horizontal="center" vertical="center" shrinkToFit="1"/>
    </xf>
    <xf numFmtId="179" fontId="29" fillId="5" borderId="7" xfId="2" applyNumberFormat="1" applyFont="1" applyFill="1" applyBorder="1" applyAlignment="1">
      <alignment horizontal="right" vertical="center" shrinkToFit="1"/>
    </xf>
    <xf numFmtId="0" fontId="29" fillId="5" borderId="7" xfId="2" applyFont="1" applyFill="1" applyBorder="1" applyAlignment="1">
      <alignment horizontal="distributed" vertical="center" shrinkToFit="1"/>
    </xf>
    <xf numFmtId="178" fontId="25" fillId="5" borderId="7" xfId="6" applyNumberFormat="1" applyFont="1" applyFill="1" applyBorder="1" applyAlignment="1">
      <alignment shrinkToFit="1"/>
    </xf>
    <xf numFmtId="0" fontId="25" fillId="0" borderId="7" xfId="6" applyFont="1" applyBorder="1" applyAlignment="1">
      <alignment horizontal="center" shrinkToFit="1"/>
    </xf>
    <xf numFmtId="178" fontId="25" fillId="5" borderId="7" xfId="6" applyNumberFormat="1" applyFont="1" applyFill="1" applyBorder="1" applyAlignment="1">
      <alignment horizontal="center" shrinkToFit="1"/>
    </xf>
    <xf numFmtId="176" fontId="29" fillId="5" borderId="7" xfId="6" applyNumberFormat="1" applyFont="1" applyFill="1" applyBorder="1" applyAlignment="1">
      <alignment horizontal="center" shrinkToFit="1"/>
    </xf>
    <xf numFmtId="0" fontId="29" fillId="0" borderId="59" xfId="2" applyFont="1" applyFill="1" applyBorder="1" applyAlignment="1">
      <alignment horizontal="center" vertical="center" shrinkToFit="1"/>
    </xf>
    <xf numFmtId="0" fontId="25" fillId="0" borderId="0" xfId="2" applyFont="1" applyFill="1" applyAlignment="1">
      <alignment vertical="center"/>
    </xf>
    <xf numFmtId="0" fontId="25" fillId="0" borderId="0" xfId="2" applyFont="1" applyFill="1" applyAlignment="1">
      <alignment horizontal="center" vertical="center"/>
    </xf>
    <xf numFmtId="0" fontId="25" fillId="0" borderId="0" xfId="2" applyFont="1" applyFill="1"/>
    <xf numFmtId="0" fontId="25" fillId="0" borderId="0" xfId="2" applyFont="1" applyFill="1" applyAlignment="1">
      <alignment horizontal="center"/>
    </xf>
    <xf numFmtId="0" fontId="3" fillId="0" borderId="0" xfId="2" applyFont="1" applyFill="1"/>
    <xf numFmtId="0" fontId="3" fillId="0" borderId="0" xfId="2" applyFont="1" applyFill="1" applyAlignment="1">
      <alignment horizontal="center"/>
    </xf>
    <xf numFmtId="0" fontId="25" fillId="0" borderId="0" xfId="2" applyFont="1" applyBorder="1" applyAlignment="1">
      <alignment vertical="center" shrinkToFit="1"/>
    </xf>
    <xf numFmtId="176" fontId="12" fillId="0" borderId="0" xfId="3" applyNumberFormat="1" applyFont="1" applyBorder="1" applyAlignment="1">
      <alignment vertical="center" shrinkToFit="1"/>
    </xf>
    <xf numFmtId="182" fontId="25" fillId="5" borderId="113" xfId="4" applyNumberFormat="1" applyFont="1" applyFill="1" applyBorder="1" applyAlignment="1">
      <alignment vertical="center" shrinkToFit="1"/>
    </xf>
    <xf numFmtId="176" fontId="19" fillId="5" borderId="16" xfId="3" applyNumberFormat="1" applyFont="1" applyFill="1" applyBorder="1" applyAlignment="1">
      <alignment vertical="center" shrinkToFit="1"/>
    </xf>
    <xf numFmtId="176" fontId="19" fillId="0" borderId="37" xfId="3" applyNumberFormat="1" applyFont="1" applyBorder="1" applyAlignment="1">
      <alignment horizontal="center" vertical="center" shrinkToFit="1"/>
    </xf>
    <xf numFmtId="0" fontId="19" fillId="0" borderId="12" xfId="3" applyFont="1" applyBorder="1" applyAlignment="1">
      <alignment horizontal="center" vertical="center" shrinkToFit="1"/>
    </xf>
    <xf numFmtId="176" fontId="19" fillId="4" borderId="0" xfId="3" applyNumberFormat="1" applyFont="1" applyFill="1" applyBorder="1" applyAlignment="1">
      <alignment horizontal="center" vertical="center" shrinkToFit="1"/>
    </xf>
    <xf numFmtId="0" fontId="29" fillId="3" borderId="56" xfId="6" applyFont="1" applyFill="1" applyBorder="1" applyAlignment="1">
      <alignment horizontal="center" vertical="center" wrapText="1"/>
    </xf>
    <xf numFmtId="0" fontId="29" fillId="3" borderId="4" xfId="2" applyFont="1" applyFill="1" applyBorder="1" applyAlignment="1">
      <alignment vertical="center" wrapText="1"/>
    </xf>
    <xf numFmtId="0" fontId="33" fillId="0" borderId="0" xfId="6" applyFont="1" applyAlignment="1">
      <alignment horizontal="center"/>
    </xf>
    <xf numFmtId="0" fontId="32" fillId="0" borderId="5" xfId="6" applyFont="1" applyBorder="1" applyAlignment="1">
      <alignment horizontal="center" vertical="center" shrinkToFit="1"/>
    </xf>
    <xf numFmtId="0" fontId="35" fillId="0" borderId="0" xfId="6" applyFont="1" applyBorder="1" applyAlignment="1">
      <alignment wrapText="1"/>
    </xf>
    <xf numFmtId="0" fontId="25" fillId="0" borderId="0" xfId="2" applyFont="1" applyFill="1" applyBorder="1" applyAlignment="1">
      <alignment horizontal="center" vertical="center" shrinkToFit="1"/>
    </xf>
    <xf numFmtId="0" fontId="25" fillId="0" borderId="0" xfId="2" applyFont="1" applyFill="1" applyBorder="1" applyAlignment="1">
      <alignment vertical="center"/>
    </xf>
    <xf numFmtId="0" fontId="3" fillId="0" borderId="0" xfId="2" applyFont="1" applyFill="1" applyBorder="1" applyAlignment="1">
      <alignment vertical="center"/>
    </xf>
    <xf numFmtId="0" fontId="25" fillId="0" borderId="0" xfId="2" applyFont="1" applyFill="1" applyBorder="1" applyAlignment="1">
      <alignment vertical="center" shrinkToFit="1"/>
    </xf>
    <xf numFmtId="0" fontId="3" fillId="0" borderId="15" xfId="2" applyFont="1" applyBorder="1" applyAlignment="1">
      <alignment vertical="center"/>
    </xf>
    <xf numFmtId="0" fontId="3" fillId="0" borderId="0" xfId="2" applyFont="1" applyBorder="1" applyAlignment="1">
      <alignment vertical="center"/>
    </xf>
    <xf numFmtId="0" fontId="28" fillId="0" borderId="0" xfId="2" applyFont="1" applyAlignment="1">
      <alignment horizontal="center" vertical="center"/>
    </xf>
    <xf numFmtId="0" fontId="3" fillId="0" borderId="15" xfId="2" applyFont="1" applyBorder="1" applyAlignment="1">
      <alignment horizontal="left" vertical="top" wrapText="1"/>
    </xf>
    <xf numFmtId="0" fontId="3" fillId="0" borderId="6" xfId="2" applyFont="1" applyBorder="1" applyAlignment="1">
      <alignment horizontal="center" vertical="center"/>
    </xf>
    <xf numFmtId="0" fontId="15" fillId="0" borderId="0" xfId="2" applyFont="1" applyAlignment="1">
      <alignment vertical="top"/>
    </xf>
    <xf numFmtId="0" fontId="3" fillId="0" borderId="0" xfId="2" applyFont="1" applyAlignment="1"/>
    <xf numFmtId="0" fontId="19" fillId="5" borderId="43" xfId="3" applyFont="1" applyFill="1" applyBorder="1" applyAlignment="1">
      <alignment horizontal="center" vertical="center" shrinkToFit="1"/>
    </xf>
    <xf numFmtId="176" fontId="19" fillId="5" borderId="43" xfId="3" applyNumberFormat="1" applyFont="1" applyFill="1" applyBorder="1" applyAlignment="1">
      <alignment vertical="center" shrinkToFit="1"/>
    </xf>
    <xf numFmtId="176" fontId="19" fillId="0" borderId="43" xfId="3" applyNumberFormat="1" applyFont="1" applyFill="1" applyBorder="1" applyAlignment="1">
      <alignment vertical="center" shrinkToFit="1"/>
    </xf>
    <xf numFmtId="188" fontId="19" fillId="0" borderId="118" xfId="3" applyNumberFormat="1" applyFont="1" applyBorder="1" applyAlignment="1">
      <alignment vertical="center" shrinkToFit="1"/>
    </xf>
    <xf numFmtId="38" fontId="19" fillId="0" borderId="43" xfId="16" applyFont="1" applyFill="1" applyBorder="1" applyAlignment="1">
      <alignment horizontal="center" vertical="center" shrinkToFit="1"/>
    </xf>
    <xf numFmtId="176" fontId="12" fillId="0" borderId="67" xfId="3" applyNumberFormat="1" applyFont="1" applyBorder="1" applyAlignment="1">
      <alignment horizontal="center" vertical="center" shrinkToFit="1"/>
    </xf>
    <xf numFmtId="0" fontId="19" fillId="3" borderId="72" xfId="3" applyFont="1" applyFill="1" applyBorder="1" applyAlignment="1">
      <alignment horizontal="center" vertical="center" wrapText="1"/>
    </xf>
    <xf numFmtId="0" fontId="19" fillId="3" borderId="73" xfId="3" applyFont="1" applyFill="1" applyBorder="1" applyAlignment="1">
      <alignment horizontal="center" vertical="center" wrapText="1"/>
    </xf>
    <xf numFmtId="176" fontId="19" fillId="0" borderId="2" xfId="3" applyNumberFormat="1" applyFont="1" applyBorder="1" applyAlignment="1">
      <alignment horizontal="center" vertical="center" shrinkToFit="1"/>
    </xf>
    <xf numFmtId="176" fontId="19" fillId="0" borderId="3" xfId="3" applyNumberFormat="1" applyFont="1" applyBorder="1" applyAlignment="1">
      <alignment horizontal="center" vertical="center" shrinkToFit="1"/>
    </xf>
    <xf numFmtId="176" fontId="19" fillId="0" borderId="37" xfId="3" applyNumberFormat="1" applyFont="1" applyBorder="1" applyAlignment="1">
      <alignment horizontal="center" vertical="center" shrinkToFit="1"/>
    </xf>
    <xf numFmtId="0" fontId="15" fillId="0" borderId="0" xfId="3" applyFont="1" applyBorder="1" applyAlignment="1">
      <alignment horizontal="left" vertical="center" wrapText="1"/>
    </xf>
    <xf numFmtId="49" fontId="15" fillId="0" borderId="0" xfId="2" applyNumberFormat="1" applyFont="1" applyAlignment="1">
      <alignment horizontal="left" vertical="center"/>
    </xf>
    <xf numFmtId="0" fontId="19" fillId="3" borderId="9" xfId="3" applyFont="1" applyFill="1" applyBorder="1" applyAlignment="1">
      <alignment horizontal="center" vertical="center" shrinkToFit="1"/>
    </xf>
    <xf numFmtId="0" fontId="19" fillId="3" borderId="12" xfId="3" applyFont="1" applyFill="1" applyBorder="1" applyAlignment="1">
      <alignment horizontal="center" vertical="center" shrinkToFit="1"/>
    </xf>
    <xf numFmtId="0" fontId="19" fillId="3" borderId="57" xfId="3" applyFont="1" applyFill="1" applyBorder="1" applyAlignment="1">
      <alignment horizontal="center" vertical="center" shrinkToFit="1"/>
    </xf>
    <xf numFmtId="176" fontId="19" fillId="0" borderId="10" xfId="3" applyNumberFormat="1" applyFont="1" applyBorder="1" applyAlignment="1">
      <alignment horizontal="center" vertical="center" shrinkToFit="1"/>
    </xf>
    <xf numFmtId="176" fontId="19" fillId="0" borderId="5" xfId="3" applyNumberFormat="1" applyFont="1" applyBorder="1" applyAlignment="1">
      <alignment horizontal="center" vertical="center" shrinkToFit="1"/>
    </xf>
    <xf numFmtId="0" fontId="19" fillId="3" borderId="5" xfId="3" applyFont="1" applyFill="1" applyBorder="1" applyAlignment="1">
      <alignment horizontal="center" vertical="center" wrapText="1" shrinkToFit="1"/>
    </xf>
    <xf numFmtId="0" fontId="19" fillId="0" borderId="5" xfId="3" applyFont="1" applyBorder="1" applyAlignment="1">
      <alignment horizontal="center" vertical="center" wrapText="1" shrinkToFit="1"/>
    </xf>
    <xf numFmtId="176" fontId="19" fillId="3" borderId="5" xfId="3" applyNumberFormat="1" applyFont="1" applyFill="1" applyBorder="1" applyAlignment="1">
      <alignment horizontal="center" vertical="center" wrapText="1"/>
    </xf>
    <xf numFmtId="176" fontId="19" fillId="0" borderId="5" xfId="3" applyNumberFormat="1" applyFont="1" applyFill="1" applyBorder="1" applyAlignment="1">
      <alignment horizontal="center" vertical="center" wrapText="1"/>
    </xf>
    <xf numFmtId="0" fontId="12" fillId="0" borderId="0" xfId="3" applyFont="1" applyBorder="1" applyAlignment="1">
      <alignment horizontal="left" vertical="top" wrapText="1"/>
    </xf>
    <xf numFmtId="0" fontId="13" fillId="0" borderId="0" xfId="3" applyFont="1" applyBorder="1" applyAlignment="1">
      <alignment horizontal="center" vertical="center" wrapText="1"/>
    </xf>
    <xf numFmtId="176" fontId="19" fillId="4" borderId="0" xfId="3" applyNumberFormat="1" applyFont="1" applyFill="1" applyBorder="1" applyAlignment="1">
      <alignment horizontal="center" vertical="center" wrapText="1" shrinkToFit="1"/>
    </xf>
    <xf numFmtId="176" fontId="19" fillId="4" borderId="0" xfId="3" applyNumberFormat="1" applyFont="1" applyFill="1" applyBorder="1" applyAlignment="1">
      <alignment horizontal="center" vertical="center" shrinkToFit="1"/>
    </xf>
    <xf numFmtId="0" fontId="19" fillId="0" borderId="44" xfId="3" applyFont="1" applyBorder="1" applyAlignment="1">
      <alignment horizontal="center" vertical="center" shrinkToFit="1"/>
    </xf>
    <xf numFmtId="0" fontId="19" fillId="0" borderId="45" xfId="3" applyFont="1" applyBorder="1" applyAlignment="1">
      <alignment horizontal="center" vertical="center" shrinkToFit="1"/>
    </xf>
    <xf numFmtId="0" fontId="19" fillId="0" borderId="46" xfId="3" applyFont="1" applyBorder="1" applyAlignment="1">
      <alignment horizontal="center" vertical="center" shrinkToFit="1"/>
    </xf>
    <xf numFmtId="0" fontId="19" fillId="0" borderId="16" xfId="3" applyFont="1" applyBorder="1" applyAlignment="1">
      <alignment horizontal="center" vertical="center" shrinkToFit="1"/>
    </xf>
    <xf numFmtId="0" fontId="19" fillId="0" borderId="39" xfId="3" applyFont="1" applyBorder="1" applyAlignment="1">
      <alignment horizontal="center" vertical="center" shrinkToFit="1"/>
    </xf>
    <xf numFmtId="176" fontId="19" fillId="0" borderId="47" xfId="3" applyNumberFormat="1" applyFont="1" applyFill="1" applyBorder="1" applyAlignment="1">
      <alignment horizontal="center" vertical="center" wrapText="1" shrinkToFit="1"/>
    </xf>
    <xf numFmtId="176" fontId="19" fillId="0" borderId="48" xfId="3" applyNumberFormat="1" applyFont="1" applyFill="1" applyBorder="1" applyAlignment="1">
      <alignment horizontal="center" vertical="center" shrinkToFit="1"/>
    </xf>
    <xf numFmtId="176" fontId="19" fillId="0" borderId="40" xfId="3" applyNumberFormat="1" applyFont="1" applyBorder="1" applyAlignment="1">
      <alignment horizontal="center" vertical="center" wrapText="1"/>
    </xf>
    <xf numFmtId="176" fontId="19" fillId="0" borderId="3" xfId="3" applyNumberFormat="1" applyFont="1" applyBorder="1" applyAlignment="1">
      <alignment horizontal="center" vertical="center" wrapText="1"/>
    </xf>
    <xf numFmtId="176" fontId="36" fillId="0" borderId="75" xfId="3" applyNumberFormat="1" applyFont="1" applyBorder="1" applyAlignment="1">
      <alignment horizontal="center" vertical="center" wrapText="1" shrinkToFit="1"/>
    </xf>
    <xf numFmtId="176" fontId="36" fillId="0" borderId="75" xfId="3" applyNumberFormat="1" applyFont="1" applyBorder="1" applyAlignment="1">
      <alignment horizontal="center" vertical="center" shrinkToFit="1"/>
    </xf>
    <xf numFmtId="176" fontId="36" fillId="0" borderId="76" xfId="3" applyNumberFormat="1" applyFont="1" applyBorder="1" applyAlignment="1">
      <alignment horizontal="center" vertical="center" shrinkToFit="1"/>
    </xf>
    <xf numFmtId="176" fontId="19" fillId="0" borderId="2" xfId="3" applyNumberFormat="1" applyFont="1" applyBorder="1" applyAlignment="1">
      <alignment horizontal="center" vertical="center" wrapText="1"/>
    </xf>
    <xf numFmtId="0" fontId="19" fillId="0" borderId="28" xfId="3" applyFont="1" applyBorder="1" applyAlignment="1">
      <alignment horizontal="center" vertical="center" shrinkToFit="1"/>
    </xf>
    <xf numFmtId="176" fontId="19" fillId="0" borderId="40" xfId="3" applyNumberFormat="1" applyFont="1" applyFill="1" applyBorder="1" applyAlignment="1">
      <alignment horizontal="center" vertical="center" wrapText="1" shrinkToFit="1"/>
    </xf>
    <xf numFmtId="176" fontId="19" fillId="0" borderId="3" xfId="3" applyNumberFormat="1" applyFont="1" applyFill="1" applyBorder="1" applyAlignment="1">
      <alignment horizontal="center" vertical="center" shrinkToFit="1"/>
    </xf>
    <xf numFmtId="176" fontId="12" fillId="5" borderId="67" xfId="3" applyNumberFormat="1" applyFont="1" applyFill="1" applyBorder="1" applyAlignment="1">
      <alignment horizontal="center" vertical="center" shrinkToFit="1"/>
    </xf>
    <xf numFmtId="0" fontId="29" fillId="3" borderId="44" xfId="6" applyFont="1" applyFill="1" applyBorder="1" applyAlignment="1">
      <alignment horizontal="center" vertical="center"/>
    </xf>
    <xf numFmtId="0" fontId="29" fillId="3" borderId="45" xfId="6" applyFont="1" applyFill="1" applyBorder="1" applyAlignment="1">
      <alignment horizontal="center" vertical="center"/>
    </xf>
    <xf numFmtId="0" fontId="29" fillId="3" borderId="46" xfId="6" applyFont="1" applyFill="1" applyBorder="1" applyAlignment="1">
      <alignment horizontal="center" vertical="center"/>
    </xf>
    <xf numFmtId="0" fontId="29" fillId="3" borderId="71" xfId="6" applyFont="1" applyFill="1" applyBorder="1" applyAlignment="1">
      <alignment horizontal="center" vertical="center" wrapText="1"/>
    </xf>
    <xf numFmtId="0" fontId="29" fillId="3" borderId="56" xfId="6" applyFont="1" applyFill="1" applyBorder="1" applyAlignment="1">
      <alignment horizontal="center" vertical="center" wrapText="1"/>
    </xf>
    <xf numFmtId="0" fontId="29" fillId="3" borderId="80" xfId="6" applyFont="1" applyFill="1" applyBorder="1" applyAlignment="1">
      <alignment horizontal="center" vertical="center" wrapText="1"/>
    </xf>
    <xf numFmtId="0" fontId="29" fillId="3" borderId="66" xfId="6" applyFont="1" applyFill="1" applyBorder="1" applyAlignment="1">
      <alignment horizontal="center" vertical="center" wrapText="1"/>
    </xf>
    <xf numFmtId="0" fontId="29" fillId="3" borderId="67" xfId="6" applyFont="1" applyFill="1" applyBorder="1" applyAlignment="1">
      <alignment horizontal="center" vertical="center" wrapText="1"/>
    </xf>
    <xf numFmtId="0" fontId="29" fillId="3" borderId="68" xfId="6" applyFont="1" applyFill="1" applyBorder="1" applyAlignment="1">
      <alignment horizontal="center" vertical="center" wrapText="1"/>
    </xf>
    <xf numFmtId="0" fontId="29" fillId="0" borderId="2" xfId="6" applyFont="1" applyFill="1" applyBorder="1" applyAlignment="1">
      <alignment vertical="center" wrapText="1"/>
    </xf>
    <xf numFmtId="0" fontId="29" fillId="0" borderId="3" xfId="6" applyFont="1" applyFill="1" applyBorder="1" applyAlignment="1">
      <alignment vertical="center" wrapText="1"/>
    </xf>
    <xf numFmtId="0" fontId="29" fillId="0" borderId="4" xfId="6" applyFont="1" applyFill="1" applyBorder="1" applyAlignment="1">
      <alignment vertical="center" wrapText="1"/>
    </xf>
    <xf numFmtId="0" fontId="24" fillId="0" borderId="0" xfId="3" applyFont="1" applyBorder="1" applyAlignment="1">
      <alignment vertical="center" wrapText="1"/>
    </xf>
    <xf numFmtId="0" fontId="19" fillId="0" borderId="9" xfId="3" applyFont="1" applyBorder="1" applyAlignment="1">
      <alignment horizontal="center" vertical="center" shrinkToFit="1"/>
    </xf>
    <xf numFmtId="0" fontId="19" fillId="0" borderId="12" xfId="3" applyFont="1" applyBorder="1" applyAlignment="1">
      <alignment horizontal="center" vertical="center" shrinkToFit="1"/>
    </xf>
    <xf numFmtId="0" fontId="19" fillId="0" borderId="57" xfId="3" applyFont="1" applyBorder="1" applyAlignment="1">
      <alignment horizontal="center" vertical="center" shrinkToFit="1"/>
    </xf>
    <xf numFmtId="0" fontId="30" fillId="0" borderId="57" xfId="2" applyFont="1" applyFill="1" applyBorder="1" applyAlignment="1">
      <alignment vertical="center" wrapText="1"/>
    </xf>
    <xf numFmtId="0" fontId="30" fillId="0" borderId="58" xfId="2" applyFont="1" applyFill="1" applyBorder="1" applyAlignment="1">
      <alignment vertical="center" wrapText="1"/>
    </xf>
    <xf numFmtId="0" fontId="30" fillId="0" borderId="2" xfId="2" applyFont="1" applyFill="1" applyBorder="1" applyAlignment="1">
      <alignment vertical="center" wrapText="1"/>
    </xf>
    <xf numFmtId="0" fontId="30" fillId="0" borderId="4" xfId="2" applyFont="1" applyFill="1" applyBorder="1" applyAlignment="1">
      <alignment vertical="center" wrapText="1"/>
    </xf>
    <xf numFmtId="0" fontId="29" fillId="3" borderId="40" xfId="2" applyFont="1" applyFill="1" applyBorder="1" applyAlignment="1">
      <alignment vertical="center" wrapText="1"/>
    </xf>
    <xf numFmtId="0" fontId="29" fillId="3" borderId="3" xfId="2" applyFont="1" applyFill="1" applyBorder="1" applyAlignment="1">
      <alignment vertical="center" wrapText="1"/>
    </xf>
    <xf numFmtId="0" fontId="29" fillId="0" borderId="2" xfId="2" applyFont="1" applyFill="1" applyBorder="1" applyAlignment="1">
      <alignment vertical="center" wrapText="1"/>
    </xf>
    <xf numFmtId="0" fontId="29" fillId="0" borderId="3" xfId="2" applyFont="1" applyFill="1" applyBorder="1" applyAlignment="1">
      <alignment vertical="center" wrapText="1"/>
    </xf>
    <xf numFmtId="0" fontId="29" fillId="0" borderId="4" xfId="2" applyFont="1" applyFill="1" applyBorder="1" applyAlignment="1">
      <alignment vertical="center" wrapText="1"/>
    </xf>
    <xf numFmtId="0" fontId="29" fillId="3" borderId="2" xfId="2" applyFont="1" applyFill="1" applyBorder="1" applyAlignment="1">
      <alignment vertical="center" wrapText="1"/>
    </xf>
    <xf numFmtId="0" fontId="29" fillId="3" borderId="4" xfId="2" applyFont="1" applyFill="1" applyBorder="1" applyAlignment="1">
      <alignment vertical="center" wrapText="1"/>
    </xf>
    <xf numFmtId="0" fontId="29" fillId="0" borderId="2" xfId="2" applyFont="1" applyFill="1" applyBorder="1" applyAlignment="1">
      <alignment horizontal="center" vertical="center" wrapText="1"/>
    </xf>
    <xf numFmtId="0" fontId="37" fillId="0" borderId="3" xfId="2" applyFont="1" applyFill="1" applyBorder="1" applyAlignment="1">
      <alignment horizontal="center" vertical="center" wrapText="1"/>
    </xf>
    <xf numFmtId="0" fontId="37" fillId="0" borderId="4" xfId="2" applyFont="1" applyFill="1" applyBorder="1" applyAlignment="1">
      <alignment horizontal="center" vertical="center" wrapText="1"/>
    </xf>
    <xf numFmtId="0" fontId="3" fillId="0" borderId="77" xfId="2" applyFont="1" applyFill="1" applyBorder="1" applyAlignment="1">
      <alignment horizontal="center" vertical="center"/>
    </xf>
    <xf numFmtId="0" fontId="3" fillId="0" borderId="23" xfId="2" applyFont="1" applyFill="1" applyBorder="1" applyAlignment="1">
      <alignment horizontal="center" vertical="center"/>
    </xf>
    <xf numFmtId="0" fontId="25" fillId="3" borderId="2" xfId="2" applyFont="1" applyFill="1" applyBorder="1" applyAlignment="1">
      <alignment horizontal="center" vertical="center" wrapText="1"/>
    </xf>
    <xf numFmtId="0" fontId="25" fillId="3" borderId="3" xfId="2" applyFont="1" applyFill="1" applyBorder="1" applyAlignment="1">
      <alignment horizontal="center" vertical="center" wrapText="1"/>
    </xf>
    <xf numFmtId="0" fontId="25" fillId="3" borderId="4" xfId="2" applyFont="1" applyFill="1" applyBorder="1" applyAlignment="1">
      <alignment horizontal="center" vertical="center" wrapText="1"/>
    </xf>
    <xf numFmtId="0" fontId="25" fillId="3" borderId="41" xfId="2" applyFont="1" applyFill="1" applyBorder="1" applyAlignment="1">
      <alignment horizontal="center" vertical="center" wrapText="1"/>
    </xf>
    <xf numFmtId="0" fontId="25" fillId="3" borderId="66" xfId="2" applyFont="1" applyFill="1" applyBorder="1" applyAlignment="1">
      <alignment horizontal="center" vertical="center" wrapText="1"/>
    </xf>
    <xf numFmtId="0" fontId="25" fillId="0" borderId="44" xfId="2" applyFont="1" applyFill="1" applyBorder="1" applyAlignment="1">
      <alignment horizontal="center" vertical="center" wrapText="1"/>
    </xf>
    <xf numFmtId="0" fontId="25" fillId="0" borderId="45" xfId="2" applyFont="1" applyFill="1" applyBorder="1" applyAlignment="1">
      <alignment horizontal="center" vertical="center" wrapText="1"/>
    </xf>
    <xf numFmtId="0" fontId="25" fillId="0" borderId="46"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4" xfId="2" applyFont="1" applyFill="1" applyBorder="1" applyAlignment="1">
      <alignment horizontal="center" vertical="center" wrapText="1"/>
    </xf>
    <xf numFmtId="0" fontId="25" fillId="0" borderId="42" xfId="2" applyFont="1" applyFill="1" applyBorder="1" applyAlignment="1">
      <alignment horizontal="center" vertical="center" wrapText="1"/>
    </xf>
    <xf numFmtId="0" fontId="25" fillId="0" borderId="20" xfId="2" applyFont="1" applyFill="1" applyBorder="1" applyAlignment="1">
      <alignment horizontal="center" vertical="center" wrapText="1"/>
    </xf>
    <xf numFmtId="0" fontId="25" fillId="0" borderId="65" xfId="2" applyFont="1" applyFill="1" applyBorder="1" applyAlignment="1">
      <alignment horizontal="center" vertical="center" wrapText="1"/>
    </xf>
    <xf numFmtId="0" fontId="3" fillId="3" borderId="41" xfId="2" applyFont="1" applyFill="1" applyBorder="1" applyAlignment="1">
      <alignment horizontal="center" vertical="center"/>
    </xf>
    <xf numFmtId="0" fontId="3" fillId="3" borderId="75" xfId="2" applyFont="1" applyFill="1" applyBorder="1" applyAlignment="1">
      <alignment horizontal="center" vertical="center"/>
    </xf>
    <xf numFmtId="0" fontId="30" fillId="3" borderId="40" xfId="2" applyFont="1" applyFill="1" applyBorder="1" applyAlignment="1">
      <alignment horizontal="center" vertical="center" wrapText="1"/>
    </xf>
    <xf numFmtId="0" fontId="30" fillId="3" borderId="3" xfId="2" applyFont="1" applyFill="1" applyBorder="1" applyAlignment="1">
      <alignment horizontal="center" vertical="center" wrapText="1"/>
    </xf>
    <xf numFmtId="0" fontId="30" fillId="3" borderId="4" xfId="2" applyFont="1" applyFill="1" applyBorder="1" applyAlignment="1">
      <alignment horizontal="center" vertical="center" wrapText="1"/>
    </xf>
    <xf numFmtId="0" fontId="25" fillId="0" borderId="2"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3" borderId="40" xfId="2" applyFont="1" applyFill="1" applyBorder="1" applyAlignment="1">
      <alignment horizontal="center" vertical="center" wrapText="1"/>
    </xf>
    <xf numFmtId="0" fontId="25" fillId="3" borderId="44" xfId="2" applyFont="1" applyFill="1" applyBorder="1" applyAlignment="1">
      <alignment horizontal="center" vertical="center" shrinkToFit="1"/>
    </xf>
    <xf numFmtId="0" fontId="25" fillId="3" borderId="45" xfId="2" applyFont="1" applyFill="1" applyBorder="1" applyAlignment="1">
      <alignment horizontal="center" vertical="center" shrinkToFit="1"/>
    </xf>
    <xf numFmtId="0" fontId="25" fillId="3" borderId="44" xfId="2" applyFont="1" applyFill="1" applyBorder="1" applyAlignment="1">
      <alignment horizontal="center" vertical="center" wrapText="1"/>
    </xf>
    <xf numFmtId="0" fontId="25" fillId="3" borderId="46" xfId="2" applyFont="1" applyFill="1" applyBorder="1" applyAlignment="1">
      <alignment horizontal="center" vertical="center" wrapText="1"/>
    </xf>
    <xf numFmtId="0" fontId="25" fillId="3" borderId="42" xfId="2" applyFont="1" applyFill="1" applyBorder="1" applyAlignment="1">
      <alignment horizontal="center" vertical="center" wrapText="1"/>
    </xf>
    <xf numFmtId="0" fontId="25" fillId="3" borderId="45" xfId="2" applyFont="1" applyFill="1" applyBorder="1" applyAlignment="1">
      <alignment horizontal="center" vertical="center" wrapText="1"/>
    </xf>
    <xf numFmtId="0" fontId="30" fillId="3" borderId="70" xfId="2" applyFont="1" applyFill="1" applyBorder="1" applyAlignment="1">
      <alignment horizontal="center" vertical="center" wrapText="1"/>
    </xf>
    <xf numFmtId="0" fontId="30" fillId="3" borderId="37" xfId="2" applyFont="1" applyFill="1" applyBorder="1" applyAlignment="1">
      <alignment horizontal="center" vertical="center" wrapText="1"/>
    </xf>
    <xf numFmtId="0" fontId="25" fillId="3" borderId="2" xfId="2" applyFont="1" applyFill="1" applyBorder="1" applyAlignment="1">
      <alignment horizontal="center" vertical="center" shrinkToFit="1"/>
    </xf>
    <xf numFmtId="0" fontId="25" fillId="3" borderId="3" xfId="2" applyFont="1" applyFill="1" applyBorder="1" applyAlignment="1">
      <alignment horizontal="center" vertical="center" shrinkToFit="1"/>
    </xf>
    <xf numFmtId="0" fontId="25" fillId="3" borderId="4" xfId="2" applyFont="1" applyFill="1" applyBorder="1" applyAlignment="1">
      <alignment horizontal="center" vertical="center" shrinkToFit="1"/>
    </xf>
    <xf numFmtId="0" fontId="29" fillId="3" borderId="70"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37" xfId="2" applyFont="1" applyFill="1" applyBorder="1" applyAlignment="1">
      <alignment horizontal="center" vertical="center" wrapText="1"/>
    </xf>
    <xf numFmtId="0" fontId="30" fillId="3" borderId="78" xfId="2" applyFont="1" applyFill="1" applyBorder="1" applyAlignment="1">
      <alignment horizontal="center" vertical="center" wrapText="1"/>
    </xf>
    <xf numFmtId="0" fontId="30" fillId="3" borderId="79" xfId="2" applyFont="1" applyFill="1" applyBorder="1" applyAlignment="1">
      <alignment horizontal="center" vertical="center" wrapText="1"/>
    </xf>
    <xf numFmtId="0" fontId="19" fillId="0" borderId="47" xfId="4" applyFont="1" applyBorder="1" applyAlignment="1">
      <alignment horizontal="center" vertical="center" wrapText="1"/>
    </xf>
    <xf numFmtId="0" fontId="19" fillId="0" borderId="48" xfId="4" applyFont="1" applyBorder="1" applyAlignment="1">
      <alignment horizontal="center" vertical="center" wrapText="1"/>
    </xf>
    <xf numFmtId="0" fontId="19" fillId="0" borderId="49" xfId="4" applyFont="1" applyBorder="1" applyAlignment="1">
      <alignment horizontal="center" vertical="center" wrapText="1"/>
    </xf>
    <xf numFmtId="0" fontId="3" fillId="0" borderId="69" xfId="4" applyFont="1" applyBorder="1" applyAlignment="1">
      <alignment horizontal="center" vertical="center" shrinkToFit="1"/>
    </xf>
    <xf numFmtId="0" fontId="3" fillId="0" borderId="45" xfId="4" applyFont="1" applyBorder="1" applyAlignment="1">
      <alignment horizontal="center" vertical="center" shrinkToFit="1"/>
    </xf>
    <xf numFmtId="0" fontId="3" fillId="0" borderId="46" xfId="4" applyFont="1" applyBorder="1" applyAlignment="1">
      <alignment horizontal="center" vertical="center" shrinkToFit="1"/>
    </xf>
    <xf numFmtId="0" fontId="25" fillId="0" borderId="25" xfId="4" applyFont="1" applyBorder="1" applyAlignment="1">
      <alignment horizontal="center" vertical="center" shrinkToFit="1"/>
    </xf>
    <xf numFmtId="0" fontId="25" fillId="0" borderId="28" xfId="4" applyFont="1" applyBorder="1" applyAlignment="1">
      <alignment horizontal="center" vertical="center" shrinkToFit="1"/>
    </xf>
    <xf numFmtId="0" fontId="25" fillId="0" borderId="39" xfId="4" applyFont="1" applyBorder="1" applyAlignment="1">
      <alignment horizontal="center" vertical="center" shrinkToFit="1"/>
    </xf>
    <xf numFmtId="0" fontId="25" fillId="0" borderId="16" xfId="4" applyFont="1" applyBorder="1" applyAlignment="1">
      <alignment horizontal="center" vertical="center" shrinkToFit="1"/>
    </xf>
    <xf numFmtId="0" fontId="25" fillId="0" borderId="47" xfId="4" applyFont="1" applyBorder="1" applyAlignment="1">
      <alignment horizontal="center" vertical="center" wrapText="1"/>
    </xf>
    <xf numFmtId="0" fontId="25" fillId="0" borderId="48" xfId="4" applyFont="1" applyBorder="1" applyAlignment="1">
      <alignment horizontal="center" vertical="center" wrapText="1"/>
    </xf>
    <xf numFmtId="0" fontId="25" fillId="0" borderId="38" xfId="4" applyFont="1" applyBorder="1" applyAlignment="1">
      <alignment horizontal="center" vertical="center" wrapText="1"/>
    </xf>
    <xf numFmtId="0" fontId="25" fillId="0" borderId="25" xfId="4" applyFont="1" applyFill="1" applyBorder="1" applyAlignment="1">
      <alignment horizontal="center" vertical="center" shrinkToFit="1"/>
    </xf>
    <xf numFmtId="0" fontId="25" fillId="0" borderId="28" xfId="4" applyFont="1" applyFill="1" applyBorder="1" applyAlignment="1">
      <alignment horizontal="center" vertical="center" shrinkToFit="1"/>
    </xf>
    <xf numFmtId="0" fontId="25" fillId="0" borderId="39" xfId="4" applyFont="1" applyFill="1" applyBorder="1" applyAlignment="1">
      <alignment horizontal="center" vertical="center" shrinkToFit="1"/>
    </xf>
    <xf numFmtId="0" fontId="25" fillId="0" borderId="16" xfId="4" applyFont="1" applyFill="1" applyBorder="1" applyAlignment="1">
      <alignment horizontal="center" vertical="center" shrinkToFit="1"/>
    </xf>
    <xf numFmtId="0" fontId="25" fillId="0" borderId="2" xfId="4" applyFont="1" applyFill="1" applyBorder="1" applyAlignment="1">
      <alignment vertical="center" wrapText="1" shrinkToFit="1"/>
    </xf>
    <xf numFmtId="0" fontId="25" fillId="0" borderId="3" xfId="4" applyFont="1" applyFill="1" applyBorder="1" applyAlignment="1">
      <alignment vertical="center" wrapText="1" shrinkToFit="1"/>
    </xf>
    <xf numFmtId="0" fontId="25" fillId="0" borderId="4" xfId="4" applyFont="1" applyFill="1" applyBorder="1" applyAlignment="1">
      <alignment vertical="center" wrapText="1" shrinkToFit="1"/>
    </xf>
    <xf numFmtId="0" fontId="3" fillId="0" borderId="19" xfId="4" applyFont="1" applyFill="1" applyBorder="1" applyAlignment="1">
      <alignment horizontal="center" vertical="center" shrinkToFit="1"/>
    </xf>
    <xf numFmtId="0" fontId="3" fillId="0" borderId="20" xfId="4" applyFont="1" applyFill="1" applyBorder="1" applyAlignment="1">
      <alignment horizontal="center" vertical="center" shrinkToFit="1"/>
    </xf>
    <xf numFmtId="0" fontId="3" fillId="0" borderId="65" xfId="4" applyFont="1" applyFill="1" applyBorder="1" applyAlignment="1">
      <alignment horizontal="center" vertical="center" shrinkToFit="1"/>
    </xf>
    <xf numFmtId="0" fontId="25" fillId="0" borderId="42" xfId="4" applyFont="1" applyFill="1" applyBorder="1" applyAlignment="1">
      <alignment horizontal="center" vertical="center" wrapText="1"/>
    </xf>
    <xf numFmtId="0" fontId="25" fillId="0" borderId="20" xfId="4" applyFont="1" applyFill="1" applyBorder="1" applyAlignment="1">
      <alignment horizontal="center" vertical="center" wrapText="1"/>
    </xf>
    <xf numFmtId="0" fontId="25" fillId="0" borderId="65" xfId="4" applyFont="1" applyFill="1" applyBorder="1" applyAlignment="1">
      <alignment horizontal="center" vertical="center" wrapText="1"/>
    </xf>
    <xf numFmtId="0" fontId="25" fillId="0" borderId="66" xfId="4" applyFont="1" applyFill="1" applyBorder="1" applyAlignment="1">
      <alignment horizontal="center" vertical="center" wrapText="1"/>
    </xf>
    <xf numFmtId="0" fontId="25" fillId="0" borderId="67" xfId="4" applyFont="1" applyFill="1" applyBorder="1" applyAlignment="1">
      <alignment horizontal="center" vertical="center" wrapText="1"/>
    </xf>
    <xf numFmtId="0" fontId="25" fillId="0" borderId="68" xfId="4" applyFont="1" applyFill="1" applyBorder="1" applyAlignment="1">
      <alignment horizontal="center" vertical="center" wrapText="1"/>
    </xf>
    <xf numFmtId="0" fontId="25" fillId="0" borderId="74" xfId="4" applyFont="1" applyFill="1" applyBorder="1" applyAlignment="1">
      <alignment horizontal="center" vertical="center" wrapText="1"/>
    </xf>
    <xf numFmtId="0" fontId="25" fillId="0" borderId="75" xfId="4" applyFont="1" applyFill="1" applyBorder="1" applyAlignment="1">
      <alignment horizontal="center" vertical="center" wrapText="1"/>
    </xf>
    <xf numFmtId="0" fontId="25" fillId="0" borderId="76" xfId="4" applyFont="1" applyFill="1" applyBorder="1" applyAlignment="1">
      <alignment horizontal="center" vertical="center" wrapText="1"/>
    </xf>
    <xf numFmtId="0" fontId="29" fillId="0" borderId="2" xfId="4" applyFont="1" applyFill="1" applyBorder="1" applyAlignment="1">
      <alignment horizontal="center" vertical="center" wrapText="1"/>
    </xf>
    <xf numFmtId="0" fontId="29" fillId="0" borderId="3" xfId="4" applyFont="1" applyFill="1" applyBorder="1" applyAlignment="1">
      <alignment horizontal="center" vertical="center" wrapText="1"/>
    </xf>
    <xf numFmtId="0" fontId="29" fillId="0" borderId="37" xfId="4" applyFont="1" applyFill="1" applyBorder="1" applyAlignment="1">
      <alignment horizontal="center" vertical="center" wrapText="1"/>
    </xf>
    <xf numFmtId="0" fontId="29" fillId="0" borderId="60" xfId="4" applyFont="1" applyFill="1" applyBorder="1" applyAlignment="1">
      <alignment vertical="center" wrapText="1"/>
    </xf>
    <xf numFmtId="0" fontId="29" fillId="0" borderId="61" xfId="4" applyFont="1" applyFill="1" applyBorder="1" applyAlignment="1">
      <alignment vertical="center" wrapText="1"/>
    </xf>
    <xf numFmtId="0" fontId="25" fillId="0" borderId="2" xfId="4" applyFont="1" applyFill="1" applyBorder="1" applyAlignment="1">
      <alignment horizontal="center" vertical="center" wrapText="1"/>
    </xf>
    <xf numFmtId="0" fontId="25" fillId="0" borderId="3" xfId="4" applyFont="1" applyFill="1" applyBorder="1" applyAlignment="1">
      <alignment horizontal="center" vertical="center" wrapText="1"/>
    </xf>
    <xf numFmtId="0" fontId="25" fillId="0" borderId="37" xfId="4" applyFont="1" applyFill="1" applyBorder="1" applyAlignment="1">
      <alignment horizontal="center" vertical="center" wrapText="1"/>
    </xf>
    <xf numFmtId="0" fontId="25" fillId="3" borderId="60" xfId="4" applyFont="1" applyFill="1" applyBorder="1" applyAlignment="1">
      <alignment vertical="center" wrapText="1"/>
    </xf>
    <xf numFmtId="0" fontId="25" fillId="3" borderId="61" xfId="4" applyFont="1" applyFill="1" applyBorder="1" applyAlignment="1">
      <alignment vertical="center" wrapText="1"/>
    </xf>
    <xf numFmtId="0" fontId="25" fillId="3" borderId="62" xfId="4" applyFont="1" applyFill="1" applyBorder="1" applyAlignment="1">
      <alignment vertical="center" wrapText="1"/>
    </xf>
    <xf numFmtId="0" fontId="25" fillId="3" borderId="55" xfId="4" applyFont="1" applyFill="1" applyBorder="1" applyAlignment="1">
      <alignment vertical="center" wrapText="1"/>
    </xf>
    <xf numFmtId="0" fontId="25" fillId="0" borderId="60" xfId="4" applyFont="1" applyFill="1" applyBorder="1" applyAlignment="1">
      <alignment vertical="center" wrapText="1"/>
    </xf>
    <xf numFmtId="0" fontId="25" fillId="0" borderId="61" xfId="4" applyFont="1" applyFill="1" applyBorder="1" applyAlignment="1">
      <alignment vertical="center" wrapText="1"/>
    </xf>
    <xf numFmtId="0" fontId="29" fillId="0" borderId="71" xfId="4" applyFont="1" applyFill="1" applyBorder="1" applyAlignment="1">
      <alignment vertical="center" wrapText="1"/>
    </xf>
    <xf numFmtId="0" fontId="29" fillId="0" borderId="41" xfId="4" applyFont="1" applyFill="1" applyBorder="1" applyAlignment="1">
      <alignment vertical="center" wrapText="1"/>
    </xf>
    <xf numFmtId="0" fontId="29" fillId="0" borderId="43" xfId="4" applyFont="1" applyFill="1" applyBorder="1" applyAlignment="1">
      <alignment vertical="center" wrapText="1"/>
    </xf>
    <xf numFmtId="0" fontId="25" fillId="0" borderId="63" xfId="4" applyFont="1" applyFill="1" applyBorder="1" applyAlignment="1">
      <alignment horizontal="center" vertical="center" wrapText="1"/>
    </xf>
    <xf numFmtId="0" fontId="25" fillId="0" borderId="64" xfId="4" applyFont="1" applyFill="1" applyBorder="1" applyAlignment="1">
      <alignment horizontal="center" vertical="center" wrapText="1"/>
    </xf>
    <xf numFmtId="0" fontId="25" fillId="0" borderId="42" xfId="4" applyFont="1" applyBorder="1" applyAlignment="1">
      <alignment horizontal="center" vertical="center" wrapText="1"/>
    </xf>
    <xf numFmtId="0" fontId="25" fillId="0" borderId="20" xfId="4" applyFont="1" applyBorder="1" applyAlignment="1">
      <alignment horizontal="center" vertical="center" wrapText="1"/>
    </xf>
    <xf numFmtId="0" fontId="25" fillId="0" borderId="65" xfId="4" applyFont="1" applyBorder="1" applyAlignment="1">
      <alignment horizontal="center" vertical="center" wrapText="1"/>
    </xf>
    <xf numFmtId="0" fontId="25" fillId="0" borderId="66" xfId="4" applyFont="1" applyBorder="1" applyAlignment="1">
      <alignment horizontal="center" vertical="center" wrapText="1"/>
    </xf>
    <xf numFmtId="0" fontId="25" fillId="0" borderId="67" xfId="4" applyFont="1" applyBorder="1" applyAlignment="1">
      <alignment horizontal="center" vertical="center" wrapText="1"/>
    </xf>
    <xf numFmtId="0" fontId="25" fillId="0" borderId="68" xfId="4" applyFont="1" applyBorder="1" applyAlignment="1">
      <alignment horizontal="center" vertical="center" wrapText="1"/>
    </xf>
    <xf numFmtId="0" fontId="33" fillId="0" borderId="0" xfId="6" applyFont="1" applyAlignment="1">
      <alignment horizontal="center"/>
    </xf>
    <xf numFmtId="0" fontId="32" fillId="0" borderId="9" xfId="6" applyFont="1" applyBorder="1" applyAlignment="1">
      <alignment horizontal="center" shrinkToFit="1"/>
    </xf>
    <xf numFmtId="0" fontId="32" fillId="0" borderId="10" xfId="6" applyFont="1" applyBorder="1" applyAlignment="1">
      <alignment horizontal="center" shrinkToFit="1"/>
    </xf>
    <xf numFmtId="0" fontId="32" fillId="0" borderId="44" xfId="6" applyFont="1" applyBorder="1" applyAlignment="1">
      <alignment horizontal="center" shrinkToFit="1"/>
    </xf>
    <xf numFmtId="0" fontId="32" fillId="0" borderId="45" xfId="6" applyFont="1" applyBorder="1" applyAlignment="1">
      <alignment horizontal="center" shrinkToFit="1"/>
    </xf>
    <xf numFmtId="0" fontId="32" fillId="0" borderId="46" xfId="6" applyFont="1" applyBorder="1" applyAlignment="1">
      <alignment horizontal="center" shrinkToFit="1"/>
    </xf>
    <xf numFmtId="0" fontId="32" fillId="0" borderId="40" xfId="6" applyFont="1" applyBorder="1" applyAlignment="1">
      <alignment horizontal="center" vertical="center" shrinkToFit="1"/>
    </xf>
    <xf numFmtId="0" fontId="32" fillId="0" borderId="3" xfId="6" applyFont="1" applyBorder="1" applyAlignment="1">
      <alignment horizontal="center" vertical="center" shrinkToFit="1"/>
    </xf>
    <xf numFmtId="0" fontId="32" fillId="0" borderId="4" xfId="6" applyFont="1" applyBorder="1" applyAlignment="1">
      <alignment horizontal="center" vertical="center" shrinkToFit="1"/>
    </xf>
    <xf numFmtId="0" fontId="32" fillId="0" borderId="47" xfId="6" applyFont="1" applyBorder="1" applyAlignment="1">
      <alignment horizontal="center" vertical="center" wrapText="1"/>
    </xf>
    <xf numFmtId="0" fontId="32" fillId="0" borderId="48" xfId="6" applyFont="1" applyBorder="1" applyAlignment="1">
      <alignment horizontal="center" vertical="center" wrapText="1"/>
    </xf>
    <xf numFmtId="0" fontId="32" fillId="0" borderId="49" xfId="6" applyFont="1" applyBorder="1" applyAlignment="1">
      <alignment horizontal="center" vertical="center" wrapText="1"/>
    </xf>
    <xf numFmtId="0" fontId="32" fillId="0" borderId="12" xfId="6" applyFont="1" applyBorder="1" applyAlignment="1">
      <alignment horizontal="center" vertical="center" shrinkToFit="1"/>
    </xf>
    <xf numFmtId="177" fontId="32" fillId="0" borderId="5" xfId="6" applyNumberFormat="1" applyFont="1" applyBorder="1" applyAlignment="1">
      <alignment horizontal="center" vertical="center" shrinkToFit="1"/>
    </xf>
    <xf numFmtId="0" fontId="32" fillId="0" borderId="5" xfId="6" applyFont="1" applyBorder="1" applyAlignment="1">
      <alignment horizontal="center" vertical="center" shrinkToFit="1"/>
    </xf>
    <xf numFmtId="0" fontId="32" fillId="0" borderId="71" xfId="6" applyFont="1" applyBorder="1" applyAlignment="1">
      <alignment horizontal="center" vertical="center" shrinkToFit="1"/>
    </xf>
    <xf numFmtId="0" fontId="32" fillId="0" borderId="80" xfId="6" applyFont="1" applyBorder="1" applyAlignment="1">
      <alignment horizontal="center" vertical="center" shrinkToFit="1"/>
    </xf>
    <xf numFmtId="176" fontId="12" fillId="4" borderId="67" xfId="3" applyNumberFormat="1" applyFont="1" applyFill="1" applyBorder="1" applyAlignment="1">
      <alignment horizontal="center" vertical="center" shrinkToFit="1"/>
    </xf>
    <xf numFmtId="0" fontId="35" fillId="0" borderId="0" xfId="6" applyFont="1" applyBorder="1" applyAlignment="1">
      <alignment vertical="center" wrapText="1"/>
    </xf>
    <xf numFmtId="0" fontId="35" fillId="0" borderId="0" xfId="6" applyFont="1" applyBorder="1" applyAlignment="1">
      <alignment wrapText="1"/>
    </xf>
    <xf numFmtId="0" fontId="35" fillId="0" borderId="0" xfId="6" applyFont="1" applyBorder="1" applyAlignment="1">
      <alignment horizontal="left" vertical="center" wrapText="1"/>
    </xf>
    <xf numFmtId="0" fontId="25" fillId="0" borderId="101" xfId="2" applyFont="1" applyBorder="1" applyAlignment="1">
      <alignment horizontal="center" vertical="center"/>
    </xf>
    <xf numFmtId="0" fontId="25" fillId="0" borderId="102" xfId="2" applyFont="1" applyBorder="1" applyAlignment="1">
      <alignment horizontal="center" vertical="center"/>
    </xf>
    <xf numFmtId="0" fontId="25" fillId="0" borderId="103" xfId="2" applyFont="1" applyBorder="1" applyAlignment="1">
      <alignment horizontal="center" vertical="center"/>
    </xf>
    <xf numFmtId="182" fontId="25" fillId="0" borderId="101" xfId="2" applyNumberFormat="1" applyFont="1" applyBorder="1" applyAlignment="1">
      <alignment vertical="center"/>
    </xf>
    <xf numFmtId="182" fontId="25" fillId="0" borderId="102" xfId="2" applyNumberFormat="1" applyFont="1" applyBorder="1" applyAlignment="1">
      <alignment vertical="center"/>
    </xf>
    <xf numFmtId="182" fontId="25" fillId="0" borderId="103" xfId="2" applyNumberFormat="1" applyFont="1" applyBorder="1" applyAlignment="1">
      <alignment vertical="center"/>
    </xf>
    <xf numFmtId="0" fontId="30" fillId="0" borderId="18" xfId="2" applyFont="1" applyBorder="1" applyAlignment="1">
      <alignment vertical="top"/>
    </xf>
    <xf numFmtId="0" fontId="30" fillId="0" borderId="87" xfId="2" applyFont="1" applyBorder="1" applyAlignment="1">
      <alignment vertical="top"/>
    </xf>
    <xf numFmtId="0" fontId="25" fillId="0" borderId="25" xfId="2" applyFont="1" applyBorder="1" applyAlignment="1">
      <alignment horizontal="distributed" vertical="center"/>
    </xf>
    <xf numFmtId="0" fontId="25" fillId="0" borderId="28" xfId="2" applyFont="1" applyBorder="1" applyAlignment="1">
      <alignment horizontal="distributed" vertical="center"/>
    </xf>
    <xf numFmtId="182" fontId="25" fillId="0" borderId="25" xfId="2" applyNumberFormat="1" applyFont="1" applyBorder="1" applyAlignment="1">
      <alignment vertical="center"/>
    </xf>
    <xf numFmtId="182" fontId="25" fillId="0" borderId="28" xfId="2" applyNumberFormat="1" applyFont="1" applyBorder="1" applyAlignment="1">
      <alignment vertical="center"/>
    </xf>
    <xf numFmtId="182" fontId="25" fillId="0" borderId="23" xfId="2" applyNumberFormat="1" applyFont="1" applyBorder="1" applyAlignment="1">
      <alignment vertical="center"/>
    </xf>
    <xf numFmtId="0" fontId="25" fillId="0" borderId="0" xfId="2" applyFont="1" applyBorder="1" applyAlignment="1">
      <alignment horizontal="center" shrinkToFit="1"/>
    </xf>
    <xf numFmtId="0" fontId="25" fillId="0" borderId="24" xfId="2" applyFont="1" applyBorder="1" applyAlignment="1">
      <alignment horizontal="distributed" vertical="center" shrinkToFit="1"/>
    </xf>
    <xf numFmtId="0" fontId="25" fillId="0" borderId="56" xfId="2" applyFont="1" applyBorder="1" applyAlignment="1">
      <alignment horizontal="distributed" vertical="center" shrinkToFit="1"/>
    </xf>
    <xf numFmtId="182" fontId="25" fillId="5" borderId="24" xfId="2" applyNumberFormat="1" applyFont="1" applyFill="1" applyBorder="1" applyAlignment="1">
      <alignment vertical="center"/>
    </xf>
    <xf numFmtId="182" fontId="25" fillId="5" borderId="56" xfId="2" applyNumberFormat="1" applyFont="1" applyFill="1" applyBorder="1" applyAlignment="1">
      <alignment vertical="center"/>
    </xf>
    <xf numFmtId="182" fontId="25" fillId="5" borderId="26" xfId="2" applyNumberFormat="1" applyFont="1" applyFill="1" applyBorder="1" applyAlignment="1">
      <alignment vertical="center"/>
    </xf>
    <xf numFmtId="0" fontId="30" fillId="0" borderId="0" xfId="2" applyFont="1" applyBorder="1" applyAlignment="1">
      <alignment horizontal="center" shrinkToFit="1"/>
    </xf>
    <xf numFmtId="189" fontId="30" fillId="5" borderId="82" xfId="2" applyNumberFormat="1" applyFont="1" applyFill="1" applyBorder="1" applyAlignment="1">
      <alignment horizontal="right"/>
    </xf>
    <xf numFmtId="0" fontId="29" fillId="0" borderId="0" xfId="2" applyFont="1" applyBorder="1" applyAlignment="1">
      <alignment vertical="top"/>
    </xf>
    <xf numFmtId="0" fontId="25" fillId="0" borderId="28" xfId="2" applyFont="1" applyBorder="1" applyAlignment="1">
      <alignment horizontal="distributed" vertical="center" shrinkToFit="1"/>
    </xf>
    <xf numFmtId="0" fontId="29" fillId="0" borderId="0" xfId="2" applyFont="1" applyBorder="1" applyAlignment="1">
      <alignment vertical="top" wrapText="1"/>
    </xf>
    <xf numFmtId="0" fontId="29" fillId="0" borderId="0" xfId="2" applyFont="1" applyBorder="1" applyAlignment="1">
      <alignment wrapText="1"/>
    </xf>
    <xf numFmtId="182" fontId="25" fillId="5" borderId="25" xfId="2" applyNumberFormat="1" applyFont="1" applyFill="1" applyBorder="1" applyAlignment="1">
      <alignment vertical="center"/>
    </xf>
    <xf numFmtId="182" fontId="25" fillId="5" borderId="28" xfId="2" applyNumberFormat="1" applyFont="1" applyFill="1" applyBorder="1" applyAlignment="1">
      <alignment vertical="center"/>
    </xf>
    <xf numFmtId="182" fontId="25" fillId="5" borderId="23" xfId="2" applyNumberFormat="1" applyFont="1" applyFill="1" applyBorder="1" applyAlignment="1">
      <alignment vertical="center"/>
    </xf>
    <xf numFmtId="189" fontId="30" fillId="5" borderId="1" xfId="2" applyNumberFormat="1" applyFont="1" applyFill="1" applyBorder="1" applyAlignment="1">
      <alignment horizontal="right"/>
    </xf>
    <xf numFmtId="0" fontId="29" fillId="0" borderId="0" xfId="2" applyFont="1" applyFill="1" applyBorder="1" applyAlignment="1">
      <alignment vertical="top" wrapText="1"/>
    </xf>
    <xf numFmtId="0" fontId="25" fillId="0" borderId="25" xfId="2" applyFont="1" applyBorder="1" applyAlignment="1">
      <alignment horizontal="center" vertical="center" shrinkToFit="1"/>
    </xf>
    <xf numFmtId="0" fontId="25" fillId="0" borderId="28" xfId="2" applyFont="1" applyBorder="1" applyAlignment="1">
      <alignment horizontal="center" vertical="center" shrinkToFit="1"/>
    </xf>
    <xf numFmtId="0" fontId="30" fillId="0" borderId="0" xfId="2" applyFont="1" applyFill="1" applyBorder="1" applyAlignment="1">
      <alignment vertical="center"/>
    </xf>
    <xf numFmtId="182" fontId="3" fillId="0" borderId="1" xfId="2" applyNumberFormat="1" applyFont="1" applyFill="1" applyBorder="1" applyAlignment="1">
      <alignment horizontal="right"/>
    </xf>
    <xf numFmtId="0" fontId="25" fillId="0" borderId="0" xfId="2" applyFont="1" applyFill="1" applyBorder="1" applyAlignment="1">
      <alignment horizontal="center" vertical="center" shrinkToFit="1"/>
    </xf>
    <xf numFmtId="0" fontId="30" fillId="0" borderId="0" xfId="2" applyFont="1" applyFill="1" applyBorder="1" applyAlignment="1">
      <alignment horizontal="distributed" vertical="center"/>
    </xf>
    <xf numFmtId="0" fontId="25" fillId="0" borderId="1" xfId="2" applyFont="1" applyFill="1" applyBorder="1" applyAlignment="1">
      <alignment horizontal="distributed" vertical="center"/>
    </xf>
    <xf numFmtId="0" fontId="3" fillId="0" borderId="1" xfId="2" applyFont="1" applyFill="1" applyBorder="1" applyAlignment="1">
      <alignment vertical="center"/>
    </xf>
    <xf numFmtId="183" fontId="25" fillId="0" borderId="1" xfId="2" applyNumberFormat="1" applyFont="1" applyFill="1" applyBorder="1" applyAlignment="1">
      <alignment horizontal="center" vertical="center"/>
    </xf>
    <xf numFmtId="0" fontId="25" fillId="0" borderId="1" xfId="2" applyFont="1" applyFill="1" applyBorder="1" applyAlignment="1">
      <alignment horizontal="left" vertical="center"/>
    </xf>
    <xf numFmtId="0" fontId="25" fillId="0" borderId="0" xfId="2" applyFont="1" applyFill="1" applyBorder="1" applyAlignment="1">
      <alignment vertical="center"/>
    </xf>
    <xf numFmtId="0" fontId="3" fillId="0" borderId="0" xfId="2" applyFont="1" applyFill="1" applyBorder="1" applyAlignment="1">
      <alignment vertical="center"/>
    </xf>
    <xf numFmtId="183" fontId="25" fillId="0" borderId="0" xfId="2" applyNumberFormat="1" applyFont="1" applyFill="1" applyBorder="1" applyAlignment="1">
      <alignment horizontal="center" vertical="center"/>
    </xf>
    <xf numFmtId="0" fontId="25" fillId="0" borderId="0" xfId="2" applyFont="1" applyFill="1" applyBorder="1" applyAlignment="1">
      <alignment horizontal="left" vertical="center"/>
    </xf>
    <xf numFmtId="0" fontId="25" fillId="0" borderId="0" xfId="2" applyFont="1" applyFill="1" applyBorder="1" applyAlignment="1">
      <alignment vertical="center" shrinkToFit="1"/>
    </xf>
    <xf numFmtId="0" fontId="3" fillId="0" borderId="0" xfId="2" applyFont="1" applyFill="1" applyBorder="1" applyAlignment="1">
      <alignment vertical="center" shrinkToFit="1"/>
    </xf>
    <xf numFmtId="0" fontId="29" fillId="0" borderId="0" xfId="2" applyFont="1" applyFill="1" applyBorder="1" applyAlignment="1">
      <alignment horizontal="center" vertical="center" wrapText="1"/>
    </xf>
    <xf numFmtId="183" fontId="3" fillId="0" borderId="0" xfId="2" applyNumberFormat="1" applyFont="1" applyFill="1" applyBorder="1" applyAlignment="1">
      <alignment horizontal="center" vertical="center"/>
    </xf>
    <xf numFmtId="0" fontId="25" fillId="0" borderId="100" xfId="2" applyFont="1" applyBorder="1" applyAlignment="1">
      <alignment horizontal="center" vertical="center"/>
    </xf>
    <xf numFmtId="0" fontId="25" fillId="0" borderId="81" xfId="2" applyFont="1" applyBorder="1" applyAlignment="1">
      <alignment horizontal="center" vertical="center"/>
    </xf>
    <xf numFmtId="0" fontId="25" fillId="0" borderId="59" xfId="2" applyFont="1" applyBorder="1" applyAlignment="1">
      <alignment horizontal="center" vertical="center"/>
    </xf>
    <xf numFmtId="182" fontId="25" fillId="5" borderId="100" xfId="2" applyNumberFormat="1" applyFont="1" applyFill="1" applyBorder="1" applyAlignment="1">
      <alignment vertical="center"/>
    </xf>
    <xf numFmtId="182" fontId="25" fillId="5" borderId="81" xfId="2" applyNumberFormat="1" applyFont="1" applyFill="1" applyBorder="1" applyAlignment="1">
      <alignment vertical="center"/>
    </xf>
    <xf numFmtId="182" fontId="25" fillId="5" borderId="59" xfId="2" applyNumberFormat="1" applyFont="1" applyFill="1" applyBorder="1" applyAlignment="1">
      <alignment vertical="center"/>
    </xf>
    <xf numFmtId="0" fontId="25" fillId="0" borderId="85" xfId="2" applyFont="1" applyBorder="1" applyAlignment="1">
      <alignment horizontal="center" vertical="distributed" textRotation="255"/>
    </xf>
    <xf numFmtId="0" fontId="25" fillId="0" borderId="21" xfId="2" applyFont="1" applyBorder="1" applyAlignment="1">
      <alignment horizontal="center" vertical="distributed" textRotation="255"/>
    </xf>
    <xf numFmtId="0" fontId="25" fillId="0" borderId="97" xfId="2" applyFont="1" applyBorder="1" applyAlignment="1">
      <alignment horizontal="center" vertical="distributed" textRotation="255"/>
    </xf>
    <xf numFmtId="0" fontId="25" fillId="0" borderId="6" xfId="2" applyFont="1" applyBorder="1" applyAlignment="1">
      <alignment horizontal="center" vertical="distributed" textRotation="255"/>
    </xf>
    <xf numFmtId="0" fontId="25" fillId="0" borderId="88" xfId="2" applyFont="1" applyBorder="1" applyAlignment="1">
      <alignment horizontal="center" vertical="distributed" textRotation="255"/>
    </xf>
    <xf numFmtId="0" fontId="25" fillId="0" borderId="89" xfId="2" applyFont="1" applyBorder="1" applyAlignment="1">
      <alignment horizontal="center" vertical="distributed" textRotation="255"/>
    </xf>
    <xf numFmtId="0" fontId="25" fillId="0" borderId="24" xfId="2" applyFont="1" applyBorder="1" applyAlignment="1">
      <alignment horizontal="distributed" vertical="center"/>
    </xf>
    <xf numFmtId="0" fontId="25" fillId="0" borderId="56" xfId="2" applyFont="1" applyBorder="1" applyAlignment="1">
      <alignment horizontal="distributed" vertical="center"/>
    </xf>
    <xf numFmtId="0" fontId="25" fillId="0" borderId="97" xfId="2" applyFont="1" applyBorder="1" applyAlignment="1">
      <alignment horizontal="center" vertical="center" textRotation="255" shrinkToFit="1"/>
    </xf>
    <xf numFmtId="0" fontId="25" fillId="0" borderId="6" xfId="2" applyFont="1" applyBorder="1" applyAlignment="1">
      <alignment horizontal="center" vertical="center" textRotation="255" shrinkToFit="1"/>
    </xf>
    <xf numFmtId="0" fontId="25" fillId="0" borderId="92" xfId="2" applyFont="1" applyBorder="1" applyAlignment="1">
      <alignment horizontal="center" vertical="center" textRotation="255" shrinkToFit="1"/>
    </xf>
    <xf numFmtId="0" fontId="25" fillId="0" borderId="35" xfId="2" applyFont="1" applyBorder="1" applyAlignment="1">
      <alignment horizontal="center" vertical="center" textRotation="255" shrinkToFit="1"/>
    </xf>
    <xf numFmtId="0" fontId="29" fillId="0" borderId="19" xfId="2" applyFont="1" applyBorder="1" applyAlignment="1">
      <alignment horizontal="right" vertical="center"/>
    </xf>
    <xf numFmtId="0" fontId="29" fillId="0" borderId="20" xfId="2" applyFont="1" applyBorder="1" applyAlignment="1">
      <alignment horizontal="right" vertical="center"/>
    </xf>
    <xf numFmtId="0" fontId="29" fillId="0" borderId="21" xfId="2" applyFont="1" applyBorder="1" applyAlignment="1">
      <alignment horizontal="right" vertical="center"/>
    </xf>
    <xf numFmtId="0" fontId="25" fillId="0" borderId="19" xfId="2" applyFont="1" applyBorder="1" applyAlignment="1">
      <alignment vertical="center" wrapText="1"/>
    </xf>
    <xf numFmtId="0" fontId="3" fillId="0" borderId="20" xfId="2" applyFont="1" applyBorder="1" applyAlignment="1">
      <alignment vertical="center"/>
    </xf>
    <xf numFmtId="0" fontId="3" fillId="0" borderId="86" xfId="2" applyFont="1" applyBorder="1" applyAlignment="1">
      <alignment vertical="center"/>
    </xf>
    <xf numFmtId="0" fontId="3" fillId="0" borderId="15" xfId="2" applyFont="1" applyBorder="1" applyAlignment="1">
      <alignmen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96" xfId="2" applyFont="1" applyBorder="1" applyAlignment="1">
      <alignment vertical="center"/>
    </xf>
    <xf numFmtId="0" fontId="3" fillId="0" borderId="1" xfId="2" applyFont="1" applyBorder="1" applyAlignment="1">
      <alignment vertical="center"/>
    </xf>
    <xf numFmtId="0" fontId="3" fillId="0" borderId="98" xfId="2" applyFont="1" applyBorder="1" applyAlignment="1">
      <alignment vertical="center"/>
    </xf>
    <xf numFmtId="0" fontId="25" fillId="0" borderId="99" xfId="2" applyFont="1" applyBorder="1" applyAlignment="1">
      <alignment horizontal="distributed" vertical="center"/>
    </xf>
    <xf numFmtId="0" fontId="25" fillId="0" borderId="67" xfId="2" applyFont="1" applyBorder="1" applyAlignment="1">
      <alignment horizontal="distributed" vertical="center"/>
    </xf>
    <xf numFmtId="182" fontId="25" fillId="5" borderId="99" xfId="2" applyNumberFormat="1" applyFont="1" applyFill="1" applyBorder="1" applyAlignment="1">
      <alignment vertical="center"/>
    </xf>
    <xf numFmtId="182" fontId="25" fillId="5" borderId="67" xfId="2" applyNumberFormat="1" applyFont="1" applyFill="1" applyBorder="1" applyAlignment="1">
      <alignment vertical="center"/>
    </xf>
    <xf numFmtId="182" fontId="25" fillId="5" borderId="22" xfId="2" applyNumberFormat="1" applyFont="1" applyFill="1" applyBorder="1" applyAlignment="1">
      <alignment vertical="center"/>
    </xf>
    <xf numFmtId="182" fontId="25" fillId="0" borderId="25" xfId="2" applyNumberFormat="1" applyFont="1" applyBorder="1" applyAlignment="1"/>
    <xf numFmtId="182" fontId="25" fillId="0" borderId="28" xfId="2" applyNumberFormat="1" applyFont="1" applyBorder="1" applyAlignment="1"/>
    <xf numFmtId="182" fontId="25" fillId="0" borderId="23" xfId="2" applyNumberFormat="1" applyFont="1" applyBorder="1" applyAlignment="1"/>
    <xf numFmtId="182" fontId="25" fillId="5" borderId="25" xfId="2" applyNumberFormat="1" applyFont="1" applyFill="1" applyBorder="1" applyAlignment="1"/>
    <xf numFmtId="182" fontId="25" fillId="5" borderId="28" xfId="2" applyNumberFormat="1" applyFont="1" applyFill="1" applyBorder="1" applyAlignment="1"/>
    <xf numFmtId="182" fontId="25" fillId="5" borderId="23" xfId="2" applyNumberFormat="1" applyFont="1" applyFill="1" applyBorder="1" applyAlignment="1"/>
    <xf numFmtId="0" fontId="28" fillId="0" borderId="0" xfId="2" applyFont="1" applyAlignment="1">
      <alignment horizontal="center" vertical="center"/>
    </xf>
    <xf numFmtId="0" fontId="25" fillId="0" borderId="90" xfId="2" applyFont="1" applyBorder="1" applyAlignment="1">
      <alignment horizontal="center" vertical="center"/>
    </xf>
    <xf numFmtId="0" fontId="25" fillId="0" borderId="91" xfId="2" applyFont="1" applyBorder="1" applyAlignment="1">
      <alignment horizontal="center" vertical="center"/>
    </xf>
    <xf numFmtId="0" fontId="25" fillId="0" borderId="92" xfId="2" applyFont="1" applyBorder="1" applyAlignment="1">
      <alignment horizontal="center" vertical="center"/>
    </xf>
    <xf numFmtId="0" fontId="25" fillId="0" borderId="35" xfId="2" applyFont="1" applyBorder="1" applyAlignment="1">
      <alignment horizontal="center" vertical="center"/>
    </xf>
    <xf numFmtId="0" fontId="25" fillId="0" borderId="93" xfId="2" applyFont="1" applyBorder="1" applyAlignment="1">
      <alignment horizontal="distributed" vertical="center"/>
    </xf>
    <xf numFmtId="0" fontId="25" fillId="0" borderId="94" xfId="2" applyFont="1" applyBorder="1" applyAlignment="1">
      <alignment horizontal="distributed" vertical="center"/>
    </xf>
    <xf numFmtId="0" fontId="25" fillId="0" borderId="91" xfId="2" applyFont="1" applyBorder="1" applyAlignment="1">
      <alignment horizontal="distributed" vertical="center"/>
    </xf>
    <xf numFmtId="0" fontId="25" fillId="0" borderId="15" xfId="2" applyFont="1" applyBorder="1" applyAlignment="1">
      <alignment horizontal="distributed" vertical="center"/>
    </xf>
    <xf numFmtId="0" fontId="25" fillId="0" borderId="0" xfId="2" applyFont="1" applyBorder="1" applyAlignment="1">
      <alignment horizontal="distributed" vertical="center"/>
    </xf>
    <xf numFmtId="0" fontId="25" fillId="0" borderId="6" xfId="2" applyFont="1" applyBorder="1" applyAlignment="1">
      <alignment horizontal="distributed" vertical="center"/>
    </xf>
    <xf numFmtId="0" fontId="15" fillId="0" borderId="93" xfId="2" applyFont="1" applyBorder="1" applyAlignment="1">
      <alignment horizontal="center" vertical="center"/>
    </xf>
    <xf numFmtId="0" fontId="15" fillId="0" borderId="94" xfId="2" applyFont="1" applyBorder="1" applyAlignment="1">
      <alignment horizontal="center" vertical="center"/>
    </xf>
    <xf numFmtId="0" fontId="25" fillId="0" borderId="94" xfId="2" applyFont="1" applyBorder="1" applyAlignment="1">
      <alignment horizontal="center" vertical="center"/>
    </xf>
    <xf numFmtId="0" fontId="25" fillId="0" borderId="93" xfId="2" applyFont="1" applyBorder="1" applyAlignment="1">
      <alignment horizontal="center" vertical="center"/>
    </xf>
    <xf numFmtId="0" fontId="25" fillId="0" borderId="95" xfId="2" applyFont="1" applyBorder="1" applyAlignment="1">
      <alignment horizontal="center" vertical="center"/>
    </xf>
    <xf numFmtId="0" fontId="25" fillId="0" borderId="15" xfId="2" applyFont="1" applyBorder="1" applyAlignment="1">
      <alignment horizontal="center" vertical="center"/>
    </xf>
    <xf numFmtId="0" fontId="25" fillId="0" borderId="0" xfId="2" applyFont="1" applyBorder="1" applyAlignment="1">
      <alignment horizontal="center" vertical="center"/>
    </xf>
    <xf numFmtId="0" fontId="25" fillId="0" borderId="27" xfId="2" applyFont="1" applyBorder="1" applyAlignment="1">
      <alignment horizontal="center" vertical="center"/>
    </xf>
    <xf numFmtId="0" fontId="15" fillId="0" borderId="96" xfId="2" applyFont="1" applyBorder="1" applyAlignment="1">
      <alignment horizontal="center" vertical="center"/>
    </xf>
    <xf numFmtId="0" fontId="15" fillId="0" borderId="1" xfId="2" applyFont="1" applyBorder="1" applyAlignment="1">
      <alignment horizontal="center" vertical="center"/>
    </xf>
    <xf numFmtId="0" fontId="15" fillId="0" borderId="35" xfId="2" applyFont="1" applyBorder="1" applyAlignment="1">
      <alignment horizontal="center" vertical="center"/>
    </xf>
    <xf numFmtId="0" fontId="15" fillId="0" borderId="96" xfId="2" applyFont="1" applyBorder="1" applyAlignment="1">
      <alignment horizontal="center" vertical="center" wrapText="1" shrinkToFit="1"/>
    </xf>
    <xf numFmtId="0" fontId="15" fillId="0" borderId="1" xfId="2" applyFont="1" applyBorder="1" applyAlignment="1">
      <alignment horizontal="center" vertical="center" shrinkToFit="1"/>
    </xf>
    <xf numFmtId="0" fontId="15" fillId="0" borderId="35" xfId="2" applyFont="1" applyBorder="1" applyAlignment="1">
      <alignment horizontal="center" vertical="center" shrinkToFit="1"/>
    </xf>
    <xf numFmtId="176" fontId="38" fillId="0" borderId="0" xfId="3" applyNumberFormat="1" applyFont="1" applyBorder="1" applyAlignment="1">
      <alignment horizontal="center" vertical="center" shrinkToFit="1"/>
    </xf>
    <xf numFmtId="176" fontId="38" fillId="0" borderId="67" xfId="3" applyNumberFormat="1" applyFont="1" applyBorder="1" applyAlignment="1">
      <alignment horizontal="center" vertical="center" shrinkToFit="1"/>
    </xf>
    <xf numFmtId="0" fontId="25" fillId="4" borderId="0" xfId="2" applyFont="1" applyFill="1" applyBorder="1" applyAlignment="1">
      <alignment horizontal="center" vertical="center"/>
    </xf>
    <xf numFmtId="0" fontId="25" fillId="4" borderId="67" xfId="2" applyFont="1" applyFill="1" applyBorder="1" applyAlignment="1">
      <alignment horizontal="center" vertical="center"/>
    </xf>
    <xf numFmtId="0" fontId="3" fillId="0" borderId="0" xfId="2" applyFont="1" applyAlignment="1">
      <alignment horizontal="left" vertical="top" wrapText="1"/>
    </xf>
    <xf numFmtId="0" fontId="3" fillId="0" borderId="0" xfId="2" applyFont="1" applyAlignment="1">
      <alignment horizontal="left" vertical="top"/>
    </xf>
    <xf numFmtId="0" fontId="3" fillId="0" borderId="104" xfId="2" applyFont="1" applyBorder="1" applyAlignment="1">
      <alignment horizontal="center" vertical="center"/>
    </xf>
    <xf numFmtId="0" fontId="3" fillId="0" borderId="34" xfId="2" applyFont="1" applyBorder="1" applyAlignment="1">
      <alignment horizontal="center" vertical="center"/>
    </xf>
    <xf numFmtId="0" fontId="3" fillId="0" borderId="19" xfId="2" applyFont="1" applyBorder="1" applyAlignment="1">
      <alignment horizontal="center" vertical="center"/>
    </xf>
    <xf numFmtId="0" fontId="3" fillId="0" borderId="21" xfId="2" applyFont="1" applyBorder="1" applyAlignment="1">
      <alignment horizontal="center" vertical="center"/>
    </xf>
    <xf numFmtId="0" fontId="3" fillId="0" borderId="96" xfId="2" applyFont="1" applyBorder="1" applyAlignment="1">
      <alignment horizontal="center" vertical="center"/>
    </xf>
    <xf numFmtId="0" fontId="3" fillId="0" borderId="35" xfId="2" applyFont="1" applyBorder="1" applyAlignment="1">
      <alignment horizontal="center" vertical="center"/>
    </xf>
    <xf numFmtId="0" fontId="3" fillId="0" borderId="20" xfId="2" applyFont="1" applyBorder="1" applyAlignment="1">
      <alignment horizontal="center" vertical="center"/>
    </xf>
    <xf numFmtId="0" fontId="3" fillId="0" borderId="1" xfId="2" applyFont="1" applyBorder="1" applyAlignment="1">
      <alignment horizontal="center" vertical="center"/>
    </xf>
    <xf numFmtId="0" fontId="3" fillId="0" borderId="30" xfId="2" applyFont="1" applyBorder="1" applyAlignment="1">
      <alignment horizontal="left" vertical="top" wrapText="1"/>
    </xf>
    <xf numFmtId="0" fontId="3" fillId="0" borderId="15" xfId="2" applyFont="1" applyBorder="1" applyAlignment="1">
      <alignment horizontal="left" vertical="center"/>
    </xf>
    <xf numFmtId="0" fontId="3" fillId="0" borderId="6" xfId="2" applyFont="1" applyBorder="1" applyAlignment="1">
      <alignment horizontal="left" vertical="center"/>
    </xf>
    <xf numFmtId="0" fontId="3" fillId="0" borderId="15" xfId="2" applyFont="1" applyBorder="1" applyAlignment="1">
      <alignment horizontal="left" vertical="top" wrapText="1"/>
    </xf>
    <xf numFmtId="0" fontId="3" fillId="0" borderId="0" xfId="2" applyFont="1" applyBorder="1" applyAlignment="1">
      <alignment horizontal="left" vertical="top" wrapText="1"/>
    </xf>
    <xf numFmtId="0" fontId="3" fillId="0" borderId="6" xfId="2" applyFont="1" applyBorder="1" applyAlignment="1">
      <alignment horizontal="left" vertical="top" wrapText="1"/>
    </xf>
    <xf numFmtId="0" fontId="3" fillId="0" borderId="15" xfId="2" applyFont="1" applyBorder="1" applyAlignment="1">
      <alignment horizontal="center" vertical="center"/>
    </xf>
    <xf numFmtId="0" fontId="3" fillId="0" borderId="6" xfId="2" applyFont="1" applyBorder="1" applyAlignment="1">
      <alignment horizontal="center" vertical="center"/>
    </xf>
    <xf numFmtId="0" fontId="3" fillId="0" borderId="15" xfId="2" applyFont="1" applyBorder="1" applyAlignment="1">
      <alignment horizontal="center" vertical="top"/>
    </xf>
    <xf numFmtId="0" fontId="3" fillId="0" borderId="6" xfId="2" applyFont="1" applyBorder="1" applyAlignment="1">
      <alignment horizontal="center" vertical="top"/>
    </xf>
    <xf numFmtId="0" fontId="3" fillId="0" borderId="96" xfId="2" applyFont="1" applyBorder="1" applyAlignment="1">
      <alignment horizontal="left" vertical="top" wrapText="1"/>
    </xf>
    <xf numFmtId="0" fontId="3" fillId="0" borderId="1" xfId="2" applyFont="1" applyBorder="1" applyAlignment="1">
      <alignment horizontal="left" vertical="top" wrapText="1"/>
    </xf>
    <xf numFmtId="0" fontId="3" fillId="0" borderId="35" xfId="2" applyFont="1" applyBorder="1" applyAlignment="1">
      <alignment horizontal="left" vertical="top" wrapText="1"/>
    </xf>
    <xf numFmtId="0" fontId="3" fillId="0" borderId="84" xfId="2" applyFont="1" applyBorder="1" applyAlignment="1">
      <alignment horizontal="center" vertical="center"/>
    </xf>
    <xf numFmtId="0" fontId="3" fillId="0" borderId="83" xfId="2" applyFont="1" applyBorder="1" applyAlignment="1">
      <alignment horizontal="center" vertical="center"/>
    </xf>
    <xf numFmtId="0" fontId="3" fillId="0" borderId="82" xfId="2" applyFont="1" applyBorder="1" applyAlignment="1">
      <alignment horizontal="center" vertical="center"/>
    </xf>
    <xf numFmtId="0" fontId="25" fillId="0" borderId="15" xfId="2" applyFont="1" applyBorder="1" applyAlignment="1">
      <alignment horizontal="left" vertical="center"/>
    </xf>
    <xf numFmtId="0" fontId="25" fillId="0" borderId="6" xfId="2" applyFont="1" applyBorder="1" applyAlignment="1">
      <alignment horizontal="left" vertical="center"/>
    </xf>
    <xf numFmtId="0" fontId="3" fillId="0" borderId="15" xfId="2" applyFont="1" applyBorder="1" applyAlignment="1">
      <alignment horizontal="left" vertical="top"/>
    </xf>
    <xf numFmtId="0" fontId="3" fillId="0" borderId="0" xfId="2" applyFont="1" applyBorder="1" applyAlignment="1">
      <alignment horizontal="left" vertical="top"/>
    </xf>
    <xf numFmtId="0" fontId="3" fillId="0" borderId="6" xfId="2" applyFont="1" applyBorder="1" applyAlignment="1">
      <alignment horizontal="left" vertical="top"/>
    </xf>
    <xf numFmtId="0" fontId="3" fillId="0" borderId="71" xfId="2" applyFont="1" applyBorder="1" applyAlignment="1">
      <alignment horizontal="left" vertical="top" wrapText="1"/>
    </xf>
    <xf numFmtId="0" fontId="3" fillId="0" borderId="56" xfId="2" applyFont="1" applyBorder="1" applyAlignment="1">
      <alignment horizontal="left" vertical="top" wrapText="1"/>
    </xf>
    <xf numFmtId="0" fontId="3" fillId="0" borderId="80" xfId="2" applyFont="1" applyBorder="1" applyAlignment="1">
      <alignment horizontal="left" vertical="top" wrapText="1"/>
    </xf>
    <xf numFmtId="0" fontId="3" fillId="0" borderId="41" xfId="2" applyFont="1" applyBorder="1" applyAlignment="1">
      <alignment horizontal="left" vertical="top" wrapText="1"/>
    </xf>
    <xf numFmtId="0" fontId="3" fillId="0" borderId="75" xfId="2" applyFont="1" applyBorder="1" applyAlignment="1">
      <alignment horizontal="left" vertical="top" wrapText="1"/>
    </xf>
    <xf numFmtId="0" fontId="3" fillId="0" borderId="66" xfId="2" applyFont="1" applyBorder="1" applyAlignment="1">
      <alignment horizontal="left" vertical="top" wrapText="1"/>
    </xf>
    <xf numFmtId="0" fontId="3" fillId="0" borderId="67" xfId="2" applyFont="1" applyBorder="1" applyAlignment="1">
      <alignment horizontal="left" vertical="top" wrapText="1"/>
    </xf>
    <xf numFmtId="0" fontId="3" fillId="0" borderId="68" xfId="2" applyFont="1" applyBorder="1" applyAlignment="1">
      <alignment horizontal="left" vertical="top" wrapText="1"/>
    </xf>
    <xf numFmtId="0" fontId="3" fillId="0" borderId="16" xfId="2" applyFont="1" applyBorder="1" applyAlignment="1">
      <alignment vertical="center" wrapText="1"/>
    </xf>
    <xf numFmtId="0" fontId="3" fillId="0" borderId="28" xfId="2" applyFont="1" applyBorder="1" applyAlignment="1">
      <alignment vertical="center" wrapText="1"/>
    </xf>
    <xf numFmtId="0" fontId="3" fillId="0" borderId="39" xfId="2" applyFont="1" applyBorder="1" applyAlignment="1">
      <alignment vertical="center" wrapText="1"/>
    </xf>
    <xf numFmtId="0" fontId="3" fillId="0" borderId="16" xfId="2" applyFont="1" applyBorder="1" applyAlignment="1">
      <alignment horizontal="center" vertical="center"/>
    </xf>
    <xf numFmtId="0" fontId="3" fillId="0" borderId="28" xfId="2" applyFont="1" applyBorder="1" applyAlignment="1">
      <alignment horizontal="center" vertical="center"/>
    </xf>
    <xf numFmtId="0" fontId="3" fillId="0" borderId="39" xfId="2" applyFont="1" applyBorder="1" applyAlignment="1">
      <alignment horizontal="center" vertical="center"/>
    </xf>
    <xf numFmtId="0" fontId="3" fillId="0" borderId="41" xfId="2" applyFont="1" applyBorder="1" applyAlignment="1">
      <alignment horizontal="left" vertical="top"/>
    </xf>
    <xf numFmtId="0" fontId="3" fillId="0" borderId="75" xfId="2" applyFont="1" applyBorder="1" applyAlignment="1">
      <alignment horizontal="left" vertical="top"/>
    </xf>
    <xf numFmtId="0" fontId="3" fillId="0" borderId="66" xfId="2" applyFont="1" applyBorder="1" applyAlignment="1">
      <alignment horizontal="left" vertical="top"/>
    </xf>
    <xf numFmtId="0" fontId="3" fillId="0" borderId="67" xfId="2" applyFont="1" applyBorder="1" applyAlignment="1">
      <alignment horizontal="left" vertical="top"/>
    </xf>
    <xf numFmtId="0" fontId="3" fillId="0" borderId="68" xfId="2" applyFont="1" applyBorder="1" applyAlignment="1">
      <alignment horizontal="left" vertical="top"/>
    </xf>
    <xf numFmtId="0" fontId="3" fillId="0" borderId="16" xfId="2" applyFont="1" applyBorder="1" applyAlignment="1">
      <alignment horizontal="left" vertical="top"/>
    </xf>
    <xf numFmtId="0" fontId="3" fillId="0" borderId="28" xfId="2" applyFont="1" applyBorder="1" applyAlignment="1">
      <alignment horizontal="left" vertical="top"/>
    </xf>
    <xf numFmtId="0" fontId="3" fillId="0" borderId="39" xfId="2" applyFont="1" applyBorder="1" applyAlignment="1">
      <alignment horizontal="left" vertical="top"/>
    </xf>
    <xf numFmtId="0" fontId="3" fillId="0" borderId="71" xfId="2" applyFont="1" applyBorder="1" applyAlignment="1">
      <alignment horizontal="left" vertical="top"/>
    </xf>
    <xf numFmtId="0" fontId="3" fillId="0" borderId="56" xfId="2" applyFont="1" applyBorder="1" applyAlignment="1">
      <alignment horizontal="left" vertical="top"/>
    </xf>
    <xf numFmtId="0" fontId="3" fillId="0" borderId="80" xfId="2" applyFont="1" applyBorder="1" applyAlignment="1">
      <alignment horizontal="left" vertical="top"/>
    </xf>
    <xf numFmtId="0" fontId="3" fillId="0" borderId="2" xfId="2" applyFont="1" applyBorder="1" applyAlignment="1">
      <alignment horizontal="center" vertical="center" textRotation="255"/>
    </xf>
    <xf numFmtId="0" fontId="3" fillId="0" borderId="3" xfId="2" applyFont="1" applyBorder="1" applyAlignment="1">
      <alignment horizontal="center" vertical="center" textRotation="255"/>
    </xf>
    <xf numFmtId="0" fontId="3" fillId="0" borderId="4" xfId="2" applyFont="1" applyBorder="1" applyAlignment="1">
      <alignment horizontal="center" vertical="center" textRotation="255"/>
    </xf>
    <xf numFmtId="0" fontId="15" fillId="0" borderId="0" xfId="2" applyFont="1" applyAlignment="1">
      <alignment vertical="top"/>
    </xf>
    <xf numFmtId="0" fontId="15" fillId="0" borderId="0" xfId="2" applyFont="1" applyAlignment="1">
      <alignment horizontal="center"/>
    </xf>
    <xf numFmtId="0" fontId="3" fillId="0" borderId="0" xfId="2" applyFont="1" applyAlignment="1"/>
  </cellXfs>
  <cellStyles count="17">
    <cellStyle name="桁区切り" xfId="16" builtinId="6"/>
    <cellStyle name="桁区切り 2" xfId="1" xr:uid="{00000000-0005-0000-0000-000000000000}"/>
    <cellStyle name="桁区切り 2 2" xfId="12" xr:uid="{00000000-0005-0000-0000-000001000000}"/>
    <cellStyle name="標準" xfId="0" builtinId="0"/>
    <cellStyle name="標準 2" xfId="2" xr:uid="{00000000-0005-0000-0000-000003000000}"/>
    <cellStyle name="標準 2 2" xfId="13" xr:uid="{00000000-0005-0000-0000-000004000000}"/>
    <cellStyle name="標準 3" xfId="8" xr:uid="{00000000-0005-0000-0000-000005000000}"/>
    <cellStyle name="標準 4" xfId="10" xr:uid="{00000000-0005-0000-0000-000006000000}"/>
    <cellStyle name="標準 5" xfId="11" xr:uid="{00000000-0005-0000-0000-000007000000}"/>
    <cellStyle name="標準 6" xfId="9" xr:uid="{00000000-0005-0000-0000-000008000000}"/>
    <cellStyle name="標準 7" xfId="14" xr:uid="{00000000-0005-0000-0000-000009000000}"/>
    <cellStyle name="標準 8" xfId="15" xr:uid="{00000000-0005-0000-0000-00000A000000}"/>
    <cellStyle name="標準_01北海道・東北地方(1-7)" xfId="3" xr:uid="{00000000-0005-0000-0000-00000B000000}"/>
    <cellStyle name="標準_Book1" xfId="4" xr:uid="{00000000-0005-0000-0000-00000C000000}"/>
    <cellStyle name="標準_交付申請書（別紙１～４０）" xfId="5" xr:uid="{00000000-0005-0000-0000-00000D000000}"/>
    <cellStyle name="標準_北海道" xfId="6" xr:uid="{00000000-0005-0000-0000-00000E000000}"/>
    <cellStyle name="未定義" xfId="7" xr:uid="{00000000-0005-0000-0000-00000F000000}"/>
  </cellStyles>
  <dxfs count="0"/>
  <tableStyles count="0" defaultTableStyle="TableStyleMedium9" defaultPivotStyle="PivotStyleLight16"/>
  <colors>
    <mruColors>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104774</xdr:colOff>
      <xdr:row>12</xdr:row>
      <xdr:rowOff>104776</xdr:rowOff>
    </xdr:from>
    <xdr:to>
      <xdr:col>9</xdr:col>
      <xdr:colOff>685800</xdr:colOff>
      <xdr:row>18</xdr:row>
      <xdr:rowOff>9525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628899" y="2324101"/>
          <a:ext cx="4010026" cy="1000124"/>
        </a:xfrm>
        <a:prstGeom prst="roundRect">
          <a:avLst/>
        </a:prstGeom>
        <a:ln>
          <a:solidFill>
            <a:schemeClr val="accent1">
              <a:shade val="50000"/>
              <a:alpha val="89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医業外収益＝医業外収益＋医療社会事業収益</a:t>
          </a:r>
          <a:endParaRPr kumimoji="1" lang="en-US" altLang="ja-JP" sz="1050"/>
        </a:p>
        <a:p>
          <a:pPr algn="l"/>
          <a:endParaRPr kumimoji="1" lang="en-US" altLang="ja-JP" sz="1050"/>
        </a:p>
        <a:p>
          <a:pPr algn="l"/>
          <a:r>
            <a:rPr kumimoji="1" lang="ja-JP" altLang="en-US" sz="1050"/>
            <a:t>医業外費用＝医業外費用＋医療奉仕費用＋法人税等</a:t>
          </a:r>
          <a:endParaRPr kumimoji="1" lang="en-US" altLang="ja-JP" sz="1050"/>
        </a:p>
        <a:p>
          <a:pPr algn="l"/>
          <a:endParaRPr kumimoji="1" lang="en-US" altLang="ja-JP" sz="1050"/>
        </a:p>
        <a:p>
          <a:pPr algn="l"/>
          <a:endParaRPr kumimoji="1"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99060</xdr:colOff>
      <xdr:row>12</xdr:row>
      <xdr:rowOff>74295</xdr:rowOff>
    </xdr:from>
    <xdr:to>
      <xdr:col>15</xdr:col>
      <xdr:colOff>613410</xdr:colOff>
      <xdr:row>16</xdr:row>
      <xdr:rowOff>171450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338185" y="2293620"/>
          <a:ext cx="2609850" cy="840105"/>
        </a:xfrm>
        <a:prstGeom prst="wedgeRoundRectCallout">
          <a:avLst>
            <a:gd name="adj1" fmla="val 59698"/>
            <a:gd name="adj2" fmla="val -51473"/>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別添３に記載されている</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保育士等の数</a:t>
          </a:r>
          <a:r>
            <a:rPr kumimoji="1" lang="en-US" altLang="ja-JP" sz="1100">
              <a:solidFill>
                <a:schemeClr val="tx1"/>
              </a:solidFill>
            </a:rPr>
            <a:t>』</a:t>
          </a:r>
          <a:r>
            <a:rPr kumimoji="1" lang="ja-JP" altLang="en-US" sz="1100">
              <a:solidFill>
                <a:schemeClr val="tx1"/>
              </a:solidFill>
            </a:rPr>
            <a:t>の算出方法を</a:t>
          </a:r>
          <a:endParaRPr kumimoji="1" lang="en-US" altLang="ja-JP" sz="1100">
            <a:solidFill>
              <a:schemeClr val="tx1"/>
            </a:solidFill>
          </a:endParaRPr>
        </a:p>
        <a:p>
          <a:pPr algn="l"/>
          <a:r>
            <a:rPr kumimoji="1" lang="ja-JP" altLang="en-US" sz="1100">
              <a:solidFill>
                <a:schemeClr val="tx1"/>
              </a:solidFill>
            </a:rPr>
            <a:t>参照願います。</a:t>
          </a:r>
        </a:p>
      </xdr:txBody>
    </xdr:sp>
    <xdr:clientData/>
  </xdr:twoCellAnchor>
  <xdr:twoCellAnchor>
    <xdr:from>
      <xdr:col>16</xdr:col>
      <xdr:colOff>238125</xdr:colOff>
      <xdr:row>12</xdr:row>
      <xdr:rowOff>188595</xdr:rowOff>
    </xdr:from>
    <xdr:to>
      <xdr:col>21</xdr:col>
      <xdr:colOff>600075</xdr:colOff>
      <xdr:row>18</xdr:row>
      <xdr:rowOff>57150</xdr:rowOff>
    </xdr:to>
    <xdr:sp macro="" textlink="">
      <xdr:nvSpPr>
        <xdr:cNvPr id="3" name="角丸四角形吹き出し 1">
          <a:extLst>
            <a:ext uri="{FF2B5EF4-FFF2-40B4-BE49-F238E27FC236}">
              <a16:creationId xmlns:a16="http://schemas.microsoft.com/office/drawing/2014/main" id="{33383355-E512-4380-976B-67D4BCDB605E}"/>
            </a:ext>
          </a:extLst>
        </xdr:cNvPr>
        <xdr:cNvSpPr/>
      </xdr:nvSpPr>
      <xdr:spPr>
        <a:xfrm>
          <a:off x="11220450" y="2407920"/>
          <a:ext cx="3810000" cy="963930"/>
        </a:xfrm>
        <a:prstGeom prst="wedgeRoundRectCallout">
          <a:avLst>
            <a:gd name="adj1" fmla="val -10329"/>
            <a:gd name="adj2" fmla="val -66472"/>
            <a:gd name="adj3" fmla="val 16667"/>
          </a:avLst>
        </a:prstGeom>
        <a:solidFill>
          <a:schemeClr val="tx2">
            <a:lumMod val="20000"/>
            <a:lumOff val="80000"/>
          </a:schemeClr>
        </a:solidFill>
        <a:ln>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保育士の給与費以外の金額を入力</a:t>
          </a:r>
          <a:endParaRPr kumimoji="1" lang="en-US" altLang="ja-JP" sz="1100" b="1">
            <a:solidFill>
              <a:sysClr val="windowText" lastClr="000000"/>
            </a:solidFill>
          </a:endParaRPr>
        </a:p>
        <a:p>
          <a:pPr algn="l"/>
          <a:r>
            <a:rPr kumimoji="1" lang="ja-JP" altLang="en-US" sz="1100" b="1">
              <a:solidFill>
                <a:sysClr val="windowText" lastClr="000000"/>
              </a:solidFill>
            </a:rPr>
            <a:t>委託の場合でも、委託費をそのまま入力せず、委託費から保育士の人件費相当額を引いて入力すること。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3340" name="Line 1">
          <a:extLst>
            <a:ext uri="{FF2B5EF4-FFF2-40B4-BE49-F238E27FC236}">
              <a16:creationId xmlns:a16="http://schemas.microsoft.com/office/drawing/2014/main" id="{00000000-0008-0000-0500-00000C0D0000}"/>
            </a:ext>
          </a:extLst>
        </xdr:cNvPr>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341" name="Line 2">
          <a:extLst>
            <a:ext uri="{FF2B5EF4-FFF2-40B4-BE49-F238E27FC236}">
              <a16:creationId xmlns:a16="http://schemas.microsoft.com/office/drawing/2014/main" id="{00000000-0008-0000-0500-00000D0D0000}"/>
            </a:ext>
          </a:extLst>
        </xdr:cNvPr>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342" name="Line 3">
          <a:extLst>
            <a:ext uri="{FF2B5EF4-FFF2-40B4-BE49-F238E27FC236}">
              <a16:creationId xmlns:a16="http://schemas.microsoft.com/office/drawing/2014/main" id="{00000000-0008-0000-0500-00000E0D0000}"/>
            </a:ext>
          </a:extLst>
        </xdr:cNvPr>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343" name="Line 4">
          <a:extLst>
            <a:ext uri="{FF2B5EF4-FFF2-40B4-BE49-F238E27FC236}">
              <a16:creationId xmlns:a16="http://schemas.microsoft.com/office/drawing/2014/main" id="{00000000-0008-0000-0500-00000F0D0000}"/>
            </a:ext>
          </a:extLst>
        </xdr:cNvPr>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344" name="Line 5">
          <a:extLst>
            <a:ext uri="{FF2B5EF4-FFF2-40B4-BE49-F238E27FC236}">
              <a16:creationId xmlns:a16="http://schemas.microsoft.com/office/drawing/2014/main" id="{00000000-0008-0000-0500-0000100D0000}"/>
            </a:ext>
          </a:extLst>
        </xdr:cNvPr>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11</xdr:row>
      <xdr:rowOff>95250</xdr:rowOff>
    </xdr:from>
    <xdr:to>
      <xdr:col>2</xdr:col>
      <xdr:colOff>152400</xdr:colOff>
      <xdr:row>12</xdr:row>
      <xdr:rowOff>114300</xdr:rowOff>
    </xdr:to>
    <xdr:sp macro="" textlink="">
      <xdr:nvSpPr>
        <xdr:cNvPr id="2" name="AutoShape 1">
          <a:extLst>
            <a:ext uri="{FF2B5EF4-FFF2-40B4-BE49-F238E27FC236}">
              <a16:creationId xmlns:a16="http://schemas.microsoft.com/office/drawing/2014/main" id="{00000000-0008-0000-0600-000002000000}"/>
            </a:ext>
          </a:extLst>
        </xdr:cNvPr>
        <xdr:cNvSpPr>
          <a:spLocks/>
        </xdr:cNvSpPr>
      </xdr:nvSpPr>
      <xdr:spPr bwMode="auto">
        <a:xfrm>
          <a:off x="365760" y="2228850"/>
          <a:ext cx="68580" cy="224790"/>
        </a:xfrm>
        <a:prstGeom prst="leftBracket">
          <a:avLst>
            <a:gd name="adj" fmla="val 25000"/>
          </a:avLst>
        </a:prstGeom>
        <a:noFill/>
        <a:ln w="28575">
          <a:solidFill>
            <a:srgbClr val="000000"/>
          </a:solidFill>
          <a:round/>
          <a:headEnd/>
          <a:tailEnd/>
        </a:ln>
      </xdr:spPr>
    </xdr:sp>
    <xdr:clientData/>
  </xdr:twoCellAnchor>
  <xdr:twoCellAnchor>
    <xdr:from>
      <xdr:col>3</xdr:col>
      <xdr:colOff>66675</xdr:colOff>
      <xdr:row>19</xdr:row>
      <xdr:rowOff>85725</xdr:rowOff>
    </xdr:from>
    <xdr:to>
      <xdr:col>3</xdr:col>
      <xdr:colOff>152400</xdr:colOff>
      <xdr:row>21</xdr:row>
      <xdr:rowOff>76200</xdr:rowOff>
    </xdr:to>
    <xdr:sp macro="" textlink="">
      <xdr:nvSpPr>
        <xdr:cNvPr id="3" name="AutoShape 2">
          <a:extLst>
            <a:ext uri="{FF2B5EF4-FFF2-40B4-BE49-F238E27FC236}">
              <a16:creationId xmlns:a16="http://schemas.microsoft.com/office/drawing/2014/main" id="{00000000-0008-0000-0600-000003000000}"/>
            </a:ext>
          </a:extLst>
        </xdr:cNvPr>
        <xdr:cNvSpPr>
          <a:spLocks/>
        </xdr:cNvSpPr>
      </xdr:nvSpPr>
      <xdr:spPr bwMode="auto">
        <a:xfrm>
          <a:off x="501015" y="4025265"/>
          <a:ext cx="78105" cy="40195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25</xdr:row>
      <xdr:rowOff>85725</xdr:rowOff>
    </xdr:from>
    <xdr:to>
      <xdr:col>2</xdr:col>
      <xdr:colOff>152400</xdr:colOff>
      <xdr:row>27</xdr:row>
      <xdr:rowOff>76200</xdr:rowOff>
    </xdr:to>
    <xdr:sp macro="" textlink="">
      <xdr:nvSpPr>
        <xdr:cNvPr id="4" name="AutoShape 3">
          <a:extLst>
            <a:ext uri="{FF2B5EF4-FFF2-40B4-BE49-F238E27FC236}">
              <a16:creationId xmlns:a16="http://schemas.microsoft.com/office/drawing/2014/main" id="{00000000-0008-0000-0600-000004000000}"/>
            </a:ext>
          </a:extLst>
        </xdr:cNvPr>
        <xdr:cNvSpPr>
          <a:spLocks/>
        </xdr:cNvSpPr>
      </xdr:nvSpPr>
      <xdr:spPr bwMode="auto">
        <a:xfrm>
          <a:off x="356235" y="5259705"/>
          <a:ext cx="78105" cy="40195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29</xdr:row>
      <xdr:rowOff>85725</xdr:rowOff>
    </xdr:from>
    <xdr:to>
      <xdr:col>2</xdr:col>
      <xdr:colOff>142875</xdr:colOff>
      <xdr:row>39</xdr:row>
      <xdr:rowOff>85725</xdr:rowOff>
    </xdr:to>
    <xdr:sp macro="" textlink="">
      <xdr:nvSpPr>
        <xdr:cNvPr id="5" name="AutoShape 4">
          <a:extLst>
            <a:ext uri="{FF2B5EF4-FFF2-40B4-BE49-F238E27FC236}">
              <a16:creationId xmlns:a16="http://schemas.microsoft.com/office/drawing/2014/main" id="{00000000-0008-0000-0600-000005000000}"/>
            </a:ext>
          </a:extLst>
        </xdr:cNvPr>
        <xdr:cNvSpPr>
          <a:spLocks/>
        </xdr:cNvSpPr>
      </xdr:nvSpPr>
      <xdr:spPr bwMode="auto">
        <a:xfrm>
          <a:off x="356235" y="6082665"/>
          <a:ext cx="76200" cy="2057400"/>
        </a:xfrm>
        <a:prstGeom prst="leftBracket">
          <a:avLst>
            <a:gd name="adj" fmla="val 229167"/>
          </a:avLst>
        </a:prstGeom>
        <a:noFill/>
        <a:ln w="28575">
          <a:solidFill>
            <a:srgbClr val="000000"/>
          </a:solidFill>
          <a:round/>
          <a:headEnd/>
          <a:tailEnd/>
        </a:ln>
      </xdr:spPr>
    </xdr:sp>
    <xdr:clientData/>
  </xdr:twoCellAnchor>
  <xdr:twoCellAnchor>
    <xdr:from>
      <xdr:col>27</xdr:col>
      <xdr:colOff>114300</xdr:colOff>
      <xdr:row>28</xdr:row>
      <xdr:rowOff>161925</xdr:rowOff>
    </xdr:from>
    <xdr:to>
      <xdr:col>37</xdr:col>
      <xdr:colOff>123825</xdr:colOff>
      <xdr:row>34</xdr:row>
      <xdr:rowOff>66675</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bwMode="auto">
        <a:xfrm>
          <a:off x="4046220" y="5953125"/>
          <a:ext cx="1457325" cy="1139190"/>
        </a:xfrm>
        <a:prstGeom prst="roundRect">
          <a:avLst>
            <a:gd name="adj" fmla="val 16667"/>
          </a:avLst>
        </a:prstGeom>
        <a:noFill/>
        <a:ln w="15875">
          <a:solidFill>
            <a:srgbClr val="000000"/>
          </a:solidFill>
          <a:round/>
          <a:headEnd/>
          <a:tailEnd/>
        </a:ln>
      </xdr:spPr>
    </xdr:sp>
    <xdr:clientData/>
  </xdr:twoCellAnchor>
  <xdr:twoCellAnchor>
    <xdr:from>
      <xdr:col>27</xdr:col>
      <xdr:colOff>114300</xdr:colOff>
      <xdr:row>22</xdr:row>
      <xdr:rowOff>161925</xdr:rowOff>
    </xdr:from>
    <xdr:to>
      <xdr:col>37</xdr:col>
      <xdr:colOff>123825</xdr:colOff>
      <xdr:row>28</xdr:row>
      <xdr:rowOff>66675</xdr:rowOff>
    </xdr:to>
    <xdr:sp macro="" textlink="">
      <xdr:nvSpPr>
        <xdr:cNvPr id="7" name="AutoShape 6">
          <a:extLst>
            <a:ext uri="{FF2B5EF4-FFF2-40B4-BE49-F238E27FC236}">
              <a16:creationId xmlns:a16="http://schemas.microsoft.com/office/drawing/2014/main" id="{00000000-0008-0000-0600-000007000000}"/>
            </a:ext>
          </a:extLst>
        </xdr:cNvPr>
        <xdr:cNvSpPr>
          <a:spLocks noChangeArrowheads="1"/>
        </xdr:cNvSpPr>
      </xdr:nvSpPr>
      <xdr:spPr bwMode="auto">
        <a:xfrm>
          <a:off x="4046220" y="4718685"/>
          <a:ext cx="1457325" cy="1139190"/>
        </a:xfrm>
        <a:prstGeom prst="roundRect">
          <a:avLst>
            <a:gd name="adj" fmla="val 16667"/>
          </a:avLst>
        </a:prstGeom>
        <a:noFill/>
        <a:ln w="15875">
          <a:solidFill>
            <a:srgbClr val="000000"/>
          </a:solidFill>
          <a:round/>
          <a:headEnd/>
          <a:tailEnd/>
        </a:ln>
      </xdr:spPr>
    </xdr:sp>
    <xdr:clientData/>
  </xdr:twoCellAnchor>
  <xdr:twoCellAnchor>
    <xdr:from>
      <xdr:col>27</xdr:col>
      <xdr:colOff>148590</xdr:colOff>
      <xdr:row>13</xdr:row>
      <xdr:rowOff>32384</xdr:rowOff>
    </xdr:from>
    <xdr:to>
      <xdr:col>40</xdr:col>
      <xdr:colOff>95250</xdr:colOff>
      <xdr:row>16</xdr:row>
      <xdr:rowOff>28575</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4549140" y="2613659"/>
          <a:ext cx="2051685" cy="624841"/>
        </a:xfrm>
        <a:prstGeom prst="wedgeRoundRectCallout">
          <a:avLst>
            <a:gd name="adj1" fmla="val 3731"/>
            <a:gd name="adj2" fmla="val 101736"/>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こちらには、非常勤職員の</a:t>
          </a:r>
          <a:endParaRPr kumimoji="1" lang="en-US" altLang="ja-JP" sz="1100">
            <a:solidFill>
              <a:schemeClr val="tx1"/>
            </a:solidFill>
          </a:endParaRPr>
        </a:p>
        <a:p>
          <a:pPr algn="l"/>
          <a:r>
            <a:rPr kumimoji="1" lang="ja-JP" altLang="en-US" sz="1100">
              <a:solidFill>
                <a:schemeClr val="tx1"/>
              </a:solidFill>
            </a:rPr>
            <a:t>実人数を記載してください。</a:t>
          </a:r>
          <a:endParaRPr kumimoji="1" lang="en-US" altLang="ja-JP"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85725</xdr:colOff>
      <xdr:row>42</xdr:row>
      <xdr:rowOff>76200</xdr:rowOff>
    </xdr:from>
    <xdr:to>
      <xdr:col>30</xdr:col>
      <xdr:colOff>95250</xdr:colOff>
      <xdr:row>42</xdr:row>
      <xdr:rowOff>76200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1990725" y="2697480"/>
          <a:ext cx="2470785" cy="0"/>
        </a:xfrm>
        <a:prstGeom prst="line">
          <a:avLst/>
        </a:prstGeom>
        <a:noFill/>
        <a:ln w="28575">
          <a:solidFill>
            <a:srgbClr val="000000"/>
          </a:solidFill>
          <a:round/>
          <a:headEnd/>
          <a:tailEnd/>
        </a:ln>
      </xdr:spPr>
    </xdr:sp>
    <xdr:clientData/>
  </xdr:twoCellAnchor>
  <xdr:twoCellAnchor>
    <xdr:from>
      <xdr:col>12</xdr:col>
      <xdr:colOff>142875</xdr:colOff>
      <xdr:row>40</xdr:row>
      <xdr:rowOff>209550</xdr:rowOff>
    </xdr:from>
    <xdr:to>
      <xdr:col>31</xdr:col>
      <xdr:colOff>28575</xdr:colOff>
      <xdr:row>43</xdr:row>
      <xdr:rowOff>142875</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1903095" y="2205990"/>
          <a:ext cx="2636520" cy="870585"/>
        </a:xfrm>
        <a:prstGeom prst="rect">
          <a:avLst/>
        </a:prstGeom>
        <a:noFill/>
        <a:ln w="3175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V24"/>
  <sheetViews>
    <sheetView tabSelected="1" view="pageBreakPreview" zoomScaleNormal="80" zoomScaleSheetLayoutView="100" zoomScalePageLayoutView="55" workbookViewId="0">
      <selection activeCell="A5" sqref="A5:K5"/>
    </sheetView>
  </sheetViews>
  <sheetFormatPr defaultColWidth="7.625" defaultRowHeight="13.5"/>
  <cols>
    <col min="1" max="1" width="6.125" style="1" customWidth="1"/>
    <col min="2" max="2" width="10.375" style="2" customWidth="1"/>
    <col min="3" max="3" width="10.125" style="2" customWidth="1"/>
    <col min="4" max="5" width="6.125" style="1" customWidth="1"/>
    <col min="6" max="8" width="9.375" style="2" customWidth="1"/>
    <col min="9" max="9" width="5.125" style="3" customWidth="1"/>
    <col min="10" max="10" width="8" style="2" customWidth="1"/>
    <col min="11" max="11" width="5.125" style="3" customWidth="1"/>
    <col min="12" max="12" width="8.125" style="2" customWidth="1"/>
    <col min="13" max="16" width="9.375" style="2" customWidth="1"/>
    <col min="17" max="17" width="1.5" style="2" customWidth="1"/>
    <col min="18" max="18" width="1.75" style="3" customWidth="1"/>
    <col min="19" max="150" width="9" style="4" customWidth="1"/>
    <col min="151" max="16384" width="7.625" style="4"/>
  </cols>
  <sheetData>
    <row r="1" spans="1:18" ht="23.25" customHeight="1">
      <c r="A1" s="410" t="s">
        <v>357</v>
      </c>
      <c r="B1" s="410"/>
      <c r="C1" s="410"/>
      <c r="K1" s="393" t="s">
        <v>394</v>
      </c>
      <c r="L1" s="393"/>
      <c r="M1" s="430"/>
      <c r="N1" s="430"/>
      <c r="O1" s="430"/>
      <c r="P1" s="430"/>
    </row>
    <row r="2" spans="1:18" ht="42.75" customHeight="1">
      <c r="A2" s="411" t="s">
        <v>334</v>
      </c>
      <c r="B2" s="411"/>
      <c r="C2" s="411"/>
      <c r="D2" s="411"/>
      <c r="E2" s="411"/>
      <c r="F2" s="411"/>
      <c r="G2" s="411"/>
      <c r="H2" s="411"/>
      <c r="I2" s="411"/>
      <c r="J2" s="411"/>
      <c r="K2" s="411"/>
      <c r="L2" s="411"/>
      <c r="M2" s="411"/>
      <c r="N2" s="411"/>
      <c r="O2" s="411"/>
      <c r="P2" s="411"/>
      <c r="Q2" s="5"/>
      <c r="R2" s="5"/>
    </row>
    <row r="3" spans="1:18" ht="18.75" customHeight="1">
      <c r="A3" s="399" t="s">
        <v>305</v>
      </c>
      <c r="B3" s="399"/>
      <c r="C3" s="399"/>
      <c r="D3" s="399"/>
      <c r="E3" s="399"/>
      <c r="F3" s="399"/>
      <c r="G3" s="399"/>
      <c r="H3" s="399"/>
      <c r="I3" s="399"/>
      <c r="J3" s="399"/>
      <c r="K3" s="399"/>
      <c r="L3" s="5"/>
      <c r="M3" s="5"/>
      <c r="N3" s="5"/>
      <c r="O3" s="5"/>
      <c r="P3" s="5"/>
      <c r="Q3" s="5"/>
      <c r="R3" s="5"/>
    </row>
    <row r="4" spans="1:18" ht="18.75">
      <c r="A4" s="399" t="s">
        <v>306</v>
      </c>
      <c r="B4" s="399"/>
      <c r="C4" s="399"/>
      <c r="D4" s="399"/>
      <c r="E4" s="399"/>
      <c r="F4" s="399"/>
      <c r="G4" s="399"/>
      <c r="H4" s="399"/>
      <c r="I4" s="399"/>
      <c r="J4" s="399"/>
      <c r="K4" s="399"/>
      <c r="L4" s="5"/>
      <c r="M4" s="5"/>
      <c r="N4" s="5"/>
      <c r="O4" s="5"/>
      <c r="P4" s="5"/>
      <c r="Q4" s="5"/>
      <c r="R4" s="5"/>
    </row>
    <row r="5" spans="1:18" ht="18.75">
      <c r="A5" s="399" t="s">
        <v>413</v>
      </c>
      <c r="B5" s="399"/>
      <c r="C5" s="399"/>
      <c r="D5" s="399"/>
      <c r="E5" s="399"/>
      <c r="F5" s="399"/>
      <c r="G5" s="399"/>
      <c r="H5" s="399"/>
      <c r="I5" s="399"/>
      <c r="J5" s="399"/>
      <c r="K5" s="399"/>
      <c r="L5" s="5"/>
      <c r="M5" s="5"/>
      <c r="N5" s="5"/>
      <c r="O5" s="5"/>
      <c r="P5" s="5"/>
      <c r="Q5" s="5"/>
      <c r="R5" s="5"/>
    </row>
    <row r="6" spans="1:18" ht="10.5" customHeight="1">
      <c r="A6" s="6"/>
      <c r="B6" s="6"/>
      <c r="C6" s="7"/>
      <c r="D6" s="8"/>
      <c r="E6" s="8"/>
      <c r="F6" s="7"/>
      <c r="G6" s="7"/>
      <c r="H6" s="7"/>
      <c r="I6" s="7"/>
      <c r="J6" s="7"/>
      <c r="K6" s="7"/>
      <c r="L6" s="5"/>
      <c r="M6" s="5"/>
      <c r="N6" s="5"/>
      <c r="O6" s="5"/>
      <c r="P6" s="5"/>
      <c r="Q6" s="5"/>
      <c r="R6" s="5"/>
    </row>
    <row r="7" spans="1:18" ht="18" customHeight="1" thickBot="1">
      <c r="A7" s="8" t="s">
        <v>307</v>
      </c>
      <c r="B7" s="9"/>
      <c r="C7" s="9"/>
      <c r="D7" s="10"/>
      <c r="E7" s="10"/>
      <c r="F7" s="9"/>
      <c r="G7" s="9" t="s">
        <v>399</v>
      </c>
      <c r="H7" s="9"/>
      <c r="I7" s="11"/>
      <c r="J7" s="9"/>
      <c r="K7" s="11"/>
      <c r="P7" s="12"/>
      <c r="Q7" s="13"/>
      <c r="R7" s="4"/>
    </row>
    <row r="8" spans="1:18" s="15" customFormat="1" ht="14.25" customHeight="1">
      <c r="A8" s="401" t="s">
        <v>0</v>
      </c>
      <c r="B8" s="404" t="s">
        <v>1</v>
      </c>
      <c r="C8" s="421" t="s">
        <v>2</v>
      </c>
      <c r="D8" s="414" t="s">
        <v>138</v>
      </c>
      <c r="E8" s="415"/>
      <c r="F8" s="415"/>
      <c r="G8" s="415"/>
      <c r="H8" s="415"/>
      <c r="I8" s="415"/>
      <c r="J8" s="415"/>
      <c r="K8" s="415"/>
      <c r="L8" s="415"/>
      <c r="M8" s="415"/>
      <c r="N8" s="416"/>
      <c r="O8" s="428" t="s">
        <v>3</v>
      </c>
      <c r="P8" s="419" t="s">
        <v>152</v>
      </c>
      <c r="Q8" s="14"/>
    </row>
    <row r="9" spans="1:18" s="15" customFormat="1" ht="14.25" customHeight="1">
      <c r="A9" s="402"/>
      <c r="B9" s="405"/>
      <c r="C9" s="422"/>
      <c r="D9" s="406" t="s">
        <v>397</v>
      </c>
      <c r="E9" s="407" t="s">
        <v>398</v>
      </c>
      <c r="F9" s="408" t="s">
        <v>358</v>
      </c>
      <c r="G9" s="409" t="s">
        <v>396</v>
      </c>
      <c r="H9" s="391">
        <v>180800</v>
      </c>
      <c r="I9" s="417" t="s">
        <v>140</v>
      </c>
      <c r="J9" s="427"/>
      <c r="K9" s="427"/>
      <c r="L9" s="427"/>
      <c r="M9" s="418"/>
      <c r="N9" s="426" t="s">
        <v>4</v>
      </c>
      <c r="O9" s="429"/>
      <c r="P9" s="420"/>
      <c r="Q9" s="412"/>
    </row>
    <row r="10" spans="1:18" s="15" customFormat="1" ht="12.75" customHeight="1">
      <c r="A10" s="402"/>
      <c r="B10" s="396"/>
      <c r="C10" s="422"/>
      <c r="D10" s="406"/>
      <c r="E10" s="407"/>
      <c r="F10" s="408"/>
      <c r="G10" s="409"/>
      <c r="H10" s="423" t="s">
        <v>414</v>
      </c>
      <c r="I10" s="417" t="s">
        <v>139</v>
      </c>
      <c r="J10" s="418"/>
      <c r="K10" s="417" t="s">
        <v>141</v>
      </c>
      <c r="L10" s="418"/>
      <c r="M10" s="396" t="s">
        <v>5</v>
      </c>
      <c r="N10" s="422"/>
      <c r="O10" s="429"/>
      <c r="P10" s="420"/>
      <c r="Q10" s="413"/>
    </row>
    <row r="11" spans="1:18" s="15" customFormat="1" ht="12" customHeight="1">
      <c r="A11" s="403"/>
      <c r="B11" s="17" t="s">
        <v>150</v>
      </c>
      <c r="C11" s="17" t="s">
        <v>150</v>
      </c>
      <c r="D11" s="406"/>
      <c r="E11" s="407"/>
      <c r="F11" s="408"/>
      <c r="G11" s="409"/>
      <c r="H11" s="424"/>
      <c r="I11" s="394" t="s">
        <v>359</v>
      </c>
      <c r="J11" s="16">
        <v>23410</v>
      </c>
      <c r="K11" s="394" t="s">
        <v>390</v>
      </c>
      <c r="L11" s="16">
        <v>187560</v>
      </c>
      <c r="M11" s="397"/>
      <c r="N11" s="17" t="s">
        <v>150</v>
      </c>
      <c r="O11" s="17" t="s">
        <v>150</v>
      </c>
      <c r="P11" s="18" t="s">
        <v>150</v>
      </c>
      <c r="Q11" s="19"/>
    </row>
    <row r="12" spans="1:18" s="15" customFormat="1" ht="14.25" customHeight="1" thickBot="1">
      <c r="A12" s="403"/>
      <c r="B12" s="369" t="s">
        <v>6</v>
      </c>
      <c r="C12" s="369" t="s">
        <v>7</v>
      </c>
      <c r="D12" s="406"/>
      <c r="E12" s="407"/>
      <c r="F12" s="408"/>
      <c r="G12" s="409"/>
      <c r="H12" s="425"/>
      <c r="I12" s="395"/>
      <c r="J12" s="20" t="s">
        <v>8</v>
      </c>
      <c r="K12" s="395"/>
      <c r="L12" s="20" t="s">
        <v>8</v>
      </c>
      <c r="M12" s="398"/>
      <c r="N12" s="369" t="s">
        <v>9</v>
      </c>
      <c r="O12" s="21" t="s">
        <v>10</v>
      </c>
      <c r="P12" s="22" t="s">
        <v>151</v>
      </c>
      <c r="Q12" s="371"/>
    </row>
    <row r="13" spans="1:18" s="15" customFormat="1" ht="64.150000000000006" customHeight="1" thickBot="1">
      <c r="A13" s="23"/>
      <c r="B13" s="24">
        <f>'別紙１－（6）'!T45</f>
        <v>0</v>
      </c>
      <c r="C13" s="24">
        <f>'別紙１－（6）'!T18+'別紙１－（6）'!T44</f>
        <v>0</v>
      </c>
      <c r="D13" s="388"/>
      <c r="E13" s="392">
        <f>D13*12*H9</f>
        <v>0</v>
      </c>
      <c r="F13" s="389"/>
      <c r="G13" s="390" t="e">
        <f>'別紙１－（1）'!F9</f>
        <v>#DIV/0!</v>
      </c>
      <c r="H13" s="25" t="e">
        <f>(E13-F13)*G13</f>
        <v>#DIV/0!</v>
      </c>
      <c r="I13" s="26"/>
      <c r="J13" s="27">
        <f>J11*I13</f>
        <v>0</v>
      </c>
      <c r="K13" s="26"/>
      <c r="L13" s="27">
        <f>L11*K13</f>
        <v>0</v>
      </c>
      <c r="M13" s="25">
        <f>L13+J13</f>
        <v>0</v>
      </c>
      <c r="N13" s="28" t="e">
        <f>M13+H13</f>
        <v>#DIV/0!</v>
      </c>
      <c r="O13" s="28" t="e">
        <f>IF(C13&gt;N13,N13,C13)</f>
        <v>#DIV/0!</v>
      </c>
      <c r="P13" s="29" t="e">
        <f>ROUNDDOWN(O13*2/3,-3)</f>
        <v>#DIV/0!</v>
      </c>
      <c r="Q13" s="14"/>
    </row>
    <row r="14" spans="1:18" s="15" customFormat="1" ht="64.150000000000006" hidden="1" customHeight="1">
      <c r="A14" s="30"/>
      <c r="B14" s="31">
        <f>'別紙１－（6）'!T46</f>
        <v>0</v>
      </c>
      <c r="C14" s="31">
        <f>'別紙１－（6）'!T19+'別紙１－（6）'!T45</f>
        <v>0</v>
      </c>
      <c r="D14" s="32"/>
      <c r="E14" s="32"/>
      <c r="F14" s="33"/>
      <c r="G14" s="33"/>
      <c r="H14" s="34" t="e">
        <f>(D14*$H$9*12-F14)*'別紙１－（1）'!F10</f>
        <v>#DIV/0!</v>
      </c>
      <c r="I14" s="35"/>
      <c r="J14" s="36">
        <f>J11*I14</f>
        <v>0</v>
      </c>
      <c r="K14" s="35"/>
      <c r="L14" s="36"/>
      <c r="M14" s="34"/>
      <c r="N14" s="31"/>
      <c r="O14" s="31"/>
      <c r="P14" s="37"/>
      <c r="Q14" s="14"/>
      <c r="R14" s="38"/>
    </row>
    <row r="15" spans="1:18" s="15" customFormat="1" ht="64.150000000000006" hidden="1" customHeight="1">
      <c r="A15" s="39"/>
      <c r="B15" s="40">
        <f>'別紙１－（6）'!T47</f>
        <v>0</v>
      </c>
      <c r="C15" s="40">
        <f>'別紙１－（6）'!T20+'別紙１－（6）'!T46</f>
        <v>0</v>
      </c>
      <c r="D15" s="41"/>
      <c r="E15" s="41"/>
      <c r="F15" s="42"/>
      <c r="G15" s="368"/>
      <c r="H15" s="43" t="e">
        <f>(D15*$H$9*12-F15)*'別紙１－（1）'!F11</f>
        <v>#DIV/0!</v>
      </c>
      <c r="I15" s="44"/>
      <c r="J15" s="45">
        <f>J11*I15</f>
        <v>0</v>
      </c>
      <c r="K15" s="44"/>
      <c r="L15" s="45"/>
      <c r="M15" s="43"/>
      <c r="N15" s="40"/>
      <c r="O15" s="40"/>
      <c r="P15" s="46"/>
      <c r="Q15" s="14"/>
      <c r="R15" s="38"/>
    </row>
    <row r="16" spans="1:18" s="15" customFormat="1" ht="64.150000000000006" hidden="1" customHeight="1" thickBot="1">
      <c r="A16" s="47"/>
      <c r="B16" s="48">
        <f>'別紙１－（6）'!T48</f>
        <v>0</v>
      </c>
      <c r="C16" s="48">
        <f>'別紙１－（6）'!T21+'別紙１－（6）'!T47</f>
        <v>0</v>
      </c>
      <c r="D16" s="49"/>
      <c r="E16" s="49"/>
      <c r="F16" s="50"/>
      <c r="G16" s="50"/>
      <c r="H16" s="51" t="e">
        <f>(D16*$H$9*12-F16)*'別紙１－（1）'!F12</f>
        <v>#DIV/0!</v>
      </c>
      <c r="I16" s="52"/>
      <c r="J16" s="53">
        <f>J11*I16</f>
        <v>0</v>
      </c>
      <c r="K16" s="52"/>
      <c r="L16" s="53"/>
      <c r="M16" s="51"/>
      <c r="N16" s="48"/>
      <c r="O16" s="48"/>
      <c r="P16" s="54"/>
      <c r="Q16" s="14"/>
      <c r="R16" s="38"/>
    </row>
    <row r="17" spans="1:22" s="15" customFormat="1" ht="24" customHeight="1">
      <c r="A17" s="55"/>
      <c r="B17" s="56"/>
      <c r="C17" s="56"/>
      <c r="D17" s="57"/>
      <c r="E17" s="57"/>
      <c r="F17" s="58"/>
      <c r="G17" s="58"/>
      <c r="H17" s="58"/>
      <c r="I17" s="58"/>
      <c r="J17" s="58"/>
      <c r="K17" s="58"/>
      <c r="L17" s="58"/>
      <c r="M17" s="58"/>
      <c r="N17" s="56"/>
      <c r="O17" s="56"/>
      <c r="P17" s="56"/>
      <c r="Q17" s="14"/>
      <c r="R17" s="38"/>
    </row>
    <row r="18" spans="1:22" s="15" customFormat="1" ht="21.75" customHeight="1">
      <c r="A18" s="399" t="s">
        <v>308</v>
      </c>
      <c r="B18" s="399"/>
      <c r="C18" s="399"/>
      <c r="D18" s="399"/>
      <c r="E18" s="399"/>
      <c r="F18" s="399"/>
      <c r="G18" s="399"/>
      <c r="H18" s="399"/>
      <c r="I18" s="399"/>
      <c r="J18" s="399"/>
      <c r="K18" s="399"/>
      <c r="L18" s="59"/>
      <c r="M18" s="59"/>
      <c r="N18" s="59"/>
      <c r="O18" s="59"/>
      <c r="P18" s="59"/>
      <c r="Q18" s="59"/>
      <c r="R18" s="60"/>
    </row>
    <row r="19" spans="1:22" s="64" customFormat="1" ht="29.25" customHeight="1">
      <c r="A19" s="400" t="s">
        <v>395</v>
      </c>
      <c r="B19" s="400"/>
      <c r="C19" s="400"/>
      <c r="D19" s="400"/>
      <c r="E19" s="400"/>
      <c r="F19" s="400"/>
      <c r="G19" s="400"/>
      <c r="H19" s="400"/>
      <c r="I19" s="400"/>
      <c r="J19" s="400"/>
      <c r="K19" s="400"/>
      <c r="L19" s="61"/>
      <c r="M19" s="61"/>
      <c r="N19" s="61"/>
      <c r="O19" s="61"/>
      <c r="P19" s="61"/>
      <c r="Q19" s="61"/>
      <c r="R19" s="62"/>
      <c r="S19" s="63"/>
      <c r="T19" s="63"/>
      <c r="U19" s="63"/>
      <c r="V19" s="63"/>
    </row>
    <row r="20" spans="1:22" s="64" customFormat="1" ht="29.25" customHeight="1">
      <c r="A20" s="65"/>
      <c r="B20" s="65"/>
      <c r="C20" s="65"/>
      <c r="D20" s="65"/>
      <c r="E20" s="65"/>
      <c r="F20" s="65"/>
      <c r="G20" s="65"/>
      <c r="H20" s="65"/>
      <c r="I20" s="65"/>
      <c r="J20" s="65"/>
      <c r="K20" s="65"/>
      <c r="L20" s="61"/>
      <c r="M20" s="61"/>
      <c r="N20" s="61"/>
      <c r="O20" s="61"/>
      <c r="P20" s="61"/>
      <c r="Q20" s="61"/>
      <c r="R20" s="62"/>
      <c r="S20" s="63"/>
      <c r="T20" s="63"/>
      <c r="U20" s="63"/>
      <c r="V20" s="63"/>
    </row>
    <row r="21" spans="1:22" s="64" customFormat="1" ht="14.25">
      <c r="B21" s="66"/>
      <c r="C21" s="67"/>
      <c r="D21" s="62"/>
      <c r="E21" s="62"/>
      <c r="F21" s="61"/>
      <c r="G21" s="61"/>
      <c r="H21" s="61"/>
      <c r="I21" s="62"/>
      <c r="J21" s="61"/>
      <c r="K21" s="62"/>
      <c r="L21" s="61"/>
      <c r="M21" s="61"/>
      <c r="N21" s="61"/>
      <c r="O21" s="61"/>
      <c r="P21" s="61"/>
      <c r="Q21" s="61"/>
      <c r="R21" s="62"/>
      <c r="S21" s="63" t="s">
        <v>325</v>
      </c>
      <c r="T21" s="63"/>
      <c r="U21" s="63"/>
      <c r="V21" s="63"/>
    </row>
    <row r="22" spans="1:22" s="64" customFormat="1" ht="14.25">
      <c r="B22" s="66"/>
      <c r="C22" s="67"/>
      <c r="D22" s="62"/>
      <c r="E22" s="62"/>
      <c r="F22" s="61"/>
      <c r="G22" s="61"/>
      <c r="H22" s="61"/>
      <c r="I22" s="62"/>
      <c r="J22" s="61"/>
      <c r="K22" s="62"/>
      <c r="L22" s="61"/>
      <c r="M22" s="61"/>
      <c r="N22" s="61"/>
      <c r="O22" s="61"/>
      <c r="P22" s="61"/>
      <c r="Q22" s="61"/>
      <c r="R22" s="62"/>
      <c r="S22" s="63" t="s">
        <v>326</v>
      </c>
      <c r="T22" s="63"/>
      <c r="U22" s="63"/>
      <c r="V22" s="63"/>
    </row>
    <row r="23" spans="1:22" s="64" customFormat="1" ht="14.25">
      <c r="B23" s="66"/>
      <c r="C23" s="67"/>
      <c r="D23" s="62"/>
      <c r="E23" s="62"/>
      <c r="F23" s="61"/>
      <c r="G23" s="61"/>
      <c r="H23" s="61"/>
      <c r="I23" s="62"/>
      <c r="J23" s="61"/>
      <c r="K23" s="62"/>
      <c r="L23" s="61"/>
      <c r="M23" s="61"/>
      <c r="N23" s="61"/>
      <c r="O23" s="61"/>
      <c r="P23" s="61"/>
      <c r="Q23" s="61"/>
      <c r="R23" s="62"/>
      <c r="S23" s="63" t="s">
        <v>327</v>
      </c>
      <c r="T23" s="63"/>
      <c r="U23" s="63"/>
      <c r="V23" s="63"/>
    </row>
    <row r="24" spans="1:22">
      <c r="B24" s="66"/>
      <c r="S24" s="68" t="s">
        <v>328</v>
      </c>
    </row>
  </sheetData>
  <mergeCells count="28">
    <mergeCell ref="Q9:Q10"/>
    <mergeCell ref="D8:N8"/>
    <mergeCell ref="K10:L10"/>
    <mergeCell ref="A3:K3"/>
    <mergeCell ref="A4:K4"/>
    <mergeCell ref="A5:K5"/>
    <mergeCell ref="P8:P10"/>
    <mergeCell ref="C8:C10"/>
    <mergeCell ref="H10:H12"/>
    <mergeCell ref="N9:N10"/>
    <mergeCell ref="I9:M9"/>
    <mergeCell ref="O8:O10"/>
    <mergeCell ref="I10:J10"/>
    <mergeCell ref="K1:L1"/>
    <mergeCell ref="I11:I12"/>
    <mergeCell ref="M10:M12"/>
    <mergeCell ref="A18:K18"/>
    <mergeCell ref="A19:K19"/>
    <mergeCell ref="K11:K12"/>
    <mergeCell ref="A8:A12"/>
    <mergeCell ref="B8:B10"/>
    <mergeCell ref="D9:D12"/>
    <mergeCell ref="E9:E12"/>
    <mergeCell ref="F9:F12"/>
    <mergeCell ref="G9:G12"/>
    <mergeCell ref="A1:C1"/>
    <mergeCell ref="A2:P2"/>
    <mergeCell ref="M1:P1"/>
  </mergeCells>
  <phoneticPr fontId="2"/>
  <dataValidations count="1">
    <dataValidation type="list" allowBlank="1" showInputMessage="1" showErrorMessage="1" sqref="A13:A16" xr:uid="{25843634-1189-464D-9C20-E6E6E5CAE2CE}">
      <formula1>$S$21:$S$24</formula1>
    </dataValidation>
  </dataValidations>
  <printOptions horizontalCentered="1"/>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S46"/>
  <sheetViews>
    <sheetView view="pageBreakPreview" zoomScaleNormal="115" zoomScaleSheetLayoutView="100" zoomScalePageLayoutView="55" workbookViewId="0">
      <selection activeCell="C2" sqref="C2"/>
    </sheetView>
  </sheetViews>
  <sheetFormatPr defaultColWidth="7.625" defaultRowHeight="14.25"/>
  <cols>
    <col min="1" max="1" width="6.125" style="1" customWidth="1"/>
    <col min="2" max="4" width="10.25" style="363" customWidth="1"/>
    <col min="5" max="5" width="5.25" style="364" customWidth="1"/>
    <col min="6" max="6" width="7.375" style="363" customWidth="1"/>
    <col min="7" max="7" width="4.625" style="363" customWidth="1"/>
    <col min="8" max="8" width="6" style="363" customWidth="1"/>
    <col min="9" max="9" width="5.5" style="363" customWidth="1"/>
    <col min="10" max="12" width="9.25" style="363" customWidth="1"/>
    <col min="13" max="13" width="7.25" style="291" customWidth="1"/>
    <col min="14" max="14" width="4.25" style="291" customWidth="1"/>
    <col min="15" max="15" width="7.125" style="291" customWidth="1"/>
    <col min="16" max="16" width="9.25" style="291" customWidth="1"/>
    <col min="17" max="17" width="8.375" style="291" customWidth="1"/>
    <col min="18" max="18" width="13.75" style="363" customWidth="1"/>
    <col min="19" max="147" width="9" style="4" customWidth="1"/>
    <col min="148" max="16384" width="7.625" style="4"/>
  </cols>
  <sheetData>
    <row r="1" spans="1:19" ht="14.45" customHeight="1">
      <c r="A1" s="443"/>
      <c r="B1" s="160"/>
      <c r="C1" s="4"/>
      <c r="D1" s="4"/>
      <c r="E1" s="4"/>
      <c r="F1" s="4"/>
      <c r="G1" s="4"/>
      <c r="H1" s="4"/>
      <c r="I1" s="4"/>
      <c r="J1" s="4"/>
      <c r="K1" s="4"/>
      <c r="L1" s="4"/>
      <c r="M1" s="161"/>
      <c r="N1" s="161"/>
      <c r="O1" s="161"/>
      <c r="P1" s="161"/>
      <c r="Q1" s="161"/>
      <c r="R1" s="161"/>
    </row>
    <row r="2" spans="1:19" ht="13.5">
      <c r="A2" s="443"/>
      <c r="B2" s="4"/>
      <c r="C2" s="161"/>
      <c r="D2" s="4"/>
      <c r="E2" s="4"/>
      <c r="F2" s="4"/>
      <c r="G2" s="4"/>
      <c r="H2" s="4"/>
      <c r="I2" s="4"/>
      <c r="J2" s="4"/>
      <c r="K2" s="4"/>
      <c r="L2" s="4"/>
      <c r="M2" s="161"/>
      <c r="N2" s="161"/>
      <c r="O2" s="161"/>
      <c r="P2" s="161"/>
      <c r="Q2" s="161"/>
      <c r="R2" s="161"/>
    </row>
    <row r="3" spans="1:19" ht="15.75" customHeight="1" thickBot="1">
      <c r="A3" s="162"/>
      <c r="B3" s="378"/>
      <c r="C3" s="378"/>
      <c r="D3" s="378"/>
      <c r="E3" s="290"/>
      <c r="F3" s="378"/>
      <c r="G3" s="378"/>
      <c r="H3" s="378"/>
      <c r="I3" s="378"/>
      <c r="J3" s="378"/>
      <c r="K3" s="378"/>
      <c r="L3" s="378"/>
      <c r="R3" s="123"/>
    </row>
    <row r="4" spans="1:19" s="15" customFormat="1" ht="14.25" customHeight="1">
      <c r="A4" s="444" t="s">
        <v>234</v>
      </c>
      <c r="B4" s="292" t="s">
        <v>235</v>
      </c>
      <c r="C4" s="293"/>
      <c r="D4" s="293"/>
      <c r="E4" s="293"/>
      <c r="F4" s="294"/>
      <c r="G4" s="451" t="s">
        <v>236</v>
      </c>
      <c r="H4" s="451" t="s">
        <v>237</v>
      </c>
      <c r="I4" s="451" t="s">
        <v>238</v>
      </c>
      <c r="J4" s="451" t="s">
        <v>239</v>
      </c>
      <c r="K4" s="451" t="s">
        <v>240</v>
      </c>
      <c r="L4" s="451" t="s">
        <v>241</v>
      </c>
      <c r="M4" s="431" t="s">
        <v>11</v>
      </c>
      <c r="N4" s="432"/>
      <c r="O4" s="432"/>
      <c r="P4" s="433"/>
      <c r="Q4" s="295" t="s">
        <v>242</v>
      </c>
      <c r="R4" s="296" t="s">
        <v>243</v>
      </c>
    </row>
    <row r="5" spans="1:19" s="15" customFormat="1" ht="14.25" customHeight="1">
      <c r="A5" s="445"/>
      <c r="B5" s="447" t="s">
        <v>412</v>
      </c>
      <c r="C5" s="449" t="s">
        <v>338</v>
      </c>
      <c r="D5" s="453" t="s">
        <v>250</v>
      </c>
      <c r="E5" s="456" t="s">
        <v>251</v>
      </c>
      <c r="F5" s="458" t="s">
        <v>252</v>
      </c>
      <c r="G5" s="452"/>
      <c r="H5" s="452"/>
      <c r="I5" s="452"/>
      <c r="J5" s="452"/>
      <c r="K5" s="452"/>
      <c r="L5" s="452"/>
      <c r="M5" s="434" t="s">
        <v>360</v>
      </c>
      <c r="N5" s="435"/>
      <c r="O5" s="436"/>
      <c r="P5" s="440" t="s">
        <v>12</v>
      </c>
      <c r="Q5" s="297"/>
      <c r="R5" s="298"/>
    </row>
    <row r="6" spans="1:19" s="15" customFormat="1" ht="12.75" customHeight="1">
      <c r="A6" s="445"/>
      <c r="B6" s="448"/>
      <c r="C6" s="450"/>
      <c r="D6" s="454"/>
      <c r="E6" s="452"/>
      <c r="F6" s="459"/>
      <c r="G6" s="452"/>
      <c r="H6" s="452"/>
      <c r="I6" s="452"/>
      <c r="J6" s="452"/>
      <c r="K6" s="452"/>
      <c r="L6" s="452"/>
      <c r="M6" s="437"/>
      <c r="N6" s="438"/>
      <c r="O6" s="439"/>
      <c r="P6" s="441"/>
      <c r="Q6" s="297"/>
      <c r="R6" s="298"/>
    </row>
    <row r="7" spans="1:19" s="15" customFormat="1" ht="12" customHeight="1">
      <c r="A7" s="446"/>
      <c r="B7" s="299" t="s">
        <v>291</v>
      </c>
      <c r="C7" s="300" t="s">
        <v>291</v>
      </c>
      <c r="D7" s="455"/>
      <c r="E7" s="457"/>
      <c r="F7" s="460"/>
      <c r="G7" s="457"/>
      <c r="H7" s="301" t="s">
        <v>142</v>
      </c>
      <c r="I7" s="373"/>
      <c r="J7" s="301" t="s">
        <v>143</v>
      </c>
      <c r="K7" s="301" t="s">
        <v>143</v>
      </c>
      <c r="L7" s="301" t="s">
        <v>143</v>
      </c>
      <c r="M7" s="302" t="s">
        <v>13</v>
      </c>
      <c r="N7" s="303"/>
      <c r="O7" s="302" t="s">
        <v>14</v>
      </c>
      <c r="P7" s="442"/>
      <c r="Q7" s="304" t="s">
        <v>150</v>
      </c>
      <c r="R7" s="305"/>
    </row>
    <row r="8" spans="1:19" s="15" customFormat="1" ht="14.25" customHeight="1" thickBot="1">
      <c r="A8" s="446"/>
      <c r="B8" s="306" t="s">
        <v>292</v>
      </c>
      <c r="C8" s="307" t="s">
        <v>293</v>
      </c>
      <c r="D8" s="307" t="s">
        <v>294</v>
      </c>
      <c r="E8" s="308"/>
      <c r="F8" s="307" t="s">
        <v>295</v>
      </c>
      <c r="G8" s="308" t="s">
        <v>296</v>
      </c>
      <c r="H8" s="308" t="s">
        <v>15</v>
      </c>
      <c r="I8" s="308" t="s">
        <v>16</v>
      </c>
      <c r="J8" s="308" t="s">
        <v>17</v>
      </c>
      <c r="K8" s="308" t="s">
        <v>18</v>
      </c>
      <c r="L8" s="308" t="s">
        <v>19</v>
      </c>
      <c r="M8" s="309" t="s">
        <v>297</v>
      </c>
      <c r="N8" s="372"/>
      <c r="O8" s="309" t="s">
        <v>298</v>
      </c>
      <c r="P8" s="310" t="s">
        <v>299</v>
      </c>
      <c r="Q8" s="311" t="s">
        <v>300</v>
      </c>
      <c r="R8" s="312" t="s">
        <v>301</v>
      </c>
    </row>
    <row r="9" spans="1:19" s="15" customFormat="1" ht="64.150000000000006" customHeight="1" thickBot="1">
      <c r="A9" s="169" t="str">
        <f>IF(様式第３号!A13=0,"",様式第３号!A13)</f>
        <v/>
      </c>
      <c r="B9" s="313">
        <f>'別紙１－（3）'!J9</f>
        <v>0</v>
      </c>
      <c r="C9" s="314">
        <f>'別紙１－（4）'!V9</f>
        <v>0</v>
      </c>
      <c r="D9" s="315" t="e">
        <f>B9/C9</f>
        <v>#DIV/0!</v>
      </c>
      <c r="E9" s="316"/>
      <c r="F9" s="317" t="e">
        <f>IF(E9="○","1.0",IF(D9&lt;5,"1.0",IF(D9&gt;=20,"0.6","0.8")))</f>
        <v>#DIV/0!</v>
      </c>
      <c r="G9" s="318"/>
      <c r="H9" s="319"/>
      <c r="I9" s="319"/>
      <c r="J9" s="319"/>
      <c r="K9" s="319"/>
      <c r="L9" s="319"/>
      <c r="M9" s="320"/>
      <c r="N9" s="321" t="s">
        <v>312</v>
      </c>
      <c r="O9" s="320"/>
      <c r="P9" s="320"/>
      <c r="Q9" s="322"/>
      <c r="R9" s="323"/>
    </row>
    <row r="10" spans="1:19" s="15" customFormat="1" ht="64.150000000000006" hidden="1" customHeight="1">
      <c r="A10" s="178" t="str">
        <f>IF(様式第３号!A14=0,"",様式第３号!A14)</f>
        <v/>
      </c>
      <c r="B10" s="324">
        <f>'別紙１－（3）'!J10</f>
        <v>0</v>
      </c>
      <c r="C10" s="325">
        <f>'別紙１－（4）'!V10</f>
        <v>0</v>
      </c>
      <c r="D10" s="326" t="e">
        <f t="shared" ref="D10:D12" si="0">B10/C10</f>
        <v>#DIV/0!</v>
      </c>
      <c r="E10" s="327"/>
      <c r="F10" s="328" t="e">
        <f t="shared" ref="F10:F12" si="1">IF(E10="○","1.0",IF(D10&lt;5,"1.0",IF(D10&gt;=20,"0.6","0.8")))</f>
        <v>#DIV/0!</v>
      </c>
      <c r="G10" s="329"/>
      <c r="H10" s="330"/>
      <c r="I10" s="330"/>
      <c r="J10" s="330"/>
      <c r="K10" s="330"/>
      <c r="L10" s="330"/>
      <c r="M10" s="331"/>
      <c r="N10" s="332" t="s">
        <v>312</v>
      </c>
      <c r="O10" s="333"/>
      <c r="P10" s="333"/>
      <c r="Q10" s="334"/>
      <c r="R10" s="335"/>
    </row>
    <row r="11" spans="1:19" s="15" customFormat="1" ht="64.150000000000006" hidden="1" customHeight="1">
      <c r="A11" s="370" t="str">
        <f>IF(様式第３号!A15=0,"",様式第３号!A15)</f>
        <v/>
      </c>
      <c r="B11" s="324">
        <f>'別紙１－（3）'!J11</f>
        <v>0</v>
      </c>
      <c r="C11" s="325">
        <f>'別紙１－（4）'!V11</f>
        <v>0</v>
      </c>
      <c r="D11" s="336" t="e">
        <f t="shared" si="0"/>
        <v>#DIV/0!</v>
      </c>
      <c r="E11" s="337"/>
      <c r="F11" s="338" t="e">
        <f t="shared" si="1"/>
        <v>#DIV/0!</v>
      </c>
      <c r="G11" s="339"/>
      <c r="H11" s="340"/>
      <c r="I11" s="340"/>
      <c r="J11" s="341"/>
      <c r="K11" s="340"/>
      <c r="L11" s="340"/>
      <c r="M11" s="342"/>
      <c r="N11" s="343" t="s">
        <v>312</v>
      </c>
      <c r="O11" s="344"/>
      <c r="P11" s="344"/>
      <c r="Q11" s="345"/>
      <c r="R11" s="346"/>
    </row>
    <row r="12" spans="1:19" s="15" customFormat="1" ht="64.150000000000006" hidden="1" customHeight="1" thickBot="1">
      <c r="A12" s="197" t="str">
        <f>IF(様式第３号!A16=0,"",様式第３号!A16)</f>
        <v/>
      </c>
      <c r="B12" s="347">
        <f>'別紙１－（3）'!J12</f>
        <v>0</v>
      </c>
      <c r="C12" s="348">
        <f>'別紙１－（4）'!V12</f>
        <v>0</v>
      </c>
      <c r="D12" s="349" t="e">
        <f t="shared" si="0"/>
        <v>#DIV/0!</v>
      </c>
      <c r="E12" s="350"/>
      <c r="F12" s="351" t="e">
        <f t="shared" si="1"/>
        <v>#DIV/0!</v>
      </c>
      <c r="G12" s="352"/>
      <c r="H12" s="353"/>
      <c r="I12" s="353"/>
      <c r="J12" s="353"/>
      <c r="K12" s="353"/>
      <c r="L12" s="353"/>
      <c r="M12" s="354"/>
      <c r="N12" s="355" t="s">
        <v>312</v>
      </c>
      <c r="O12" s="356"/>
      <c r="P12" s="356"/>
      <c r="Q12" s="357"/>
      <c r="R12" s="358"/>
    </row>
    <row r="13" spans="1:19" s="15" customFormat="1" ht="15.75" customHeight="1">
      <c r="A13" s="38"/>
      <c r="B13" s="359"/>
      <c r="C13" s="359"/>
      <c r="D13" s="359"/>
      <c r="E13" s="360"/>
      <c r="F13" s="359"/>
      <c r="G13" s="359"/>
      <c r="H13" s="359"/>
      <c r="I13" s="359"/>
      <c r="J13" s="359"/>
      <c r="K13" s="359"/>
      <c r="L13" s="359"/>
      <c r="M13" s="291"/>
      <c r="N13" s="291"/>
      <c r="O13" s="291"/>
      <c r="P13" s="291"/>
      <c r="Q13" s="291"/>
      <c r="R13" s="359"/>
    </row>
    <row r="14" spans="1:19" s="64" customFormat="1">
      <c r="B14" s="359"/>
      <c r="C14" s="359"/>
      <c r="D14" s="359"/>
      <c r="E14" s="360"/>
      <c r="F14" s="359"/>
      <c r="G14" s="359"/>
      <c r="H14" s="359"/>
      <c r="I14" s="359"/>
      <c r="J14" s="359"/>
      <c r="K14" s="359"/>
      <c r="L14" s="359"/>
      <c r="M14" s="291"/>
      <c r="N14" s="291"/>
      <c r="O14" s="291"/>
      <c r="P14" s="291"/>
      <c r="Q14" s="291"/>
      <c r="R14" s="359"/>
      <c r="S14" s="63"/>
    </row>
    <row r="15" spans="1:19" s="64" customFormat="1">
      <c r="B15" s="359"/>
      <c r="C15" s="359"/>
      <c r="D15" s="359"/>
      <c r="E15" s="360"/>
      <c r="F15" s="359"/>
      <c r="G15" s="359"/>
      <c r="H15" s="359"/>
      <c r="I15" s="359"/>
      <c r="J15" s="359"/>
      <c r="K15" s="359"/>
      <c r="L15" s="359"/>
      <c r="M15" s="291"/>
      <c r="N15" s="291"/>
      <c r="O15" s="291"/>
      <c r="P15" s="291"/>
      <c r="Q15" s="291"/>
      <c r="R15" s="359"/>
      <c r="S15" s="63"/>
    </row>
    <row r="16" spans="1:19" s="64" customFormat="1">
      <c r="B16" s="359"/>
      <c r="C16" s="359"/>
      <c r="D16" s="359"/>
      <c r="E16" s="360"/>
      <c r="F16" s="359"/>
      <c r="G16" s="359"/>
      <c r="H16" s="359"/>
      <c r="I16" s="359"/>
      <c r="J16" s="359"/>
      <c r="K16" s="359"/>
      <c r="L16" s="359"/>
      <c r="M16" s="291"/>
      <c r="N16" s="291"/>
      <c r="O16" s="291"/>
      <c r="P16" s="291"/>
      <c r="Q16" s="291"/>
      <c r="R16" s="359"/>
      <c r="S16" s="63"/>
    </row>
    <row r="17" spans="2:19" s="64" customFormat="1">
      <c r="B17" s="359"/>
      <c r="C17" s="359"/>
      <c r="D17" s="359"/>
      <c r="E17" s="360"/>
      <c r="F17" s="359"/>
      <c r="G17" s="359"/>
      <c r="H17" s="359"/>
      <c r="I17" s="359"/>
      <c r="J17" s="359"/>
      <c r="K17" s="359"/>
      <c r="L17" s="359"/>
      <c r="M17" s="291"/>
      <c r="N17" s="291"/>
      <c r="O17" s="291"/>
      <c r="P17" s="291"/>
      <c r="Q17" s="291"/>
      <c r="R17" s="359"/>
      <c r="S17" s="63"/>
    </row>
    <row r="18" spans="2:19">
      <c r="B18" s="359"/>
      <c r="C18" s="359"/>
      <c r="D18" s="359"/>
      <c r="E18" s="360"/>
      <c r="F18" s="359"/>
      <c r="G18" s="359"/>
      <c r="H18" s="359"/>
      <c r="I18" s="359"/>
      <c r="J18" s="359"/>
      <c r="K18" s="359"/>
      <c r="L18" s="359"/>
      <c r="R18" s="359"/>
    </row>
    <row r="19" spans="2:19">
      <c r="B19" s="359"/>
      <c r="C19" s="359"/>
      <c r="D19" s="359"/>
      <c r="E19" s="360"/>
      <c r="F19" s="359"/>
      <c r="G19" s="359"/>
      <c r="H19" s="359"/>
      <c r="I19" s="359"/>
      <c r="J19" s="359"/>
      <c r="K19" s="359"/>
      <c r="L19" s="359"/>
      <c r="R19" s="359"/>
    </row>
    <row r="20" spans="2:19">
      <c r="B20" s="359"/>
      <c r="C20" s="359"/>
      <c r="D20" s="359"/>
      <c r="E20" s="360"/>
      <c r="F20" s="359"/>
      <c r="G20" s="359"/>
      <c r="H20" s="359"/>
      <c r="I20" s="359"/>
      <c r="J20" s="359"/>
      <c r="K20" s="359"/>
      <c r="L20" s="359"/>
      <c r="R20" s="359"/>
    </row>
    <row r="21" spans="2:19">
      <c r="B21" s="359"/>
      <c r="C21" s="359"/>
      <c r="D21" s="359"/>
      <c r="E21" s="360"/>
      <c r="F21" s="359"/>
      <c r="G21" s="359"/>
      <c r="H21" s="359"/>
      <c r="I21" s="359"/>
      <c r="J21" s="359"/>
      <c r="K21" s="359"/>
      <c r="L21" s="359"/>
      <c r="R21" s="359"/>
    </row>
    <row r="22" spans="2:19">
      <c r="B22" s="359"/>
      <c r="C22" s="359"/>
      <c r="D22" s="359"/>
      <c r="E22" s="360"/>
      <c r="F22" s="359"/>
      <c r="G22" s="359"/>
      <c r="H22" s="359"/>
      <c r="I22" s="359"/>
      <c r="J22" s="359"/>
      <c r="K22" s="359"/>
      <c r="L22" s="359"/>
      <c r="R22" s="359"/>
    </row>
    <row r="23" spans="2:19">
      <c r="B23" s="359"/>
      <c r="C23" s="359"/>
      <c r="D23" s="359"/>
      <c r="E23" s="360"/>
      <c r="F23" s="359"/>
      <c r="G23" s="359"/>
      <c r="H23" s="359"/>
      <c r="I23" s="359"/>
      <c r="J23" s="359"/>
      <c r="K23" s="359"/>
      <c r="L23" s="359"/>
      <c r="R23" s="359"/>
    </row>
    <row r="24" spans="2:19">
      <c r="B24" s="359"/>
      <c r="C24" s="359"/>
      <c r="D24" s="359"/>
      <c r="E24" s="360"/>
      <c r="F24" s="359"/>
      <c r="G24" s="359"/>
      <c r="H24" s="359"/>
      <c r="I24" s="359"/>
      <c r="J24" s="359"/>
      <c r="K24" s="359"/>
      <c r="L24" s="359"/>
      <c r="R24" s="359"/>
    </row>
    <row r="25" spans="2:19">
      <c r="B25" s="359"/>
      <c r="C25" s="359"/>
      <c r="D25" s="359"/>
      <c r="E25" s="360"/>
      <c r="F25" s="359"/>
      <c r="G25" s="359"/>
      <c r="H25" s="359"/>
      <c r="I25" s="359"/>
      <c r="J25" s="359"/>
      <c r="K25" s="359"/>
      <c r="L25" s="359"/>
      <c r="R25" s="359"/>
    </row>
    <row r="26" spans="2:19">
      <c r="B26" s="359"/>
      <c r="C26" s="359"/>
      <c r="D26" s="359"/>
      <c r="E26" s="360"/>
      <c r="F26" s="359"/>
      <c r="G26" s="359"/>
      <c r="H26" s="359"/>
      <c r="I26" s="359"/>
      <c r="J26" s="359"/>
      <c r="K26" s="359"/>
      <c r="L26" s="359"/>
      <c r="R26" s="359"/>
    </row>
    <row r="27" spans="2:19">
      <c r="B27" s="359"/>
      <c r="C27" s="359"/>
      <c r="D27" s="359"/>
      <c r="E27" s="360"/>
      <c r="F27" s="359"/>
      <c r="G27" s="359"/>
      <c r="H27" s="359"/>
      <c r="I27" s="359"/>
      <c r="J27" s="359"/>
      <c r="K27" s="359"/>
      <c r="L27" s="359"/>
      <c r="R27" s="359"/>
    </row>
    <row r="28" spans="2:19">
      <c r="B28" s="359"/>
      <c r="C28" s="359"/>
      <c r="D28" s="359"/>
      <c r="E28" s="360"/>
      <c r="F28" s="359"/>
      <c r="G28" s="359"/>
      <c r="H28" s="359"/>
      <c r="I28" s="359"/>
      <c r="J28" s="359"/>
      <c r="K28" s="359"/>
      <c r="L28" s="359"/>
      <c r="R28" s="359"/>
    </row>
    <row r="29" spans="2:19">
      <c r="B29" s="361"/>
      <c r="C29" s="361"/>
      <c r="D29" s="361"/>
      <c r="E29" s="362"/>
      <c r="F29" s="361"/>
      <c r="G29" s="361"/>
      <c r="H29" s="361"/>
      <c r="I29" s="361"/>
      <c r="J29" s="361"/>
      <c r="K29" s="361"/>
      <c r="L29" s="361"/>
      <c r="R29" s="361"/>
    </row>
    <row r="30" spans="2:19">
      <c r="B30" s="361"/>
      <c r="C30" s="361"/>
      <c r="D30" s="361"/>
      <c r="E30" s="362"/>
      <c r="F30" s="361"/>
      <c r="G30" s="361"/>
      <c r="H30" s="361"/>
      <c r="I30" s="361"/>
      <c r="J30" s="361"/>
      <c r="K30" s="361"/>
      <c r="L30" s="361"/>
      <c r="R30" s="361"/>
    </row>
    <row r="31" spans="2:19">
      <c r="B31" s="361"/>
      <c r="C31" s="361"/>
      <c r="D31" s="361"/>
      <c r="E31" s="362"/>
      <c r="F31" s="361"/>
      <c r="G31" s="361"/>
      <c r="H31" s="361"/>
      <c r="I31" s="361"/>
      <c r="J31" s="361"/>
      <c r="K31" s="361"/>
      <c r="L31" s="361"/>
      <c r="R31" s="361"/>
    </row>
    <row r="32" spans="2:19">
      <c r="B32" s="361"/>
      <c r="C32" s="361"/>
      <c r="D32" s="361"/>
      <c r="E32" s="362"/>
      <c r="F32" s="361"/>
      <c r="G32" s="361"/>
      <c r="H32" s="361"/>
      <c r="I32" s="361"/>
      <c r="J32" s="361"/>
      <c r="K32" s="361"/>
      <c r="L32" s="361"/>
      <c r="R32" s="361"/>
    </row>
    <row r="33" spans="2:18">
      <c r="B33" s="361"/>
      <c r="C33" s="361"/>
      <c r="D33" s="361"/>
      <c r="E33" s="362"/>
      <c r="F33" s="361"/>
      <c r="G33" s="361"/>
      <c r="H33" s="361"/>
      <c r="I33" s="361"/>
      <c r="J33" s="361"/>
      <c r="K33" s="361"/>
      <c r="L33" s="361"/>
      <c r="R33" s="361"/>
    </row>
    <row r="34" spans="2:18">
      <c r="B34" s="361"/>
      <c r="C34" s="361"/>
      <c r="D34" s="361"/>
      <c r="E34" s="362"/>
      <c r="F34" s="361"/>
      <c r="G34" s="361"/>
      <c r="H34" s="361"/>
      <c r="I34" s="361"/>
      <c r="J34" s="361"/>
      <c r="K34" s="361"/>
      <c r="L34" s="361"/>
      <c r="R34" s="361"/>
    </row>
    <row r="35" spans="2:18">
      <c r="B35" s="361"/>
      <c r="C35" s="361"/>
      <c r="D35" s="361"/>
      <c r="E35" s="362"/>
      <c r="F35" s="361"/>
      <c r="G35" s="361"/>
      <c r="H35" s="361"/>
      <c r="I35" s="361"/>
      <c r="J35" s="361"/>
      <c r="K35" s="361"/>
      <c r="L35" s="361"/>
      <c r="R35" s="361"/>
    </row>
    <row r="36" spans="2:18">
      <c r="B36" s="361"/>
      <c r="C36" s="361"/>
      <c r="D36" s="361"/>
      <c r="E36" s="362"/>
      <c r="F36" s="361"/>
      <c r="G36" s="361"/>
      <c r="H36" s="361"/>
      <c r="I36" s="361"/>
      <c r="J36" s="361"/>
      <c r="K36" s="361"/>
      <c r="L36" s="361"/>
      <c r="R36" s="361"/>
    </row>
    <row r="37" spans="2:18">
      <c r="B37" s="361"/>
      <c r="C37" s="361"/>
      <c r="D37" s="361"/>
      <c r="E37" s="362"/>
      <c r="F37" s="361"/>
      <c r="G37" s="361"/>
      <c r="H37" s="361"/>
      <c r="I37" s="361"/>
      <c r="J37" s="361"/>
      <c r="K37" s="361"/>
      <c r="L37" s="361"/>
      <c r="R37" s="361"/>
    </row>
    <row r="38" spans="2:18">
      <c r="B38" s="361"/>
      <c r="C38" s="361"/>
      <c r="D38" s="361"/>
      <c r="E38" s="362"/>
      <c r="F38" s="361"/>
      <c r="G38" s="361"/>
      <c r="H38" s="361"/>
      <c r="I38" s="361"/>
      <c r="J38" s="361"/>
      <c r="K38" s="361"/>
      <c r="L38" s="361"/>
      <c r="R38" s="361"/>
    </row>
    <row r="39" spans="2:18">
      <c r="B39" s="361"/>
      <c r="C39" s="361"/>
      <c r="D39" s="361"/>
      <c r="E39" s="362"/>
      <c r="F39" s="361"/>
      <c r="G39" s="361"/>
      <c r="H39" s="361"/>
      <c r="I39" s="361"/>
      <c r="J39" s="361"/>
      <c r="K39" s="361"/>
      <c r="L39" s="361"/>
      <c r="R39" s="361"/>
    </row>
    <row r="40" spans="2:18">
      <c r="B40" s="361"/>
      <c r="C40" s="361"/>
      <c r="D40" s="361"/>
      <c r="E40" s="362"/>
      <c r="F40" s="361"/>
      <c r="G40" s="361"/>
      <c r="H40" s="361"/>
      <c r="I40" s="361"/>
      <c r="J40" s="361"/>
      <c r="K40" s="361"/>
      <c r="L40" s="361"/>
      <c r="R40" s="361"/>
    </row>
    <row r="41" spans="2:18">
      <c r="B41" s="361"/>
      <c r="C41" s="361"/>
      <c r="D41" s="361"/>
      <c r="E41" s="362"/>
      <c r="F41" s="361"/>
      <c r="G41" s="361"/>
      <c r="H41" s="361"/>
      <c r="I41" s="361"/>
      <c r="J41" s="361"/>
      <c r="K41" s="361"/>
      <c r="L41" s="361"/>
      <c r="R41" s="361"/>
    </row>
    <row r="42" spans="2:18">
      <c r="B42" s="361"/>
      <c r="C42" s="361"/>
      <c r="D42" s="361"/>
      <c r="E42" s="362"/>
      <c r="F42" s="361"/>
      <c r="G42" s="361"/>
      <c r="H42" s="361"/>
      <c r="I42" s="361"/>
      <c r="J42" s="361"/>
      <c r="K42" s="361"/>
      <c r="L42" s="361"/>
      <c r="R42" s="361"/>
    </row>
    <row r="43" spans="2:18">
      <c r="B43" s="361"/>
      <c r="C43" s="361"/>
      <c r="D43" s="361"/>
      <c r="E43" s="362"/>
      <c r="F43" s="361"/>
      <c r="G43" s="361"/>
      <c r="H43" s="361"/>
      <c r="I43" s="361"/>
      <c r="J43" s="361"/>
      <c r="K43" s="361"/>
      <c r="L43" s="361"/>
      <c r="R43" s="361"/>
    </row>
    <row r="44" spans="2:18">
      <c r="B44" s="361"/>
      <c r="C44" s="361"/>
      <c r="D44" s="361"/>
      <c r="E44" s="362"/>
      <c r="F44" s="361"/>
      <c r="G44" s="361"/>
      <c r="H44" s="361"/>
      <c r="I44" s="361"/>
      <c r="J44" s="361"/>
      <c r="K44" s="361"/>
      <c r="L44" s="361"/>
      <c r="R44" s="361"/>
    </row>
    <row r="45" spans="2:18">
      <c r="B45" s="361"/>
      <c r="C45" s="361"/>
      <c r="D45" s="361"/>
      <c r="E45" s="362"/>
      <c r="F45" s="361"/>
      <c r="G45" s="361"/>
      <c r="H45" s="361"/>
      <c r="I45" s="361"/>
      <c r="J45" s="361"/>
      <c r="K45" s="361"/>
      <c r="L45" s="361"/>
      <c r="R45" s="361"/>
    </row>
    <row r="46" spans="2:18">
      <c r="B46" s="361"/>
      <c r="C46" s="361"/>
      <c r="D46" s="361"/>
      <c r="E46" s="362"/>
      <c r="F46" s="361"/>
      <c r="G46" s="361"/>
      <c r="H46" s="361"/>
      <c r="I46" s="361"/>
      <c r="J46" s="361"/>
      <c r="K46" s="361"/>
      <c r="L46" s="361"/>
      <c r="R46" s="361"/>
    </row>
  </sheetData>
  <mergeCells count="16">
    <mergeCell ref="M4:P4"/>
    <mergeCell ref="M5:O6"/>
    <mergeCell ref="P5:P7"/>
    <mergeCell ref="A1:A2"/>
    <mergeCell ref="A4:A8"/>
    <mergeCell ref="B5:B6"/>
    <mergeCell ref="C5:C6"/>
    <mergeCell ref="L4:L6"/>
    <mergeCell ref="D5:D7"/>
    <mergeCell ref="E5:E7"/>
    <mergeCell ref="F5:F7"/>
    <mergeCell ref="G4:G7"/>
    <mergeCell ref="H4:H6"/>
    <mergeCell ref="I4:I6"/>
    <mergeCell ref="J4:J6"/>
    <mergeCell ref="K4:K6"/>
  </mergeCells>
  <phoneticPr fontId="10"/>
  <dataValidations count="1">
    <dataValidation type="list" allowBlank="1" showInputMessage="1" showErrorMessage="1" sqref="G9" xr:uid="{00000000-0002-0000-0100-000000000000}">
      <formula1>"○"</formula1>
    </dataValidation>
  </dataValidations>
  <printOptions horizontalCentered="1"/>
  <pageMargins left="0.39370078740157483" right="0.39370078740157483" top="0.39370078740157483" bottom="0.39370078740157483" header="0.51181102362204722" footer="0.51181102362204722"/>
  <pageSetup paperSize="9" scale="92" fitToHeight="0" orientation="landscape" horizontalDpi="300" verticalDpi="300" r:id="rId1"/>
  <headerFooter alignWithMargins="0">
    <oddHeader>&amp;C&amp;"-,太字"&amp;16病院内保育所運営事業計画書（事業実績報告書）&amp;R&amp;"-,太字"&amp;14別紙１-（１）</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K17"/>
  <sheetViews>
    <sheetView view="pageBreakPreview" zoomScaleNormal="80" zoomScaleSheetLayoutView="100" zoomScalePageLayoutView="55" workbookViewId="0">
      <selection activeCell="B3" sqref="B3"/>
    </sheetView>
  </sheetViews>
  <sheetFormatPr defaultColWidth="7.625" defaultRowHeight="13.5"/>
  <cols>
    <col min="1" max="1" width="6.125" style="1" customWidth="1"/>
    <col min="2" max="2" width="10" style="4" customWidth="1"/>
    <col min="3" max="3" width="8.25" style="4" customWidth="1"/>
    <col min="4" max="4" width="10.875" style="4" customWidth="1"/>
    <col min="5" max="5" width="9.375" style="4" customWidth="1"/>
    <col min="6" max="6" width="3.625" style="4" bestFit="1" customWidth="1"/>
    <col min="7" max="12" width="5.25" style="4" customWidth="1"/>
    <col min="13" max="13" width="5.5" style="4" customWidth="1"/>
    <col min="14" max="17" width="5.25" style="4" customWidth="1"/>
    <col min="18" max="18" width="7.125" style="4" customWidth="1"/>
    <col min="19" max="19" width="4.625" style="4" customWidth="1"/>
    <col min="20" max="20" width="6.375" style="4" customWidth="1"/>
    <col min="21" max="21" width="6" style="4" customWidth="1"/>
    <col min="22" max="22" width="6.125" style="4" customWidth="1"/>
    <col min="23" max="23" width="6.625" style="4" customWidth="1"/>
    <col min="24" max="27" width="5.75" style="4" customWidth="1"/>
    <col min="28" max="28" width="7.875" style="4" customWidth="1"/>
    <col min="29" max="29" width="11.625" style="4" customWidth="1"/>
    <col min="30" max="165" width="9" style="4" customWidth="1"/>
    <col min="166" max="16384" width="7.625" style="4"/>
  </cols>
  <sheetData>
    <row r="1" spans="1:37" ht="14.45" customHeight="1">
      <c r="A1" s="443"/>
      <c r="B1" s="160"/>
    </row>
    <row r="2" spans="1:37">
      <c r="A2" s="443"/>
      <c r="C2" s="161"/>
      <c r="X2" s="366"/>
      <c r="Y2" s="366"/>
      <c r="Z2" s="366"/>
      <c r="AA2" s="366"/>
      <c r="AB2" s="366"/>
      <c r="AC2" s="366"/>
    </row>
    <row r="3" spans="1:37" ht="15.75" customHeight="1" thickBot="1">
      <c r="A3" s="162"/>
    </row>
    <row r="4" spans="1:37" s="15" customFormat="1" ht="14.25" customHeight="1">
      <c r="A4" s="444" t="s">
        <v>234</v>
      </c>
      <c r="B4" s="485" t="s">
        <v>361</v>
      </c>
      <c r="C4" s="486"/>
      <c r="D4" s="487" t="s">
        <v>244</v>
      </c>
      <c r="E4" s="488"/>
      <c r="F4" s="489" t="s">
        <v>245</v>
      </c>
      <c r="G4" s="490"/>
      <c r="H4" s="490"/>
      <c r="I4" s="490"/>
      <c r="J4" s="490"/>
      <c r="K4" s="490"/>
      <c r="L4" s="490"/>
      <c r="M4" s="473" t="s">
        <v>246</v>
      </c>
      <c r="N4" s="474"/>
      <c r="O4" s="474"/>
      <c r="P4" s="474"/>
      <c r="Q4" s="475"/>
      <c r="R4" s="484" t="s">
        <v>247</v>
      </c>
      <c r="S4" s="468" t="s">
        <v>248</v>
      </c>
      <c r="T4" s="469"/>
      <c r="U4" s="469"/>
      <c r="V4" s="469"/>
      <c r="W4" s="470"/>
      <c r="X4" s="473" t="s">
        <v>249</v>
      </c>
      <c r="Y4" s="474"/>
      <c r="Z4" s="474"/>
      <c r="AA4" s="475"/>
      <c r="AB4" s="478" t="s">
        <v>363</v>
      </c>
      <c r="AC4" s="461" t="s">
        <v>243</v>
      </c>
    </row>
    <row r="5" spans="1:37" s="15" customFormat="1" ht="14.25" customHeight="1">
      <c r="A5" s="445"/>
      <c r="B5" s="493" t="s">
        <v>362</v>
      </c>
      <c r="C5" s="493" t="s">
        <v>253</v>
      </c>
      <c r="D5" s="463" t="s">
        <v>254</v>
      </c>
      <c r="E5" s="463" t="s">
        <v>255</v>
      </c>
      <c r="F5" s="225"/>
      <c r="G5" s="499" t="s">
        <v>256</v>
      </c>
      <c r="H5" s="500"/>
      <c r="I5" s="500"/>
      <c r="J5" s="500"/>
      <c r="K5" s="500"/>
      <c r="L5" s="500"/>
      <c r="M5" s="226"/>
      <c r="N5" s="463" t="s">
        <v>257</v>
      </c>
      <c r="O5" s="463" t="s">
        <v>258</v>
      </c>
      <c r="P5" s="463" t="s">
        <v>259</v>
      </c>
      <c r="Q5" s="463" t="s">
        <v>260</v>
      </c>
      <c r="R5" s="464"/>
      <c r="S5" s="476" t="s">
        <v>261</v>
      </c>
      <c r="T5" s="477"/>
      <c r="U5" s="464" t="s">
        <v>262</v>
      </c>
      <c r="V5" s="466" t="s">
        <v>218</v>
      </c>
      <c r="W5" s="481" t="s">
        <v>263</v>
      </c>
      <c r="X5" s="227"/>
      <c r="Y5" s="463" t="s">
        <v>264</v>
      </c>
      <c r="Z5" s="463" t="s">
        <v>265</v>
      </c>
      <c r="AA5" s="463" t="s">
        <v>218</v>
      </c>
      <c r="AB5" s="479"/>
      <c r="AC5" s="462"/>
    </row>
    <row r="6" spans="1:37" s="15" customFormat="1" ht="12.75" customHeight="1">
      <c r="A6" s="445"/>
      <c r="B6" s="494"/>
      <c r="C6" s="494"/>
      <c r="D6" s="464"/>
      <c r="E6" s="464"/>
      <c r="F6" s="225"/>
      <c r="G6" s="496" t="s">
        <v>271</v>
      </c>
      <c r="H6" s="496" t="s">
        <v>272</v>
      </c>
      <c r="I6" s="496" t="s">
        <v>273</v>
      </c>
      <c r="J6" s="491" t="s">
        <v>274</v>
      </c>
      <c r="K6" s="491" t="s">
        <v>275</v>
      </c>
      <c r="L6" s="491" t="s">
        <v>276</v>
      </c>
      <c r="M6" s="226"/>
      <c r="N6" s="464"/>
      <c r="O6" s="464"/>
      <c r="P6" s="464"/>
      <c r="Q6" s="464"/>
      <c r="R6" s="464"/>
      <c r="S6" s="228"/>
      <c r="T6" s="471" t="s">
        <v>277</v>
      </c>
      <c r="U6" s="464"/>
      <c r="V6" s="466"/>
      <c r="W6" s="482"/>
      <c r="X6" s="227"/>
      <c r="Y6" s="464"/>
      <c r="Z6" s="464"/>
      <c r="AA6" s="464"/>
      <c r="AB6" s="479"/>
      <c r="AC6" s="462"/>
    </row>
    <row r="7" spans="1:37" s="15" customFormat="1" ht="12" customHeight="1">
      <c r="A7" s="446"/>
      <c r="B7" s="495"/>
      <c r="C7" s="495"/>
      <c r="D7" s="465"/>
      <c r="E7" s="465"/>
      <c r="F7" s="225"/>
      <c r="G7" s="497"/>
      <c r="H7" s="497"/>
      <c r="I7" s="497"/>
      <c r="J7" s="479"/>
      <c r="K7" s="479"/>
      <c r="L7" s="479"/>
      <c r="M7" s="229"/>
      <c r="N7" s="465"/>
      <c r="O7" s="465"/>
      <c r="P7" s="465"/>
      <c r="Q7" s="465"/>
      <c r="R7" s="465"/>
      <c r="S7" s="230"/>
      <c r="T7" s="472"/>
      <c r="U7" s="465"/>
      <c r="V7" s="467"/>
      <c r="W7" s="483"/>
      <c r="X7" s="231"/>
      <c r="Y7" s="465"/>
      <c r="Z7" s="465"/>
      <c r="AA7" s="465"/>
      <c r="AB7" s="480"/>
      <c r="AC7" s="462"/>
    </row>
    <row r="8" spans="1:37" s="15" customFormat="1" ht="14.25" customHeight="1" thickBot="1">
      <c r="A8" s="446"/>
      <c r="B8" s="232"/>
      <c r="C8" s="232"/>
      <c r="D8" s="233"/>
      <c r="E8" s="233"/>
      <c r="F8" s="234"/>
      <c r="G8" s="498"/>
      <c r="H8" s="498"/>
      <c r="I8" s="498"/>
      <c r="J8" s="492"/>
      <c r="K8" s="492"/>
      <c r="L8" s="492"/>
      <c r="M8" s="235" t="s">
        <v>302</v>
      </c>
      <c r="N8" s="236" t="s">
        <v>302</v>
      </c>
      <c r="O8" s="236" t="s">
        <v>302</v>
      </c>
      <c r="P8" s="236" t="s">
        <v>302</v>
      </c>
      <c r="Q8" s="236" t="s">
        <v>302</v>
      </c>
      <c r="R8" s="236" t="s">
        <v>302</v>
      </c>
      <c r="S8" s="233" t="s">
        <v>302</v>
      </c>
      <c r="T8" s="233" t="s">
        <v>302</v>
      </c>
      <c r="U8" s="233" t="s">
        <v>302</v>
      </c>
      <c r="V8" s="233" t="s">
        <v>302</v>
      </c>
      <c r="W8" s="237" t="s">
        <v>302</v>
      </c>
      <c r="X8" s="237" t="s">
        <v>302</v>
      </c>
      <c r="Y8" s="233" t="s">
        <v>302</v>
      </c>
      <c r="Z8" s="233" t="s">
        <v>302</v>
      </c>
      <c r="AA8" s="233" t="s">
        <v>302</v>
      </c>
      <c r="AB8" s="233" t="s">
        <v>302</v>
      </c>
      <c r="AC8" s="238"/>
    </row>
    <row r="9" spans="1:37" s="15" customFormat="1" ht="64.150000000000006" customHeight="1" thickBot="1">
      <c r="A9" s="169" t="str">
        <f>IF(様式第３号!A13=0,"",様式第３号!A13)</f>
        <v/>
      </c>
      <c r="B9" s="239"/>
      <c r="C9" s="240"/>
      <c r="D9" s="241"/>
      <c r="E9" s="242"/>
      <c r="F9" s="242"/>
      <c r="G9" s="243"/>
      <c r="H9" s="243"/>
      <c r="I9" s="243"/>
      <c r="J9" s="243"/>
      <c r="K9" s="243"/>
      <c r="L9" s="243"/>
      <c r="M9" s="244">
        <f>SUM(N9:Q9)</f>
        <v>0</v>
      </c>
      <c r="N9" s="245"/>
      <c r="O9" s="245"/>
      <c r="P9" s="245"/>
      <c r="Q9" s="245"/>
      <c r="R9" s="246"/>
      <c r="S9" s="246"/>
      <c r="T9" s="246"/>
      <c r="U9" s="246"/>
      <c r="V9" s="246"/>
      <c r="W9" s="247">
        <f>S9+U9+V9</f>
        <v>0</v>
      </c>
      <c r="X9" s="248" t="e">
        <f>SUM(Y9:AA9)</f>
        <v>#DIV/0!</v>
      </c>
      <c r="Y9" s="248" t="e">
        <f>'別紙１－（5）'!C21+'別紙１－（5）'!D21</f>
        <v>#DIV/0!</v>
      </c>
      <c r="Z9" s="249"/>
      <c r="AA9" s="248" t="e">
        <f>'別紙１－（5）'!E21+'別紙１－（5）'!F21</f>
        <v>#DIV/0!</v>
      </c>
      <c r="AB9" s="250"/>
      <c r="AC9" s="251"/>
    </row>
    <row r="10" spans="1:37" s="15" customFormat="1" ht="64.150000000000006" hidden="1" customHeight="1">
      <c r="A10" s="178" t="str">
        <f>IF(様式第３号!A14=0,"",様式第３号!A14)</f>
        <v/>
      </c>
      <c r="B10" s="252"/>
      <c r="C10" s="253"/>
      <c r="D10" s="254"/>
      <c r="E10" s="255"/>
      <c r="F10" s="255"/>
      <c r="G10" s="256"/>
      <c r="H10" s="256"/>
      <c r="I10" s="256"/>
      <c r="J10" s="256"/>
      <c r="K10" s="256"/>
      <c r="L10" s="256"/>
      <c r="M10" s="257">
        <f t="shared" ref="M10:M12" si="0">SUM(N10:Q10)</f>
        <v>0</v>
      </c>
      <c r="N10" s="258"/>
      <c r="O10" s="258"/>
      <c r="P10" s="258"/>
      <c r="Q10" s="258"/>
      <c r="R10" s="259"/>
      <c r="S10" s="259"/>
      <c r="T10" s="259"/>
      <c r="U10" s="259"/>
      <c r="V10" s="259"/>
      <c r="W10" s="260">
        <f t="shared" ref="W10:W12" si="1">S10+U10+V10</f>
        <v>0</v>
      </c>
      <c r="X10" s="261">
        <f>SUM(Y10:AA10)</f>
        <v>0</v>
      </c>
      <c r="Y10" s="261">
        <f>'別紙１－（5）'!C22+'別紙１－（5）'!D22</f>
        <v>0</v>
      </c>
      <c r="Z10" s="262"/>
      <c r="AA10" s="261">
        <f>'別紙１－（5）'!E22+'別紙１－（5）'!F22</f>
        <v>0</v>
      </c>
      <c r="AB10" s="263"/>
      <c r="AC10" s="264"/>
    </row>
    <row r="11" spans="1:37" s="15" customFormat="1" ht="64.150000000000006" hidden="1" customHeight="1">
      <c r="A11" s="370" t="str">
        <f>IF(様式第３号!A15=0,"",様式第３号!A15)</f>
        <v/>
      </c>
      <c r="B11" s="265"/>
      <c r="C11" s="266"/>
      <c r="D11" s="267"/>
      <c r="E11" s="268"/>
      <c r="F11" s="268"/>
      <c r="G11" s="269"/>
      <c r="H11" s="269"/>
      <c r="I11" s="269"/>
      <c r="J11" s="269"/>
      <c r="K11" s="269"/>
      <c r="L11" s="269"/>
      <c r="M11" s="270">
        <f t="shared" si="0"/>
        <v>0</v>
      </c>
      <c r="N11" s="271"/>
      <c r="O11" s="271"/>
      <c r="P11" s="271"/>
      <c r="Q11" s="271"/>
      <c r="R11" s="272"/>
      <c r="S11" s="272"/>
      <c r="T11" s="272"/>
      <c r="U11" s="272"/>
      <c r="V11" s="272"/>
      <c r="W11" s="273">
        <f t="shared" si="1"/>
        <v>0</v>
      </c>
      <c r="X11" s="274">
        <f t="shared" ref="X11:X12" si="2">SUM(Y11:AA11)</f>
        <v>0</v>
      </c>
      <c r="Y11" s="274">
        <f>'別紙１－（5）'!C23+'別紙１－（5）'!D23</f>
        <v>0</v>
      </c>
      <c r="Z11" s="275"/>
      <c r="AA11" s="274">
        <f>'別紙１－（5）'!E23+'別紙１－（5）'!F23</f>
        <v>0</v>
      </c>
      <c r="AB11" s="276"/>
      <c r="AC11" s="277"/>
    </row>
    <row r="12" spans="1:37" s="15" customFormat="1" ht="64.150000000000006" hidden="1" customHeight="1" thickBot="1">
      <c r="A12" s="197" t="str">
        <f>IF(様式第３号!A16=0,"",様式第３号!A16)</f>
        <v/>
      </c>
      <c r="B12" s="278"/>
      <c r="C12" s="279"/>
      <c r="D12" s="280"/>
      <c r="E12" s="281"/>
      <c r="F12" s="281"/>
      <c r="G12" s="282"/>
      <c r="H12" s="282"/>
      <c r="I12" s="282"/>
      <c r="J12" s="282"/>
      <c r="K12" s="282"/>
      <c r="L12" s="282"/>
      <c r="M12" s="283">
        <f t="shared" si="0"/>
        <v>0</v>
      </c>
      <c r="N12" s="284"/>
      <c r="O12" s="284"/>
      <c r="P12" s="284"/>
      <c r="Q12" s="284"/>
      <c r="R12" s="284"/>
      <c r="S12" s="284"/>
      <c r="T12" s="284"/>
      <c r="U12" s="284"/>
      <c r="V12" s="284"/>
      <c r="W12" s="285">
        <f t="shared" si="1"/>
        <v>0</v>
      </c>
      <c r="X12" s="286">
        <f t="shared" si="2"/>
        <v>0</v>
      </c>
      <c r="Y12" s="286">
        <f>'別紙１－（5）'!C24+'別紙１－（5）'!D24</f>
        <v>0</v>
      </c>
      <c r="Z12" s="287"/>
      <c r="AA12" s="286">
        <f>'別紙１－（5）'!E24+'別紙１－（5）'!F24</f>
        <v>0</v>
      </c>
      <c r="AB12" s="288"/>
      <c r="AC12" s="289"/>
    </row>
    <row r="13" spans="1:37" s="15" customFormat="1" ht="15.75" customHeight="1">
      <c r="A13" s="38"/>
      <c r="B13" s="62"/>
      <c r="C13" s="62"/>
      <c r="D13" s="62"/>
      <c r="E13" s="62"/>
      <c r="F13" s="62"/>
      <c r="G13" s="62"/>
      <c r="H13" s="62"/>
      <c r="I13" s="62"/>
      <c r="J13" s="62"/>
      <c r="K13" s="62"/>
      <c r="L13" s="62"/>
      <c r="M13" s="62"/>
      <c r="N13" s="62"/>
      <c r="O13" s="62"/>
      <c r="P13" s="62"/>
      <c r="Q13" s="62"/>
      <c r="R13" s="62"/>
      <c r="S13" s="62"/>
      <c r="T13" s="62"/>
      <c r="U13" s="62"/>
      <c r="V13" s="62"/>
      <c r="W13" s="62"/>
      <c r="X13" s="62"/>
      <c r="Y13" s="63"/>
      <c r="Z13" s="63"/>
      <c r="AA13" s="63"/>
      <c r="AB13" s="63"/>
      <c r="AC13" s="63"/>
    </row>
    <row r="14" spans="1:37" s="64" customFormat="1" ht="14.25">
      <c r="B14" s="62"/>
      <c r="C14" s="62"/>
      <c r="D14" s="62"/>
      <c r="E14" s="62"/>
      <c r="F14" s="62"/>
      <c r="G14" s="62"/>
      <c r="H14" s="62"/>
      <c r="I14" s="62"/>
      <c r="J14" s="62"/>
      <c r="K14" s="62"/>
      <c r="L14" s="62"/>
      <c r="M14" s="62"/>
      <c r="N14" s="62"/>
      <c r="O14" s="62"/>
      <c r="P14" s="62"/>
      <c r="Q14" s="62"/>
      <c r="R14" s="62"/>
      <c r="S14" s="62"/>
      <c r="T14" s="62"/>
      <c r="U14" s="62"/>
      <c r="V14" s="62"/>
      <c r="W14" s="62"/>
      <c r="X14" s="62"/>
      <c r="Y14" s="63"/>
      <c r="Z14" s="63"/>
      <c r="AA14" s="63"/>
      <c r="AB14" s="63"/>
      <c r="AC14" s="63"/>
      <c r="AD14" s="63"/>
      <c r="AE14" s="63"/>
      <c r="AF14" s="63"/>
      <c r="AG14" s="63"/>
      <c r="AH14" s="63"/>
      <c r="AI14" s="63"/>
      <c r="AJ14" s="63"/>
      <c r="AK14" s="63"/>
    </row>
    <row r="15" spans="1:37" s="64" customFormat="1" ht="14.25">
      <c r="B15" s="62"/>
      <c r="C15" s="62"/>
      <c r="D15" s="62"/>
      <c r="E15" s="62"/>
      <c r="F15" s="62"/>
      <c r="G15" s="62"/>
      <c r="H15" s="62"/>
      <c r="I15" s="62"/>
      <c r="J15" s="62"/>
      <c r="K15" s="62"/>
      <c r="L15" s="62"/>
      <c r="M15" s="62"/>
      <c r="N15" s="62"/>
      <c r="O15" s="62"/>
      <c r="P15" s="62"/>
      <c r="Q15" s="62"/>
      <c r="R15" s="62"/>
      <c r="S15" s="62"/>
      <c r="T15" s="62"/>
      <c r="U15" s="62"/>
      <c r="V15" s="62"/>
      <c r="W15" s="62"/>
      <c r="X15" s="62"/>
      <c r="Y15" s="63"/>
      <c r="Z15" s="63"/>
      <c r="AA15" s="63"/>
      <c r="AB15" s="63"/>
      <c r="AC15" s="63"/>
      <c r="AD15" s="63"/>
      <c r="AE15" s="63"/>
      <c r="AF15" s="63"/>
      <c r="AG15" s="63"/>
      <c r="AH15" s="63"/>
      <c r="AI15" s="63"/>
      <c r="AJ15" s="63"/>
      <c r="AK15" s="63"/>
    </row>
    <row r="16" spans="1:37" s="64" customFormat="1" ht="14.25">
      <c r="B16" s="62"/>
      <c r="C16" s="62"/>
      <c r="D16" s="62"/>
      <c r="E16" s="62"/>
      <c r="F16" s="62"/>
      <c r="G16" s="62"/>
      <c r="H16" s="62"/>
      <c r="I16" s="62"/>
      <c r="J16" s="62"/>
      <c r="K16" s="62"/>
      <c r="L16" s="62"/>
      <c r="M16" s="62"/>
      <c r="N16" s="62"/>
      <c r="O16" s="62"/>
      <c r="P16" s="62"/>
      <c r="Q16" s="62"/>
      <c r="R16" s="62"/>
      <c r="S16" s="62"/>
      <c r="T16" s="62"/>
      <c r="U16" s="62"/>
      <c r="V16" s="62"/>
      <c r="W16" s="62"/>
      <c r="X16" s="62"/>
      <c r="Y16" s="63"/>
      <c r="Z16" s="63"/>
      <c r="AA16" s="63"/>
      <c r="AB16" s="63"/>
      <c r="AC16" s="63"/>
      <c r="AD16" s="63"/>
      <c r="AE16" s="63"/>
      <c r="AF16" s="63"/>
      <c r="AG16" s="63"/>
      <c r="AH16" s="63"/>
      <c r="AI16" s="63"/>
      <c r="AJ16" s="63"/>
      <c r="AK16" s="63"/>
    </row>
    <row r="17" spans="2:37" s="64" customFormat="1" ht="14.25">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63"/>
      <c r="AE17" s="63"/>
      <c r="AF17" s="63"/>
      <c r="AG17" s="63"/>
      <c r="AH17" s="63"/>
      <c r="AI17" s="63"/>
      <c r="AJ17" s="63"/>
      <c r="AK17" s="63"/>
    </row>
  </sheetData>
  <mergeCells count="34">
    <mergeCell ref="A1:A2"/>
    <mergeCell ref="A4:A8"/>
    <mergeCell ref="B4:C4"/>
    <mergeCell ref="D4:E4"/>
    <mergeCell ref="F4:L4"/>
    <mergeCell ref="K6:K8"/>
    <mergeCell ref="L6:L8"/>
    <mergeCell ref="B5:B7"/>
    <mergeCell ref="C5:C7"/>
    <mergeCell ref="G6:G8"/>
    <mergeCell ref="H6:H8"/>
    <mergeCell ref="I6:I8"/>
    <mergeCell ref="J6:J8"/>
    <mergeCell ref="D5:D7"/>
    <mergeCell ref="E5:E7"/>
    <mergeCell ref="G5:L5"/>
    <mergeCell ref="N5:N7"/>
    <mergeCell ref="O5:O7"/>
    <mergeCell ref="R4:R7"/>
    <mergeCell ref="M4:Q4"/>
    <mergeCell ref="P5:P7"/>
    <mergeCell ref="Q5:Q7"/>
    <mergeCell ref="AC4:AC7"/>
    <mergeCell ref="Z5:Z7"/>
    <mergeCell ref="AA5:AA7"/>
    <mergeCell ref="U5:U7"/>
    <mergeCell ref="V5:V7"/>
    <mergeCell ref="Y5:Y7"/>
    <mergeCell ref="S4:W4"/>
    <mergeCell ref="T6:T7"/>
    <mergeCell ref="X4:AA4"/>
    <mergeCell ref="S5:T5"/>
    <mergeCell ref="AB4:AB7"/>
    <mergeCell ref="W5:W7"/>
  </mergeCells>
  <phoneticPr fontId="10"/>
  <dataValidations count="2">
    <dataValidation type="list" allowBlank="1" showInputMessage="1" showErrorMessage="1" sqref="G9:L9" xr:uid="{00000000-0002-0000-0200-000000000000}">
      <formula1>"○"</formula1>
    </dataValidation>
    <dataValidation type="list" allowBlank="1" showInputMessage="1" showErrorMessage="1" sqref="F9" xr:uid="{00000000-0002-0000-0200-000001000000}">
      <formula1>"適,否"</formula1>
    </dataValidation>
  </dataValidations>
  <printOptions horizontalCentered="1"/>
  <pageMargins left="0.39370078740157483" right="0.39370078740157483" top="0.39370078740157483" bottom="0.39370078740157483" header="0.51181102362204722" footer="0.51181102362204722"/>
  <pageSetup paperSize="9" scale="74" orientation="landscape" horizontalDpi="300" verticalDpi="300" r:id="rId1"/>
  <headerFooter alignWithMargins="0">
    <oddHeader>&amp;C&amp;"-,太字"&amp;16病院内保育所運営事業計画書（事業実績報告書）&amp;R&amp;"-,太字"&amp;14別紙１-（２）</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S22"/>
  <sheetViews>
    <sheetView view="pageBreakPreview" zoomScaleNormal="80" zoomScaleSheetLayoutView="100" zoomScalePageLayoutView="55" workbookViewId="0">
      <selection activeCell="C2" sqref="C2"/>
    </sheetView>
  </sheetViews>
  <sheetFormatPr defaultColWidth="7.625" defaultRowHeight="13.5"/>
  <cols>
    <col min="1" max="1" width="6.125" style="1" customWidth="1"/>
    <col min="2" max="9" width="9" style="4" customWidth="1"/>
    <col min="10" max="10" width="13.125" style="4" customWidth="1"/>
    <col min="11" max="147" width="9" style="4" customWidth="1"/>
    <col min="148" max="16384" width="7.625" style="4"/>
  </cols>
  <sheetData>
    <row r="1" spans="1:19" ht="14.45" customHeight="1">
      <c r="A1" s="443"/>
      <c r="B1" s="160"/>
    </row>
    <row r="2" spans="1:19">
      <c r="A2" s="443"/>
      <c r="C2" s="161"/>
      <c r="E2" s="366"/>
      <c r="F2" s="366"/>
      <c r="G2" s="366"/>
      <c r="H2" s="366"/>
      <c r="I2" s="366"/>
      <c r="J2" s="366"/>
    </row>
    <row r="3" spans="1:19" ht="15.75" customHeight="1" thickBot="1">
      <c r="A3" s="162"/>
    </row>
    <row r="4" spans="1:19" s="15" customFormat="1" ht="14.25" customHeight="1">
      <c r="A4" s="444" t="s">
        <v>234</v>
      </c>
      <c r="B4" s="504" t="s">
        <v>410</v>
      </c>
      <c r="C4" s="505"/>
      <c r="D4" s="505"/>
      <c r="E4" s="505"/>
      <c r="F4" s="505"/>
      <c r="G4" s="505"/>
      <c r="H4" s="505"/>
      <c r="I4" s="506"/>
      <c r="J4" s="501" t="s">
        <v>411</v>
      </c>
    </row>
    <row r="5" spans="1:19" s="15" customFormat="1" ht="14.25" customHeight="1">
      <c r="A5" s="445"/>
      <c r="B5" s="507" t="s">
        <v>266</v>
      </c>
      <c r="C5" s="508"/>
      <c r="D5" s="508"/>
      <c r="E5" s="509"/>
      <c r="F5" s="510" t="s">
        <v>267</v>
      </c>
      <c r="G5" s="508"/>
      <c r="H5" s="508"/>
      <c r="I5" s="509"/>
      <c r="J5" s="502"/>
    </row>
    <row r="6" spans="1:19" s="15" customFormat="1" ht="12.75" customHeight="1">
      <c r="A6" s="445"/>
      <c r="B6" s="207" t="s">
        <v>278</v>
      </c>
      <c r="C6" s="208" t="s">
        <v>279</v>
      </c>
      <c r="D6" s="208" t="s">
        <v>280</v>
      </c>
      <c r="E6" s="209" t="s">
        <v>281</v>
      </c>
      <c r="F6" s="208" t="s">
        <v>282</v>
      </c>
      <c r="G6" s="208" t="s">
        <v>283</v>
      </c>
      <c r="H6" s="208" t="s">
        <v>284</v>
      </c>
      <c r="I6" s="209" t="s">
        <v>285</v>
      </c>
      <c r="J6" s="502"/>
    </row>
    <row r="7" spans="1:19" s="15" customFormat="1" ht="12" customHeight="1">
      <c r="A7" s="446"/>
      <c r="B7" s="210"/>
      <c r="C7" s="211"/>
      <c r="D7" s="211"/>
      <c r="E7" s="212"/>
      <c r="F7" s="211"/>
      <c r="G7" s="211"/>
      <c r="H7" s="211"/>
      <c r="I7" s="212"/>
      <c r="J7" s="503"/>
    </row>
    <row r="8" spans="1:19" s="15" customFormat="1" ht="14.25" customHeight="1" thickBot="1">
      <c r="A8" s="446"/>
      <c r="B8" s="213" t="s">
        <v>303</v>
      </c>
      <c r="C8" s="214" t="s">
        <v>303</v>
      </c>
      <c r="D8" s="214" t="s">
        <v>303</v>
      </c>
      <c r="E8" s="215" t="s">
        <v>303</v>
      </c>
      <c r="F8" s="214" t="s">
        <v>303</v>
      </c>
      <c r="G8" s="214" t="s">
        <v>303</v>
      </c>
      <c r="H8" s="214" t="s">
        <v>303</v>
      </c>
      <c r="I8" s="215" t="s">
        <v>303</v>
      </c>
      <c r="J8" s="216" t="s">
        <v>303</v>
      </c>
    </row>
    <row r="9" spans="1:19" s="15" customFormat="1" ht="64.150000000000006" customHeight="1" thickBot="1">
      <c r="A9" s="169" t="str">
        <f>IF(様式第３号!A13=0,"",様式第３号!A13)</f>
        <v/>
      </c>
      <c r="B9" s="217"/>
      <c r="C9" s="218"/>
      <c r="D9" s="218"/>
      <c r="E9" s="171">
        <f>SUM(B9:D9)</f>
        <v>0</v>
      </c>
      <c r="F9" s="218"/>
      <c r="G9" s="218"/>
      <c r="H9" s="218"/>
      <c r="I9" s="171">
        <f>SUM(F9:H9)</f>
        <v>0</v>
      </c>
      <c r="J9" s="177">
        <f>E9-I9</f>
        <v>0</v>
      </c>
    </row>
    <row r="10" spans="1:19" s="15" customFormat="1" ht="64.150000000000006" hidden="1" customHeight="1">
      <c r="A10" s="178" t="str">
        <f>IF(様式第３号!A14=0,"",様式第３号!A14)</f>
        <v/>
      </c>
      <c r="B10" s="219"/>
      <c r="C10" s="220"/>
      <c r="D10" s="220"/>
      <c r="E10" s="180">
        <f t="shared" ref="E10:E12" si="0">SUM(B10:D10)</f>
        <v>0</v>
      </c>
      <c r="F10" s="220"/>
      <c r="G10" s="220"/>
      <c r="H10" s="220"/>
      <c r="I10" s="180">
        <f t="shared" ref="I10:I12" si="1">SUM(F10:H10)</f>
        <v>0</v>
      </c>
      <c r="J10" s="187">
        <f t="shared" ref="J10:J12" si="2">E10-I10</f>
        <v>0</v>
      </c>
    </row>
    <row r="11" spans="1:19" s="15" customFormat="1" ht="64.150000000000006" hidden="1" customHeight="1">
      <c r="A11" s="370" t="str">
        <f>IF(様式第３号!A15=0,"",様式第３号!A15)</f>
        <v/>
      </c>
      <c r="B11" s="221"/>
      <c r="C11" s="222"/>
      <c r="D11" s="222"/>
      <c r="E11" s="189">
        <f t="shared" si="0"/>
        <v>0</v>
      </c>
      <c r="F11" s="222"/>
      <c r="G11" s="222"/>
      <c r="H11" s="222"/>
      <c r="I11" s="189">
        <f t="shared" si="1"/>
        <v>0</v>
      </c>
      <c r="J11" s="196">
        <f t="shared" si="2"/>
        <v>0</v>
      </c>
    </row>
    <row r="12" spans="1:19" s="15" customFormat="1" ht="64.150000000000006" hidden="1" customHeight="1" thickBot="1">
      <c r="A12" s="197" t="str">
        <f>IF(様式第３号!A16=0,"",様式第３号!A16)</f>
        <v/>
      </c>
      <c r="B12" s="223"/>
      <c r="C12" s="224"/>
      <c r="D12" s="224"/>
      <c r="E12" s="199">
        <f t="shared" si="0"/>
        <v>0</v>
      </c>
      <c r="F12" s="224"/>
      <c r="G12" s="224"/>
      <c r="H12" s="224"/>
      <c r="I12" s="199">
        <f t="shared" si="1"/>
        <v>0</v>
      </c>
      <c r="J12" s="206">
        <f t="shared" si="2"/>
        <v>0</v>
      </c>
    </row>
    <row r="13" spans="1:19" s="15" customFormat="1" ht="15.75" customHeight="1">
      <c r="A13" s="38"/>
    </row>
    <row r="14" spans="1:19" s="64" customFormat="1" ht="14.25">
      <c r="B14" s="15"/>
      <c r="C14" s="15"/>
      <c r="D14" s="15"/>
      <c r="E14" s="15"/>
      <c r="F14" s="15"/>
      <c r="G14" s="15"/>
      <c r="H14" s="15"/>
      <c r="I14" s="15"/>
      <c r="J14" s="15"/>
      <c r="K14" s="63"/>
      <c r="L14" s="63"/>
      <c r="M14" s="63"/>
      <c r="N14" s="63"/>
      <c r="O14" s="63"/>
      <c r="P14" s="63"/>
      <c r="Q14" s="63"/>
      <c r="R14" s="63"/>
      <c r="S14" s="63"/>
    </row>
    <row r="15" spans="1:19" s="64" customFormat="1" ht="14.25">
      <c r="B15" s="15"/>
      <c r="C15" s="15"/>
      <c r="D15" s="15"/>
      <c r="E15" s="15"/>
      <c r="F15" s="15"/>
      <c r="G15" s="15"/>
      <c r="H15" s="15"/>
      <c r="I15" s="15"/>
      <c r="J15" s="15"/>
      <c r="K15" s="63"/>
      <c r="L15" s="63"/>
      <c r="M15" s="63"/>
      <c r="N15" s="63"/>
      <c r="O15" s="63"/>
      <c r="P15" s="63"/>
      <c r="Q15" s="63"/>
      <c r="R15" s="63"/>
      <c r="S15" s="63"/>
    </row>
    <row r="16" spans="1:19" s="64" customFormat="1" ht="14.25">
      <c r="B16" s="59"/>
      <c r="C16" s="59"/>
      <c r="D16" s="59"/>
      <c r="E16" s="59"/>
      <c r="F16" s="59"/>
      <c r="G16" s="59"/>
      <c r="H16" s="59"/>
      <c r="I16" s="59"/>
      <c r="J16" s="59"/>
      <c r="K16" s="63"/>
      <c r="L16" s="63"/>
      <c r="M16" s="63"/>
      <c r="N16" s="63"/>
      <c r="O16" s="63"/>
      <c r="P16" s="63"/>
      <c r="Q16" s="63"/>
      <c r="R16" s="63"/>
      <c r="S16" s="63"/>
    </row>
    <row r="17" spans="2:19" s="64" customFormat="1" ht="14.25">
      <c r="B17" s="59"/>
      <c r="C17" s="59"/>
      <c r="D17" s="59"/>
      <c r="E17" s="59"/>
      <c r="F17" s="59"/>
      <c r="G17" s="59"/>
      <c r="H17" s="59"/>
      <c r="I17" s="59"/>
      <c r="J17" s="59"/>
      <c r="K17" s="63"/>
      <c r="L17" s="63"/>
      <c r="M17" s="63"/>
      <c r="N17" s="63"/>
      <c r="O17" s="63"/>
      <c r="P17" s="63"/>
      <c r="Q17" s="63"/>
      <c r="R17" s="63"/>
      <c r="S17" s="63"/>
    </row>
    <row r="18" spans="2:19">
      <c r="B18" s="15"/>
      <c r="C18" s="15"/>
      <c r="D18" s="15"/>
      <c r="E18" s="15"/>
      <c r="F18" s="15"/>
      <c r="G18" s="15"/>
      <c r="H18" s="15"/>
      <c r="I18" s="15"/>
      <c r="J18" s="15"/>
    </row>
    <row r="19" spans="2:19" ht="14.25">
      <c r="B19" s="63"/>
      <c r="C19" s="63"/>
      <c r="D19" s="63"/>
      <c r="E19" s="63"/>
      <c r="F19" s="63"/>
      <c r="G19" s="63"/>
      <c r="H19" s="63"/>
      <c r="I19" s="63"/>
      <c r="J19" s="63"/>
    </row>
    <row r="20" spans="2:19" ht="14.25">
      <c r="B20" s="63"/>
      <c r="C20" s="63"/>
      <c r="D20" s="63"/>
      <c r="E20" s="63"/>
      <c r="F20" s="63"/>
      <c r="G20" s="63"/>
      <c r="H20" s="63"/>
      <c r="I20" s="63"/>
      <c r="J20" s="63"/>
    </row>
    <row r="21" spans="2:19" ht="14.25">
      <c r="B21" s="63"/>
      <c r="C21" s="63"/>
      <c r="D21" s="63"/>
      <c r="E21" s="63"/>
      <c r="F21" s="63"/>
      <c r="G21" s="63"/>
      <c r="H21" s="63"/>
      <c r="I21" s="63"/>
      <c r="J21" s="63"/>
    </row>
    <row r="22" spans="2:19" ht="14.25">
      <c r="B22" s="63"/>
      <c r="C22" s="63"/>
      <c r="D22" s="63"/>
      <c r="E22" s="63"/>
      <c r="F22" s="63"/>
      <c r="G22" s="63"/>
      <c r="H22" s="63"/>
      <c r="I22" s="63"/>
      <c r="J22" s="63"/>
    </row>
  </sheetData>
  <mergeCells count="6">
    <mergeCell ref="J4:J7"/>
    <mergeCell ref="B4:I4"/>
    <mergeCell ref="B5:E5"/>
    <mergeCell ref="F5:I5"/>
    <mergeCell ref="A1:A2"/>
    <mergeCell ref="A4:A8"/>
  </mergeCells>
  <phoneticPr fontId="10"/>
  <printOptions horizontalCentered="1"/>
  <pageMargins left="0.39370078740157483" right="0.39370078740157483" top="0.39370078740157483" bottom="0.39370078740157483" header="0.51181102362204722" footer="0.51181102362204722"/>
  <pageSetup paperSize="9" orientation="landscape" cellComments="asDisplayed" horizontalDpi="300" verticalDpi="300" r:id="rId1"/>
  <headerFooter alignWithMargins="0">
    <oddHeader>&amp;C&amp;"-,太字"&amp;16病院内保育所運営事業計画書（事業実績報告書）&amp;R&amp;"-,太字"&amp;14別紙１-（３）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K17"/>
  <sheetViews>
    <sheetView view="pageBreakPreview" zoomScaleNormal="80" zoomScaleSheetLayoutView="100" zoomScalePageLayoutView="55" workbookViewId="0">
      <selection activeCell="D3" sqref="D3"/>
    </sheetView>
  </sheetViews>
  <sheetFormatPr defaultColWidth="7.625" defaultRowHeight="13.5"/>
  <cols>
    <col min="1" max="1" width="6.125" style="1" customWidth="1"/>
    <col min="2" max="3" width="9" style="4" customWidth="1"/>
    <col min="4" max="4" width="9.5" style="4" customWidth="1"/>
    <col min="5" max="5" width="9" style="4" customWidth="1"/>
    <col min="6" max="6" width="10" style="4" customWidth="1"/>
    <col min="7" max="9" width="9.75" style="4" customWidth="1"/>
    <col min="10" max="10" width="7.25" style="4" customWidth="1"/>
    <col min="11" max="14" width="9.5" style="4" customWidth="1"/>
    <col min="15" max="16" width="8.5" style="4" customWidth="1"/>
    <col min="17" max="17" width="8.375" style="4" customWidth="1"/>
    <col min="18" max="18" width="9.375" style="4" customWidth="1"/>
    <col min="19" max="19" width="8.5" style="4" customWidth="1"/>
    <col min="20" max="21" width="9.5" style="4" customWidth="1"/>
    <col min="22" max="165" width="9" style="4" customWidth="1"/>
    <col min="166" max="16384" width="7.625" style="4"/>
  </cols>
  <sheetData>
    <row r="1" spans="1:37" ht="14.45" customHeight="1">
      <c r="A1" s="443"/>
      <c r="B1" s="160"/>
    </row>
    <row r="2" spans="1:37">
      <c r="A2" s="443"/>
      <c r="C2" s="161"/>
      <c r="Q2" s="366"/>
      <c r="R2" s="366"/>
      <c r="S2" s="366"/>
      <c r="T2" s="366"/>
      <c r="U2" s="366"/>
      <c r="V2" s="366"/>
    </row>
    <row r="3" spans="1:37" ht="15.75" customHeight="1" thickBot="1">
      <c r="A3" s="162"/>
    </row>
    <row r="4" spans="1:37" s="15" customFormat="1" ht="14.25" customHeight="1">
      <c r="A4" s="444" t="s">
        <v>234</v>
      </c>
      <c r="B4" s="521" t="s">
        <v>409</v>
      </c>
      <c r="C4" s="522"/>
      <c r="D4" s="522"/>
      <c r="E4" s="522"/>
      <c r="F4" s="522"/>
      <c r="G4" s="522"/>
      <c r="H4" s="522"/>
      <c r="I4" s="522"/>
      <c r="J4" s="523"/>
      <c r="K4" s="524" t="s">
        <v>364</v>
      </c>
      <c r="L4" s="525"/>
      <c r="M4" s="526"/>
      <c r="N4" s="552" t="s">
        <v>367</v>
      </c>
      <c r="O4" s="553"/>
      <c r="P4" s="553"/>
      <c r="Q4" s="553"/>
      <c r="R4" s="553"/>
      <c r="S4" s="553"/>
      <c r="T4" s="553"/>
      <c r="U4" s="554"/>
      <c r="V4" s="511" t="s">
        <v>368</v>
      </c>
    </row>
    <row r="5" spans="1:37" s="15" customFormat="1" ht="14.25" customHeight="1">
      <c r="A5" s="445"/>
      <c r="B5" s="514" t="s">
        <v>268</v>
      </c>
      <c r="C5" s="515"/>
      <c r="D5" s="515"/>
      <c r="E5" s="515"/>
      <c r="F5" s="516"/>
      <c r="G5" s="517" t="s">
        <v>269</v>
      </c>
      <c r="H5" s="515"/>
      <c r="I5" s="516"/>
      <c r="J5" s="518" t="s">
        <v>270</v>
      </c>
      <c r="K5" s="527"/>
      <c r="L5" s="528"/>
      <c r="M5" s="529"/>
      <c r="N5" s="555"/>
      <c r="O5" s="556"/>
      <c r="P5" s="556"/>
      <c r="Q5" s="556"/>
      <c r="R5" s="556"/>
      <c r="S5" s="556"/>
      <c r="T5" s="556"/>
      <c r="U5" s="557"/>
      <c r="V5" s="512"/>
    </row>
    <row r="6" spans="1:37" s="15" customFormat="1" ht="12.75" customHeight="1">
      <c r="A6" s="445"/>
      <c r="B6" s="163" t="s">
        <v>167</v>
      </c>
      <c r="C6" s="164" t="s">
        <v>169</v>
      </c>
      <c r="D6" s="164" t="s">
        <v>286</v>
      </c>
      <c r="E6" s="164" t="s">
        <v>218</v>
      </c>
      <c r="F6" s="164" t="s">
        <v>281</v>
      </c>
      <c r="G6" s="164" t="s">
        <v>180</v>
      </c>
      <c r="H6" s="164" t="s">
        <v>218</v>
      </c>
      <c r="I6" s="164" t="s">
        <v>285</v>
      </c>
      <c r="J6" s="519"/>
      <c r="K6" s="533" t="s">
        <v>365</v>
      </c>
      <c r="L6" s="538" t="s">
        <v>287</v>
      </c>
      <c r="M6" s="538" t="s">
        <v>288</v>
      </c>
      <c r="N6" s="547" t="s">
        <v>366</v>
      </c>
      <c r="O6" s="550" t="s">
        <v>145</v>
      </c>
      <c r="P6" s="551"/>
      <c r="Q6" s="551"/>
      <c r="R6" s="551"/>
      <c r="S6" s="551"/>
      <c r="T6" s="530" t="s">
        <v>289</v>
      </c>
      <c r="U6" s="533" t="s">
        <v>290</v>
      </c>
      <c r="V6" s="512"/>
    </row>
    <row r="7" spans="1:37" s="15" customFormat="1" ht="12" customHeight="1">
      <c r="A7" s="446"/>
      <c r="B7" s="165"/>
      <c r="C7" s="166"/>
      <c r="D7" s="166"/>
      <c r="E7" s="166"/>
      <c r="F7" s="166"/>
      <c r="G7" s="166"/>
      <c r="H7" s="166"/>
      <c r="I7" s="166"/>
      <c r="J7" s="520"/>
      <c r="K7" s="534"/>
      <c r="L7" s="539"/>
      <c r="M7" s="539"/>
      <c r="N7" s="548"/>
      <c r="O7" s="536" t="s">
        <v>339</v>
      </c>
      <c r="P7" s="545" t="s">
        <v>146</v>
      </c>
      <c r="Q7" s="541" t="s">
        <v>147</v>
      </c>
      <c r="R7" s="536" t="s">
        <v>149</v>
      </c>
      <c r="S7" s="543" t="s">
        <v>148</v>
      </c>
      <c r="T7" s="531"/>
      <c r="U7" s="534"/>
      <c r="V7" s="512"/>
    </row>
    <row r="8" spans="1:37" s="15" customFormat="1" ht="14.25" customHeight="1" thickBot="1">
      <c r="A8" s="446"/>
      <c r="B8" s="167" t="s">
        <v>304</v>
      </c>
      <c r="C8" s="168" t="s">
        <v>304</v>
      </c>
      <c r="D8" s="168" t="s">
        <v>304</v>
      </c>
      <c r="E8" s="168" t="s">
        <v>304</v>
      </c>
      <c r="F8" s="168" t="s">
        <v>304</v>
      </c>
      <c r="G8" s="168" t="s">
        <v>304</v>
      </c>
      <c r="H8" s="168" t="s">
        <v>304</v>
      </c>
      <c r="I8" s="168" t="s">
        <v>304</v>
      </c>
      <c r="J8" s="168" t="s">
        <v>304</v>
      </c>
      <c r="K8" s="535"/>
      <c r="L8" s="540"/>
      <c r="M8" s="540"/>
      <c r="N8" s="549"/>
      <c r="O8" s="537"/>
      <c r="P8" s="546"/>
      <c r="Q8" s="542"/>
      <c r="R8" s="537"/>
      <c r="S8" s="544"/>
      <c r="T8" s="532"/>
      <c r="U8" s="535"/>
      <c r="V8" s="513"/>
    </row>
    <row r="9" spans="1:37" s="15" customFormat="1" ht="64.150000000000006" customHeight="1" thickBot="1">
      <c r="A9" s="169" t="str">
        <f>IF(様式第３号!A13=0,"",様式第３号!A13)</f>
        <v/>
      </c>
      <c r="B9" s="170">
        <f>'別紙１－（6）'!T10</f>
        <v>0</v>
      </c>
      <c r="C9" s="171">
        <f>'別紙１－（6）'!T11</f>
        <v>0</v>
      </c>
      <c r="D9" s="171">
        <f>'別紙１－（6）'!T14</f>
        <v>0</v>
      </c>
      <c r="E9" s="171">
        <f>'別紙１－（6）'!T15+'別紙１－（6）'!T16</f>
        <v>0</v>
      </c>
      <c r="F9" s="171">
        <f>SUM(B9:E9)</f>
        <v>0</v>
      </c>
      <c r="G9" s="171">
        <f>'別紙１－（6）'!T18</f>
        <v>0</v>
      </c>
      <c r="H9" s="171">
        <f>'別紙１－（6）'!T45-G9</f>
        <v>0</v>
      </c>
      <c r="I9" s="171">
        <f>SUM(G9:H9)</f>
        <v>0</v>
      </c>
      <c r="J9" s="171">
        <f>F9-I9</f>
        <v>0</v>
      </c>
      <c r="K9" s="171">
        <f>ROUND(I9,-3)/1000</f>
        <v>0</v>
      </c>
      <c r="L9" s="171">
        <f>ROUND(B9,-3)/1000</f>
        <v>0</v>
      </c>
      <c r="M9" s="171">
        <f>K9-L9</f>
        <v>0</v>
      </c>
      <c r="N9" s="172">
        <f>R9+S9</f>
        <v>0</v>
      </c>
      <c r="O9" s="173">
        <f>'別紙１－（2）'!M9</f>
        <v>0</v>
      </c>
      <c r="P9" s="174">
        <f>ROUND(O9/2.6,1)</f>
        <v>0</v>
      </c>
      <c r="Q9" s="175"/>
      <c r="R9" s="173">
        <f>ROUND(Q9*3186,0)</f>
        <v>0</v>
      </c>
      <c r="S9" s="367"/>
      <c r="T9" s="176">
        <f>L9</f>
        <v>0</v>
      </c>
      <c r="U9" s="172">
        <f>N9-T9</f>
        <v>0</v>
      </c>
      <c r="V9" s="177">
        <f>MIN(U9,M9)</f>
        <v>0</v>
      </c>
    </row>
    <row r="10" spans="1:37" s="15" customFormat="1" ht="64.150000000000006" hidden="1" customHeight="1">
      <c r="A10" s="178"/>
      <c r="B10" s="179">
        <f>'別紙１－（6）'!T11</f>
        <v>0</v>
      </c>
      <c r="C10" s="180">
        <f>'別紙１－（6）'!T12</f>
        <v>0</v>
      </c>
      <c r="D10" s="180">
        <f>'別紙１－（6）'!T15</f>
        <v>0</v>
      </c>
      <c r="E10" s="180">
        <f>'別紙１－（6）'!T16+'別紙１－（6）'!T17</f>
        <v>0</v>
      </c>
      <c r="F10" s="180">
        <f t="shared" ref="F10:F12" si="0">SUM(B10:E10)</f>
        <v>0</v>
      </c>
      <c r="G10" s="180">
        <f>'別紙１－（6）'!T19</f>
        <v>0</v>
      </c>
      <c r="H10" s="180">
        <f>'別紙１－（6）'!T46-G10</f>
        <v>0</v>
      </c>
      <c r="I10" s="180">
        <f t="shared" ref="I10:I12" si="1">SUM(G10:H10)</f>
        <v>0</v>
      </c>
      <c r="J10" s="180">
        <f t="shared" ref="J10:J12" si="2">F10-I10</f>
        <v>0</v>
      </c>
      <c r="K10" s="180">
        <f t="shared" ref="K10:K12" si="3">ROUND(I10,-3)/1000</f>
        <v>0</v>
      </c>
      <c r="L10" s="180">
        <f t="shared" ref="L10:L12" si="4">ROUND(B10,-3)/1000</f>
        <v>0</v>
      </c>
      <c r="M10" s="180">
        <f t="shared" ref="M10:M12" si="5">K10-L10</f>
        <v>0</v>
      </c>
      <c r="N10" s="181">
        <f t="shared" ref="N10:N12" si="6">R10+S10</f>
        <v>0</v>
      </c>
      <c r="O10" s="182">
        <f>'別紙１－（2）'!M10</f>
        <v>0</v>
      </c>
      <c r="P10" s="183">
        <f t="shared" ref="P10:P12" si="7">ROUND(O10/2.6,1)</f>
        <v>0</v>
      </c>
      <c r="Q10" s="184"/>
      <c r="R10" s="182">
        <f t="shared" ref="R10:R12" si="8">ROUND(Q10*3186,0)</f>
        <v>0</v>
      </c>
      <c r="S10" s="185">
        <f t="shared" ref="S10:S12" si="9">ROUND(H10,-3)/1000</f>
        <v>0</v>
      </c>
      <c r="T10" s="186">
        <f t="shared" ref="T10:T12" si="10">L10</f>
        <v>0</v>
      </c>
      <c r="U10" s="181">
        <f t="shared" ref="U10:U12" si="11">N10-T10</f>
        <v>0</v>
      </c>
      <c r="V10" s="187">
        <f t="shared" ref="V10:V12" si="12">MIN(U10,M10)</f>
        <v>0</v>
      </c>
    </row>
    <row r="11" spans="1:37" s="15" customFormat="1" ht="64.150000000000006" hidden="1" customHeight="1">
      <c r="A11" s="370"/>
      <c r="B11" s="188">
        <f>'別紙１－（6）'!T12</f>
        <v>0</v>
      </c>
      <c r="C11" s="189">
        <f>'別紙１－（6）'!T13</f>
        <v>0</v>
      </c>
      <c r="D11" s="189">
        <f>'別紙１－（6）'!T16</f>
        <v>0</v>
      </c>
      <c r="E11" s="189">
        <f>'別紙１－（6）'!T17+'別紙１－（6）'!T18</f>
        <v>0</v>
      </c>
      <c r="F11" s="189">
        <f t="shared" si="0"/>
        <v>0</v>
      </c>
      <c r="G11" s="189">
        <f>'別紙１－（6）'!T20</f>
        <v>0</v>
      </c>
      <c r="H11" s="189">
        <f>'別紙１－（6）'!T47-G11</f>
        <v>0</v>
      </c>
      <c r="I11" s="189">
        <f t="shared" si="1"/>
        <v>0</v>
      </c>
      <c r="J11" s="189">
        <f t="shared" si="2"/>
        <v>0</v>
      </c>
      <c r="K11" s="189">
        <f t="shared" si="3"/>
        <v>0</v>
      </c>
      <c r="L11" s="189">
        <f t="shared" si="4"/>
        <v>0</v>
      </c>
      <c r="M11" s="189">
        <f t="shared" si="5"/>
        <v>0</v>
      </c>
      <c r="N11" s="190">
        <f t="shared" si="6"/>
        <v>0</v>
      </c>
      <c r="O11" s="191">
        <f>'別紙１－（2）'!M11</f>
        <v>0</v>
      </c>
      <c r="P11" s="192">
        <f t="shared" si="7"/>
        <v>0</v>
      </c>
      <c r="Q11" s="193"/>
      <c r="R11" s="191">
        <f t="shared" si="8"/>
        <v>0</v>
      </c>
      <c r="S11" s="194">
        <f t="shared" si="9"/>
        <v>0</v>
      </c>
      <c r="T11" s="195">
        <f t="shared" si="10"/>
        <v>0</v>
      </c>
      <c r="U11" s="190">
        <f t="shared" si="11"/>
        <v>0</v>
      </c>
      <c r="V11" s="196">
        <f t="shared" si="12"/>
        <v>0</v>
      </c>
    </row>
    <row r="12" spans="1:37" s="15" customFormat="1" ht="64.150000000000006" hidden="1" customHeight="1" thickBot="1">
      <c r="A12" s="197"/>
      <c r="B12" s="198">
        <f>'別紙１－（6）'!T13</f>
        <v>0</v>
      </c>
      <c r="C12" s="199">
        <f>'別紙１－（6）'!T14</f>
        <v>0</v>
      </c>
      <c r="D12" s="199">
        <f>'別紙１－（6）'!T17</f>
        <v>0</v>
      </c>
      <c r="E12" s="199">
        <f>'別紙１－（6）'!T18+'別紙１－（6）'!T19</f>
        <v>0</v>
      </c>
      <c r="F12" s="199">
        <f t="shared" si="0"/>
        <v>0</v>
      </c>
      <c r="G12" s="199">
        <f>'別紙１－（6）'!T21</f>
        <v>0</v>
      </c>
      <c r="H12" s="199">
        <f>'別紙１－（6）'!T48-G12</f>
        <v>0</v>
      </c>
      <c r="I12" s="199">
        <f t="shared" si="1"/>
        <v>0</v>
      </c>
      <c r="J12" s="199">
        <f t="shared" si="2"/>
        <v>0</v>
      </c>
      <c r="K12" s="199">
        <f t="shared" si="3"/>
        <v>0</v>
      </c>
      <c r="L12" s="199">
        <f t="shared" si="4"/>
        <v>0</v>
      </c>
      <c r="M12" s="199">
        <f t="shared" si="5"/>
        <v>0</v>
      </c>
      <c r="N12" s="200">
        <f t="shared" si="6"/>
        <v>0</v>
      </c>
      <c r="O12" s="201">
        <f>'別紙１－（2）'!M12</f>
        <v>0</v>
      </c>
      <c r="P12" s="202">
        <f t="shared" si="7"/>
        <v>0</v>
      </c>
      <c r="Q12" s="203"/>
      <c r="R12" s="201">
        <f t="shared" si="8"/>
        <v>0</v>
      </c>
      <c r="S12" s="204">
        <f t="shared" si="9"/>
        <v>0</v>
      </c>
      <c r="T12" s="205">
        <f t="shared" si="10"/>
        <v>0</v>
      </c>
      <c r="U12" s="200">
        <f t="shared" si="11"/>
        <v>0</v>
      </c>
      <c r="V12" s="206">
        <f t="shared" si="12"/>
        <v>0</v>
      </c>
    </row>
    <row r="13" spans="1:37" s="15" customFormat="1" ht="15.75" customHeight="1">
      <c r="A13" s="38"/>
    </row>
    <row r="14" spans="1:37" s="64" customFormat="1" ht="14.25">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row>
    <row r="15" spans="1:37" s="64" customFormat="1" ht="14.25">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row>
    <row r="16" spans="1:37" s="64" customFormat="1" ht="14.25">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row>
    <row r="17" spans="2:37" s="64" customFormat="1" ht="14.25">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row>
  </sheetData>
  <mergeCells count="21">
    <mergeCell ref="M6:M8"/>
    <mergeCell ref="P7:P8"/>
    <mergeCell ref="N6:N8"/>
    <mergeCell ref="O6:S6"/>
    <mergeCell ref="N4:U5"/>
    <mergeCell ref="V4:V8"/>
    <mergeCell ref="A1:A2"/>
    <mergeCell ref="A4:A8"/>
    <mergeCell ref="B5:F5"/>
    <mergeCell ref="G5:I5"/>
    <mergeCell ref="J5:J7"/>
    <mergeCell ref="B4:J4"/>
    <mergeCell ref="K4:M5"/>
    <mergeCell ref="T6:T8"/>
    <mergeCell ref="U6:U8"/>
    <mergeCell ref="O7:O8"/>
    <mergeCell ref="K6:K8"/>
    <mergeCell ref="L6:L8"/>
    <mergeCell ref="Q7:Q8"/>
    <mergeCell ref="R7:R8"/>
    <mergeCell ref="S7:S8"/>
  </mergeCells>
  <phoneticPr fontId="10"/>
  <printOptions horizontalCentered="1"/>
  <pageMargins left="0.39370078740157483" right="0.39370078740157483" top="0.39370078740157483" bottom="0.39370078740157483" header="0.51181102362204722" footer="0.51181102362204722"/>
  <pageSetup paperSize="9" scale="69" orientation="landscape" horizontalDpi="300" verticalDpi="300" r:id="rId1"/>
  <headerFooter alignWithMargins="0">
    <oddHeader>&amp;C&amp;"-,太字"&amp;16病院内保育所運営事業計画書（事業実績報告書）&amp;R&amp;"-,太字"&amp;14別紙１-（４）</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Z60"/>
  <sheetViews>
    <sheetView view="pageBreakPreview" zoomScaleNormal="85" zoomScaleSheetLayoutView="100" workbookViewId="0">
      <selection activeCell="A2" sqref="A2:J2"/>
    </sheetView>
  </sheetViews>
  <sheetFormatPr defaultColWidth="9" defaultRowHeight="14.25"/>
  <cols>
    <col min="1" max="1" width="10.25" style="131" customWidth="1"/>
    <col min="2" max="2" width="10.25" style="130" customWidth="1"/>
    <col min="3" max="3" width="10.25" style="131" customWidth="1"/>
    <col min="4" max="4" width="10.25" style="132" customWidth="1"/>
    <col min="5" max="8" width="10.25" style="131" customWidth="1"/>
    <col min="9" max="9" width="9.125" style="131" customWidth="1"/>
    <col min="10" max="10" width="8.375" style="131" customWidth="1"/>
    <col min="11" max="11" width="2.25" style="131" customWidth="1"/>
    <col min="12" max="16384" width="9" style="131"/>
  </cols>
  <sheetData>
    <row r="1" spans="1:26" ht="17.25">
      <c r="A1" s="129"/>
    </row>
    <row r="2" spans="1:26" ht="30.75" customHeight="1">
      <c r="A2" s="558" t="s">
        <v>335</v>
      </c>
      <c r="B2" s="558"/>
      <c r="C2" s="558"/>
      <c r="D2" s="558"/>
      <c r="E2" s="558"/>
      <c r="F2" s="558"/>
      <c r="G2" s="558"/>
      <c r="H2" s="558"/>
      <c r="I2" s="558"/>
      <c r="J2" s="558"/>
      <c r="K2" s="133"/>
    </row>
    <row r="3" spans="1:26" ht="16.5" customHeight="1">
      <c r="A3" s="374"/>
      <c r="B3" s="374"/>
      <c r="C3" s="374"/>
      <c r="D3" s="374"/>
      <c r="E3" s="374"/>
      <c r="F3" s="374"/>
      <c r="G3" s="374"/>
      <c r="H3" s="374"/>
      <c r="I3" s="374"/>
    </row>
    <row r="4" spans="1:26" ht="32.25" customHeight="1">
      <c r="E4" s="393" t="s">
        <v>394</v>
      </c>
      <c r="F4" s="393"/>
      <c r="G4" s="575">
        <f>様式第３号!M1</f>
        <v>0</v>
      </c>
      <c r="H4" s="575"/>
      <c r="I4" s="575"/>
      <c r="J4" s="575"/>
    </row>
    <row r="5" spans="1:26" ht="26.25" customHeight="1" thickBot="1">
      <c r="A5" s="135" t="s">
        <v>20</v>
      </c>
      <c r="E5" s="136"/>
      <c r="F5" s="136"/>
      <c r="G5" s="136"/>
      <c r="H5" s="136"/>
      <c r="I5" s="137"/>
    </row>
    <row r="6" spans="1:26" ht="23.25" customHeight="1">
      <c r="A6" s="559" t="s">
        <v>21</v>
      </c>
      <c r="B6" s="560"/>
      <c r="C6" s="561" t="s">
        <v>22</v>
      </c>
      <c r="D6" s="562"/>
      <c r="E6" s="562"/>
      <c r="F6" s="562"/>
      <c r="G6" s="562"/>
      <c r="H6" s="563"/>
      <c r="I6" s="564" t="s">
        <v>23</v>
      </c>
      <c r="J6" s="567" t="s">
        <v>24</v>
      </c>
      <c r="K6" s="134"/>
    </row>
    <row r="7" spans="1:26" ht="23.25" customHeight="1">
      <c r="A7" s="570" t="s">
        <v>25</v>
      </c>
      <c r="B7" s="571" t="s">
        <v>26</v>
      </c>
      <c r="C7" s="572" t="s">
        <v>27</v>
      </c>
      <c r="D7" s="572"/>
      <c r="E7" s="572" t="s">
        <v>28</v>
      </c>
      <c r="F7" s="572"/>
      <c r="G7" s="573" t="s">
        <v>29</v>
      </c>
      <c r="H7" s="574"/>
      <c r="I7" s="565"/>
      <c r="J7" s="568"/>
    </row>
    <row r="8" spans="1:26" ht="23.25" customHeight="1">
      <c r="A8" s="570"/>
      <c r="B8" s="571"/>
      <c r="C8" s="375" t="s">
        <v>30</v>
      </c>
      <c r="D8" s="375" t="s">
        <v>31</v>
      </c>
      <c r="E8" s="375" t="s">
        <v>30</v>
      </c>
      <c r="F8" s="375" t="s">
        <v>31</v>
      </c>
      <c r="G8" s="375" t="s">
        <v>30</v>
      </c>
      <c r="H8" s="375" t="s">
        <v>31</v>
      </c>
      <c r="I8" s="566"/>
      <c r="J8" s="569"/>
      <c r="K8" s="138"/>
    </row>
    <row r="9" spans="1:26" ht="23.25" customHeight="1">
      <c r="A9" s="139" t="s">
        <v>32</v>
      </c>
      <c r="B9" s="140"/>
      <c r="C9" s="140"/>
      <c r="D9" s="140"/>
      <c r="E9" s="140"/>
      <c r="F9" s="140"/>
      <c r="G9" s="141">
        <f>C9+E9</f>
        <v>0</v>
      </c>
      <c r="H9" s="141">
        <f>D9+F9</f>
        <v>0</v>
      </c>
      <c r="I9" s="140"/>
      <c r="J9" s="142"/>
      <c r="K9" s="138"/>
    </row>
    <row r="10" spans="1:26" ht="23.25" customHeight="1">
      <c r="A10" s="139" t="s">
        <v>33</v>
      </c>
      <c r="B10" s="140"/>
      <c r="C10" s="140"/>
      <c r="D10" s="140"/>
      <c r="E10" s="140"/>
      <c r="F10" s="140"/>
      <c r="G10" s="141">
        <f t="shared" ref="G10:G20" si="0">C10+E10</f>
        <v>0</v>
      </c>
      <c r="H10" s="141">
        <f t="shared" ref="H10:H20" si="1">D10+F10</f>
        <v>0</v>
      </c>
      <c r="I10" s="140"/>
      <c r="J10" s="142"/>
      <c r="K10" s="138"/>
    </row>
    <row r="11" spans="1:26" ht="23.25" customHeight="1">
      <c r="A11" s="139" t="s">
        <v>34</v>
      </c>
      <c r="B11" s="140"/>
      <c r="C11" s="140"/>
      <c r="D11" s="140"/>
      <c r="E11" s="140"/>
      <c r="F11" s="140"/>
      <c r="G11" s="141">
        <f t="shared" si="0"/>
        <v>0</v>
      </c>
      <c r="H11" s="141">
        <f t="shared" si="1"/>
        <v>0</v>
      </c>
      <c r="I11" s="140"/>
      <c r="J11" s="142"/>
      <c r="K11" s="138"/>
    </row>
    <row r="12" spans="1:26" ht="23.25" customHeight="1">
      <c r="A12" s="139" t="s">
        <v>35</v>
      </c>
      <c r="B12" s="140"/>
      <c r="C12" s="140"/>
      <c r="D12" s="140"/>
      <c r="E12" s="140"/>
      <c r="F12" s="140"/>
      <c r="G12" s="141">
        <f t="shared" si="0"/>
        <v>0</v>
      </c>
      <c r="H12" s="141">
        <f t="shared" si="1"/>
        <v>0</v>
      </c>
      <c r="I12" s="140"/>
      <c r="J12" s="142"/>
      <c r="K12" s="138"/>
    </row>
    <row r="13" spans="1:26" ht="23.25" customHeight="1">
      <c r="A13" s="139" t="s">
        <v>36</v>
      </c>
      <c r="B13" s="140"/>
      <c r="C13" s="140"/>
      <c r="D13" s="140"/>
      <c r="E13" s="140"/>
      <c r="F13" s="140"/>
      <c r="G13" s="141">
        <f t="shared" si="0"/>
        <v>0</v>
      </c>
      <c r="H13" s="141">
        <f t="shared" si="1"/>
        <v>0</v>
      </c>
      <c r="I13" s="140"/>
      <c r="J13" s="142"/>
      <c r="K13" s="138"/>
    </row>
    <row r="14" spans="1:26" ht="23.25" customHeight="1">
      <c r="A14" s="139" t="s">
        <v>37</v>
      </c>
      <c r="B14" s="140"/>
      <c r="C14" s="140"/>
      <c r="D14" s="140"/>
      <c r="E14" s="140"/>
      <c r="F14" s="140"/>
      <c r="G14" s="141">
        <f t="shared" si="0"/>
        <v>0</v>
      </c>
      <c r="H14" s="141">
        <f t="shared" si="1"/>
        <v>0</v>
      </c>
      <c r="I14" s="140"/>
      <c r="J14" s="142"/>
      <c r="K14" s="138"/>
    </row>
    <row r="15" spans="1:26" ht="23.25" customHeight="1">
      <c r="A15" s="139" t="s">
        <v>38</v>
      </c>
      <c r="B15" s="140"/>
      <c r="C15" s="140"/>
      <c r="D15" s="140"/>
      <c r="E15" s="140"/>
      <c r="F15" s="140"/>
      <c r="G15" s="141">
        <f t="shared" si="0"/>
        <v>0</v>
      </c>
      <c r="H15" s="141">
        <f t="shared" si="1"/>
        <v>0</v>
      </c>
      <c r="I15" s="140"/>
      <c r="J15" s="142"/>
      <c r="K15" s="138"/>
    </row>
    <row r="16" spans="1:26" ht="23.25" customHeight="1">
      <c r="A16" s="139" t="s">
        <v>39</v>
      </c>
      <c r="B16" s="140"/>
      <c r="C16" s="140"/>
      <c r="D16" s="140"/>
      <c r="E16" s="140"/>
      <c r="F16" s="140"/>
      <c r="G16" s="141">
        <f t="shared" si="0"/>
        <v>0</v>
      </c>
      <c r="H16" s="141">
        <f t="shared" si="1"/>
        <v>0</v>
      </c>
      <c r="I16" s="140"/>
      <c r="J16" s="142"/>
      <c r="K16" s="138"/>
      <c r="Z16" s="131">
        <f>SUM(Z12:Z15)</f>
        <v>0</v>
      </c>
    </row>
    <row r="17" spans="1:26" ht="23.25" customHeight="1">
      <c r="A17" s="139" t="s">
        <v>40</v>
      </c>
      <c r="B17" s="140"/>
      <c r="C17" s="140"/>
      <c r="D17" s="140"/>
      <c r="E17" s="140"/>
      <c r="F17" s="140"/>
      <c r="G17" s="141">
        <f t="shared" si="0"/>
        <v>0</v>
      </c>
      <c r="H17" s="141">
        <f t="shared" si="1"/>
        <v>0</v>
      </c>
      <c r="I17" s="140"/>
      <c r="J17" s="142"/>
      <c r="K17" s="138"/>
    </row>
    <row r="18" spans="1:26" ht="23.25" customHeight="1">
      <c r="A18" s="139" t="s">
        <v>41</v>
      </c>
      <c r="B18" s="140"/>
      <c r="C18" s="140"/>
      <c r="D18" s="140"/>
      <c r="E18" s="140"/>
      <c r="F18" s="140"/>
      <c r="G18" s="141">
        <f t="shared" si="0"/>
        <v>0</v>
      </c>
      <c r="H18" s="141">
        <f t="shared" si="1"/>
        <v>0</v>
      </c>
      <c r="I18" s="140"/>
      <c r="J18" s="142"/>
      <c r="K18" s="138"/>
    </row>
    <row r="19" spans="1:26" ht="23.25" customHeight="1">
      <c r="A19" s="139" t="s">
        <v>42</v>
      </c>
      <c r="B19" s="140"/>
      <c r="C19" s="140"/>
      <c r="D19" s="140"/>
      <c r="E19" s="140"/>
      <c r="F19" s="140"/>
      <c r="G19" s="141">
        <f t="shared" si="0"/>
        <v>0</v>
      </c>
      <c r="H19" s="141">
        <f t="shared" si="1"/>
        <v>0</v>
      </c>
      <c r="I19" s="140"/>
      <c r="J19" s="142"/>
      <c r="K19" s="138"/>
    </row>
    <row r="20" spans="1:26" ht="23.25" customHeight="1">
      <c r="A20" s="139" t="s">
        <v>43</v>
      </c>
      <c r="B20" s="140"/>
      <c r="C20" s="140"/>
      <c r="D20" s="140"/>
      <c r="E20" s="140"/>
      <c r="F20" s="140"/>
      <c r="G20" s="141">
        <f t="shared" si="0"/>
        <v>0</v>
      </c>
      <c r="H20" s="141">
        <f t="shared" si="1"/>
        <v>0</v>
      </c>
      <c r="I20" s="140"/>
      <c r="J20" s="142"/>
      <c r="K20" s="138"/>
    </row>
    <row r="21" spans="1:26" ht="23.25" customHeight="1" thickBot="1">
      <c r="A21" s="143" t="s">
        <v>44</v>
      </c>
      <c r="B21" s="144" t="e">
        <f>AVERAGE(B9:B20)</f>
        <v>#DIV/0!</v>
      </c>
      <c r="C21" s="144" t="e">
        <f t="shared" ref="C21:H21" si="2">AVERAGE(C9:C20)</f>
        <v>#DIV/0!</v>
      </c>
      <c r="D21" s="144" t="e">
        <f t="shared" si="2"/>
        <v>#DIV/0!</v>
      </c>
      <c r="E21" s="144" t="e">
        <f t="shared" si="2"/>
        <v>#DIV/0!</v>
      </c>
      <c r="F21" s="144" t="e">
        <f t="shared" si="2"/>
        <v>#DIV/0!</v>
      </c>
      <c r="G21" s="145">
        <f t="shared" si="2"/>
        <v>0</v>
      </c>
      <c r="H21" s="144">
        <f t="shared" si="2"/>
        <v>0</v>
      </c>
      <c r="I21" s="145"/>
      <c r="J21" s="146"/>
      <c r="K21" s="138"/>
      <c r="Z21" s="131">
        <f>SUM(Z17:Z20)</f>
        <v>0</v>
      </c>
    </row>
    <row r="22" spans="1:26" ht="23.25" customHeight="1">
      <c r="A22" s="147" t="s">
        <v>45</v>
      </c>
      <c r="B22" s="148"/>
      <c r="C22" s="148"/>
      <c r="D22" s="148"/>
      <c r="E22" s="148"/>
      <c r="F22" s="148"/>
      <c r="G22" s="148"/>
      <c r="H22" s="148"/>
      <c r="I22" s="148"/>
    </row>
    <row r="23" spans="1:26" ht="41.25" customHeight="1">
      <c r="A23" s="576" t="s">
        <v>407</v>
      </c>
      <c r="B23" s="576"/>
      <c r="C23" s="576"/>
      <c r="D23" s="576"/>
      <c r="E23" s="576"/>
      <c r="F23" s="576"/>
      <c r="G23" s="576"/>
      <c r="H23" s="576"/>
      <c r="I23" s="576"/>
      <c r="J23" s="376"/>
    </row>
    <row r="24" spans="1:26" ht="23.25" customHeight="1">
      <c r="A24" s="576" t="s">
        <v>309</v>
      </c>
      <c r="B24" s="576"/>
      <c r="C24" s="576"/>
      <c r="D24" s="576"/>
      <c r="E24" s="576"/>
      <c r="F24" s="576"/>
      <c r="G24" s="576"/>
      <c r="H24" s="576"/>
      <c r="I24" s="576"/>
      <c r="J24" s="376"/>
    </row>
    <row r="25" spans="1:26" ht="28.5" customHeight="1">
      <c r="A25" s="576" t="s">
        <v>310</v>
      </c>
      <c r="B25" s="576"/>
      <c r="C25" s="576"/>
      <c r="D25" s="576"/>
      <c r="E25" s="576"/>
      <c r="F25" s="576"/>
      <c r="G25" s="576"/>
      <c r="H25" s="576"/>
      <c r="I25" s="576"/>
      <c r="J25" s="376"/>
    </row>
    <row r="26" spans="1:26" ht="28.5" customHeight="1">
      <c r="A26" s="578" t="s">
        <v>311</v>
      </c>
      <c r="B26" s="578"/>
      <c r="C26" s="578"/>
      <c r="D26" s="578"/>
      <c r="E26" s="578"/>
      <c r="F26" s="578"/>
      <c r="G26" s="578"/>
      <c r="H26" s="578"/>
      <c r="I26" s="578"/>
      <c r="J26" s="578"/>
      <c r="Z26" s="131">
        <f>SUM(Z22:Z25)</f>
        <v>0</v>
      </c>
    </row>
    <row r="27" spans="1:26" ht="9.75" customHeight="1">
      <c r="A27" s="149"/>
      <c r="B27" s="149"/>
      <c r="C27" s="149"/>
      <c r="D27" s="149"/>
      <c r="E27" s="149"/>
      <c r="F27" s="149"/>
      <c r="G27" s="149"/>
      <c r="H27" s="149"/>
      <c r="I27" s="149"/>
    </row>
    <row r="28" spans="1:26" ht="19.5" customHeight="1" thickBot="1">
      <c r="A28" s="134" t="s">
        <v>408</v>
      </c>
      <c r="B28" s="150"/>
      <c r="C28" s="151"/>
      <c r="D28" s="151"/>
      <c r="F28" s="151"/>
      <c r="G28" s="151"/>
      <c r="H28" s="151"/>
      <c r="I28" s="134"/>
    </row>
    <row r="29" spans="1:26" ht="23.25" customHeight="1">
      <c r="A29" s="152" t="s">
        <v>46</v>
      </c>
      <c r="B29" s="153" t="s">
        <v>47</v>
      </c>
      <c r="C29" s="153" t="s">
        <v>48</v>
      </c>
      <c r="D29" s="154" t="s">
        <v>29</v>
      </c>
      <c r="F29" s="151"/>
      <c r="G29" s="151"/>
      <c r="H29" s="134"/>
    </row>
    <row r="30" spans="1:26" ht="23.25" customHeight="1" thickBot="1">
      <c r="A30" s="155"/>
      <c r="B30" s="156"/>
      <c r="C30" s="156"/>
      <c r="D30" s="157">
        <f>SUM(A30:C30)</f>
        <v>0</v>
      </c>
      <c r="F30" s="151"/>
      <c r="G30" s="151"/>
      <c r="H30" s="134"/>
      <c r="I30" s="134"/>
    </row>
    <row r="31" spans="1:26" ht="21" customHeight="1">
      <c r="A31" s="577" t="s">
        <v>49</v>
      </c>
      <c r="B31" s="577"/>
      <c r="C31" s="577"/>
      <c r="D31" s="577"/>
      <c r="E31" s="577"/>
      <c r="F31" s="577"/>
      <c r="G31" s="577"/>
      <c r="H31" s="577"/>
      <c r="I31" s="577"/>
      <c r="J31" s="376"/>
    </row>
    <row r="32" spans="1:26">
      <c r="A32" s="134"/>
      <c r="B32" s="150"/>
      <c r="C32" s="151"/>
      <c r="D32" s="151"/>
      <c r="E32" s="151"/>
      <c r="F32" s="151"/>
      <c r="G32" s="151"/>
      <c r="H32" s="151"/>
      <c r="I32" s="134"/>
    </row>
    <row r="33" spans="1:9">
      <c r="A33" s="134"/>
      <c r="B33" s="150"/>
      <c r="C33" s="151"/>
      <c r="D33" s="151"/>
      <c r="E33" s="151"/>
      <c r="F33" s="151"/>
      <c r="G33" s="151"/>
      <c r="H33" s="151"/>
      <c r="I33" s="134"/>
    </row>
    <row r="34" spans="1:9">
      <c r="A34" s="134"/>
      <c r="B34" s="150"/>
      <c r="C34" s="151"/>
      <c r="D34" s="151"/>
      <c r="E34" s="151"/>
      <c r="F34" s="151"/>
      <c r="G34" s="151"/>
      <c r="H34" s="151"/>
      <c r="I34" s="134"/>
    </row>
    <row r="35" spans="1:9">
      <c r="A35" s="134"/>
      <c r="B35" s="158"/>
      <c r="C35" s="134"/>
      <c r="D35" s="159"/>
      <c r="E35" s="134"/>
      <c r="F35" s="134"/>
      <c r="G35" s="134"/>
      <c r="H35" s="134"/>
      <c r="I35" s="134"/>
    </row>
    <row r="36" spans="1:9">
      <c r="A36" s="134"/>
      <c r="B36" s="158"/>
      <c r="C36" s="134"/>
      <c r="D36" s="159"/>
      <c r="E36" s="134"/>
      <c r="F36" s="134"/>
      <c r="G36" s="134"/>
      <c r="H36" s="134"/>
      <c r="I36" s="134"/>
    </row>
    <row r="37" spans="1:9">
      <c r="A37" s="134"/>
      <c r="B37" s="158"/>
      <c r="C37" s="134"/>
      <c r="D37" s="159"/>
      <c r="E37" s="134"/>
      <c r="F37" s="134"/>
      <c r="G37" s="134"/>
      <c r="H37" s="134"/>
      <c r="I37" s="134"/>
    </row>
    <row r="38" spans="1:9">
      <c r="A38" s="134"/>
      <c r="B38" s="158"/>
      <c r="C38" s="134"/>
      <c r="D38" s="159"/>
      <c r="E38" s="134"/>
      <c r="F38" s="134"/>
      <c r="G38" s="134"/>
      <c r="H38" s="134"/>
      <c r="I38" s="134"/>
    </row>
    <row r="39" spans="1:9">
      <c r="A39" s="134"/>
      <c r="B39" s="158"/>
      <c r="C39" s="134"/>
      <c r="D39" s="159"/>
      <c r="E39" s="134"/>
      <c r="F39" s="134"/>
      <c r="G39" s="134"/>
      <c r="H39" s="134"/>
      <c r="I39" s="134"/>
    </row>
    <row r="40" spans="1:9">
      <c r="A40" s="134"/>
      <c r="B40" s="158"/>
      <c r="C40" s="134"/>
      <c r="D40" s="159"/>
      <c r="E40" s="134"/>
      <c r="F40" s="134"/>
      <c r="G40" s="134"/>
      <c r="H40" s="134"/>
      <c r="I40" s="134"/>
    </row>
    <row r="41" spans="1:9">
      <c r="A41" s="134"/>
      <c r="B41" s="158"/>
      <c r="C41" s="134"/>
      <c r="D41" s="159"/>
      <c r="E41" s="134"/>
      <c r="F41" s="134"/>
      <c r="G41" s="134"/>
      <c r="H41" s="134"/>
      <c r="I41" s="134"/>
    </row>
    <row r="42" spans="1:9">
      <c r="A42" s="134"/>
      <c r="B42" s="158"/>
      <c r="C42" s="134"/>
      <c r="D42" s="159"/>
      <c r="E42" s="134"/>
      <c r="F42" s="134"/>
      <c r="G42" s="134"/>
      <c r="H42" s="134"/>
      <c r="I42" s="134"/>
    </row>
    <row r="43" spans="1:9">
      <c r="A43" s="134"/>
      <c r="B43" s="158"/>
      <c r="C43" s="134"/>
      <c r="D43" s="159"/>
      <c r="E43" s="134"/>
      <c r="F43" s="134"/>
      <c r="G43" s="134"/>
      <c r="H43" s="134"/>
      <c r="I43" s="134"/>
    </row>
    <row r="44" spans="1:9">
      <c r="A44" s="134"/>
      <c r="B44" s="158"/>
      <c r="C44" s="134"/>
      <c r="D44" s="159"/>
      <c r="E44" s="134"/>
      <c r="F44" s="134"/>
      <c r="G44" s="134"/>
      <c r="H44" s="134"/>
      <c r="I44" s="134"/>
    </row>
    <row r="45" spans="1:9">
      <c r="A45" s="134"/>
      <c r="B45" s="158"/>
      <c r="C45" s="134"/>
      <c r="D45" s="159"/>
      <c r="E45" s="134"/>
      <c r="F45" s="134"/>
      <c r="G45" s="134"/>
      <c r="H45" s="134"/>
      <c r="I45" s="134"/>
    </row>
    <row r="46" spans="1:9">
      <c r="A46" s="134"/>
      <c r="B46" s="158"/>
      <c r="C46" s="134"/>
      <c r="D46" s="159"/>
      <c r="E46" s="134"/>
      <c r="F46" s="134"/>
      <c r="G46" s="134"/>
      <c r="H46" s="134"/>
      <c r="I46" s="134"/>
    </row>
    <row r="47" spans="1:9">
      <c r="A47" s="134"/>
      <c r="B47" s="158"/>
      <c r="C47" s="134"/>
      <c r="D47" s="159"/>
      <c r="E47" s="134"/>
      <c r="F47" s="134"/>
      <c r="G47" s="134"/>
      <c r="H47" s="134"/>
      <c r="I47" s="134"/>
    </row>
    <row r="48" spans="1:9">
      <c r="A48" s="134"/>
      <c r="B48" s="158"/>
      <c r="C48" s="134"/>
      <c r="D48" s="159"/>
      <c r="E48" s="134"/>
      <c r="F48" s="134"/>
      <c r="G48" s="134"/>
      <c r="H48" s="134"/>
      <c r="I48" s="134"/>
    </row>
    <row r="49" spans="1:9">
      <c r="A49" s="134"/>
      <c r="B49" s="158"/>
      <c r="C49" s="134"/>
      <c r="D49" s="159"/>
      <c r="E49" s="134"/>
      <c r="F49" s="134"/>
      <c r="G49" s="134"/>
      <c r="H49" s="134"/>
      <c r="I49" s="134"/>
    </row>
    <row r="50" spans="1:9">
      <c r="A50" s="134"/>
      <c r="B50" s="158"/>
      <c r="C50" s="134"/>
      <c r="D50" s="159"/>
      <c r="E50" s="134"/>
      <c r="F50" s="134"/>
      <c r="G50" s="134"/>
      <c r="H50" s="134"/>
      <c r="I50" s="134"/>
    </row>
    <row r="51" spans="1:9">
      <c r="A51" s="134"/>
      <c r="B51" s="158"/>
      <c r="C51" s="134"/>
      <c r="D51" s="159"/>
      <c r="E51" s="134"/>
      <c r="F51" s="134"/>
      <c r="G51" s="134"/>
      <c r="H51" s="134"/>
      <c r="I51" s="134"/>
    </row>
    <row r="52" spans="1:9">
      <c r="A52" s="134"/>
      <c r="B52" s="158"/>
      <c r="C52" s="134"/>
      <c r="D52" s="159"/>
      <c r="E52" s="134"/>
      <c r="F52" s="134"/>
      <c r="G52" s="134"/>
      <c r="H52" s="134"/>
      <c r="I52" s="134"/>
    </row>
    <row r="53" spans="1:9">
      <c r="A53" s="134"/>
      <c r="B53" s="158"/>
      <c r="C53" s="134"/>
      <c r="D53" s="159"/>
      <c r="E53" s="134"/>
      <c r="F53" s="134"/>
      <c r="G53" s="134"/>
      <c r="H53" s="134"/>
      <c r="I53" s="134"/>
    </row>
    <row r="54" spans="1:9">
      <c r="A54" s="134"/>
      <c r="B54" s="158"/>
      <c r="C54" s="134"/>
      <c r="D54" s="159"/>
      <c r="E54" s="134"/>
      <c r="F54" s="134"/>
      <c r="G54" s="134"/>
      <c r="H54" s="134"/>
      <c r="I54" s="134"/>
    </row>
    <row r="55" spans="1:9">
      <c r="A55" s="134"/>
      <c r="B55" s="158"/>
      <c r="C55" s="134"/>
      <c r="D55" s="159"/>
      <c r="E55" s="134"/>
      <c r="F55" s="134"/>
      <c r="G55" s="134"/>
      <c r="H55" s="134"/>
      <c r="I55" s="134"/>
    </row>
    <row r="56" spans="1:9">
      <c r="A56" s="134"/>
      <c r="B56" s="158"/>
      <c r="C56" s="134"/>
      <c r="D56" s="159"/>
      <c r="E56" s="134"/>
      <c r="F56" s="134"/>
      <c r="G56" s="134"/>
      <c r="H56" s="134"/>
      <c r="I56" s="134"/>
    </row>
    <row r="57" spans="1:9">
      <c r="A57" s="134"/>
      <c r="B57" s="158"/>
      <c r="C57" s="134"/>
      <c r="D57" s="159"/>
      <c r="E57" s="134"/>
      <c r="F57" s="134"/>
      <c r="G57" s="134"/>
      <c r="H57" s="134"/>
      <c r="I57" s="134"/>
    </row>
    <row r="58" spans="1:9">
      <c r="A58" s="134"/>
      <c r="B58" s="158"/>
      <c r="C58" s="134"/>
      <c r="D58" s="159"/>
      <c r="E58" s="134"/>
      <c r="F58" s="134"/>
      <c r="G58" s="134"/>
      <c r="H58" s="134"/>
      <c r="I58" s="134"/>
    </row>
    <row r="59" spans="1:9">
      <c r="A59" s="134"/>
      <c r="B59" s="158"/>
      <c r="C59" s="134"/>
      <c r="D59" s="159"/>
      <c r="E59" s="134"/>
      <c r="F59" s="134"/>
      <c r="G59" s="134"/>
      <c r="H59" s="134"/>
      <c r="I59" s="134"/>
    </row>
    <row r="60" spans="1:9">
      <c r="A60" s="134"/>
      <c r="B60" s="158"/>
      <c r="C60" s="134"/>
      <c r="D60" s="159"/>
      <c r="E60" s="134"/>
      <c r="F60" s="134"/>
      <c r="G60" s="134"/>
      <c r="H60" s="134"/>
      <c r="I60" s="134"/>
    </row>
  </sheetData>
  <mergeCells count="17">
    <mergeCell ref="A23:I23"/>
    <mergeCell ref="A24:I24"/>
    <mergeCell ref="A25:I25"/>
    <mergeCell ref="A31:I31"/>
    <mergeCell ref="A26:J26"/>
    <mergeCell ref="A2:J2"/>
    <mergeCell ref="A6:B6"/>
    <mergeCell ref="C6:H6"/>
    <mergeCell ref="I6:I8"/>
    <mergeCell ref="J6:J8"/>
    <mergeCell ref="A7:A8"/>
    <mergeCell ref="B7:B8"/>
    <mergeCell ref="C7:D7"/>
    <mergeCell ref="E7:F7"/>
    <mergeCell ref="G7:H7"/>
    <mergeCell ref="E4:F4"/>
    <mergeCell ref="G4:J4"/>
  </mergeCells>
  <phoneticPr fontId="2"/>
  <printOptions horizontalCentered="1" gridLinesSet="0"/>
  <pageMargins left="0.19685039370078741" right="0.19685039370078741" top="0.62992125984251968" bottom="0.47244094488188981" header="0.98425196850393704" footer="0.70866141732283472"/>
  <pageSetup paperSize="9" scale="90" orientation="portrait" r:id="rId1"/>
  <headerFooter alignWithMargins="0">
    <oddHeader>&amp;R&amp;"-,太字"&amp;10別紙１-（５）</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DE617"/>
  <sheetViews>
    <sheetView view="pageBreakPreview" zoomScaleNormal="100" zoomScaleSheetLayoutView="100" workbookViewId="0">
      <selection activeCell="I3" sqref="I3"/>
    </sheetView>
  </sheetViews>
  <sheetFormatPr defaultColWidth="9" defaultRowHeight="13.5"/>
  <cols>
    <col min="1" max="10" width="2.125" style="71" customWidth="1"/>
    <col min="11" max="11" width="2.5" style="71" customWidth="1"/>
    <col min="12" max="135" width="2.125" style="71" customWidth="1"/>
    <col min="136" max="16384" width="9" style="71"/>
  </cols>
  <sheetData>
    <row r="1" spans="1:109" ht="13.5" customHeight="1">
      <c r="A1" s="668" t="s">
        <v>336</v>
      </c>
      <c r="B1" s="668"/>
      <c r="C1" s="668"/>
      <c r="D1" s="668"/>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8"/>
      <c r="AF1" s="668"/>
      <c r="AG1" s="668"/>
      <c r="AH1" s="668"/>
      <c r="AI1" s="668"/>
      <c r="AJ1" s="668"/>
      <c r="AK1" s="668"/>
      <c r="AL1" s="668"/>
      <c r="AM1" s="668"/>
      <c r="AN1" s="668"/>
      <c r="AO1" s="105"/>
      <c r="AP1" s="105"/>
      <c r="AQ1" s="105"/>
      <c r="AR1" s="105"/>
      <c r="AS1" s="105"/>
      <c r="AT1" s="105"/>
      <c r="AU1" s="105"/>
      <c r="AV1" s="105"/>
    </row>
    <row r="2" spans="1:109" ht="13.5" customHeight="1">
      <c r="A2" s="668"/>
      <c r="B2" s="668"/>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105"/>
      <c r="AP2" s="105"/>
      <c r="AQ2" s="105"/>
      <c r="AR2" s="105"/>
      <c r="AS2" s="105"/>
      <c r="AT2" s="105"/>
      <c r="AU2" s="105"/>
      <c r="AV2" s="105"/>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row>
    <row r="3" spans="1:109" ht="13.5" customHeight="1">
      <c r="A3" s="383"/>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105"/>
      <c r="AP3" s="105"/>
      <c r="AQ3" s="105"/>
      <c r="AR3" s="105"/>
      <c r="AS3" s="105"/>
      <c r="AT3" s="105"/>
      <c r="AU3" s="105"/>
      <c r="AV3" s="105"/>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row>
    <row r="4" spans="1:109" ht="13.5" customHeight="1">
      <c r="A4" s="383"/>
      <c r="B4" s="383"/>
      <c r="C4" s="383"/>
      <c r="D4" s="383"/>
      <c r="E4" s="383"/>
      <c r="F4" s="383"/>
      <c r="G4" s="383"/>
      <c r="H4" s="383"/>
      <c r="I4" s="383"/>
      <c r="J4" s="383"/>
      <c r="K4" s="383"/>
      <c r="L4" s="383"/>
      <c r="M4" s="383"/>
      <c r="N4" s="383"/>
      <c r="O4" s="383"/>
      <c r="P4" s="383"/>
      <c r="Q4" s="383"/>
      <c r="R4" s="106"/>
      <c r="S4" s="106"/>
      <c r="T4" s="106"/>
      <c r="U4" s="106"/>
      <c r="V4" s="365"/>
      <c r="W4" s="365"/>
      <c r="X4" s="365"/>
      <c r="Y4" s="365"/>
      <c r="Z4" s="693" t="s">
        <v>394</v>
      </c>
      <c r="AA4" s="693"/>
      <c r="AB4" s="693"/>
      <c r="AC4" s="693"/>
      <c r="AD4" s="693"/>
      <c r="AE4" s="693"/>
      <c r="AF4" s="693"/>
      <c r="AG4" s="695">
        <f>様式第３号!M1</f>
        <v>0</v>
      </c>
      <c r="AH4" s="695"/>
      <c r="AI4" s="695"/>
      <c r="AJ4" s="695"/>
      <c r="AK4" s="695"/>
      <c r="AL4" s="695"/>
      <c r="AM4" s="695"/>
      <c r="AN4" s="695"/>
      <c r="AO4" s="695"/>
      <c r="AP4" s="105"/>
      <c r="AQ4" s="105"/>
      <c r="AR4" s="105"/>
      <c r="AS4" s="105"/>
      <c r="AT4" s="105"/>
      <c r="AU4" s="105"/>
      <c r="AV4" s="105"/>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row>
    <row r="5" spans="1:109" ht="13.5" customHeight="1">
      <c r="A5" s="383"/>
      <c r="B5" s="383"/>
      <c r="C5" s="383"/>
      <c r="D5" s="383"/>
      <c r="E5" s="383"/>
      <c r="F5" s="383"/>
      <c r="G5" s="383"/>
      <c r="H5" s="383"/>
      <c r="I5" s="383"/>
      <c r="J5" s="383"/>
      <c r="K5" s="383"/>
      <c r="L5" s="383"/>
      <c r="M5" s="383"/>
      <c r="N5" s="383"/>
      <c r="O5" s="383"/>
      <c r="P5" s="383"/>
      <c r="Q5" s="383"/>
      <c r="R5" s="106"/>
      <c r="S5" s="106"/>
      <c r="T5" s="106"/>
      <c r="U5" s="106"/>
      <c r="V5" s="365"/>
      <c r="W5" s="365"/>
      <c r="X5" s="365"/>
      <c r="Y5" s="365"/>
      <c r="Z5" s="694"/>
      <c r="AA5" s="694"/>
      <c r="AB5" s="694"/>
      <c r="AC5" s="694"/>
      <c r="AD5" s="694"/>
      <c r="AE5" s="694"/>
      <c r="AF5" s="694"/>
      <c r="AG5" s="696"/>
      <c r="AH5" s="696"/>
      <c r="AI5" s="696"/>
      <c r="AJ5" s="696"/>
      <c r="AK5" s="696"/>
      <c r="AL5" s="696"/>
      <c r="AM5" s="696"/>
      <c r="AN5" s="696"/>
      <c r="AO5" s="696"/>
      <c r="AP5" s="105"/>
      <c r="AQ5" s="105"/>
      <c r="AR5" s="105"/>
      <c r="AS5" s="105"/>
      <c r="AT5" s="105"/>
      <c r="AU5" s="105"/>
      <c r="AV5" s="105"/>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row>
    <row r="6" spans="1:109" ht="14.25" thickBot="1">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8"/>
      <c r="AP6" s="108"/>
      <c r="AQ6" s="108"/>
      <c r="AR6" s="108"/>
      <c r="AS6" s="108"/>
      <c r="AT6" s="108"/>
      <c r="AU6" s="108"/>
      <c r="AV6" s="108"/>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row>
    <row r="7" spans="1:109" ht="20.100000000000001" customHeight="1" thickTop="1">
      <c r="A7" s="669" t="s">
        <v>161</v>
      </c>
      <c r="B7" s="670"/>
      <c r="C7" s="673" t="s">
        <v>162</v>
      </c>
      <c r="D7" s="674"/>
      <c r="E7" s="674"/>
      <c r="F7" s="674"/>
      <c r="G7" s="674"/>
      <c r="H7" s="674"/>
      <c r="I7" s="674"/>
      <c r="J7" s="674"/>
      <c r="K7" s="675"/>
      <c r="L7" s="679" t="s">
        <v>313</v>
      </c>
      <c r="M7" s="680"/>
      <c r="N7" s="680"/>
      <c r="O7" s="680">
        <v>5</v>
      </c>
      <c r="P7" s="680"/>
      <c r="Q7" s="681" t="s">
        <v>163</v>
      </c>
      <c r="R7" s="681"/>
      <c r="S7" s="670"/>
      <c r="T7" s="679" t="s">
        <v>313</v>
      </c>
      <c r="U7" s="680"/>
      <c r="V7" s="680"/>
      <c r="W7" s="680">
        <v>7</v>
      </c>
      <c r="X7" s="680"/>
      <c r="Y7" s="681" t="s">
        <v>163</v>
      </c>
      <c r="Z7" s="681"/>
      <c r="AA7" s="670"/>
      <c r="AB7" s="682" t="s">
        <v>164</v>
      </c>
      <c r="AC7" s="681"/>
      <c r="AD7" s="681"/>
      <c r="AE7" s="681"/>
      <c r="AF7" s="681"/>
      <c r="AG7" s="681"/>
      <c r="AH7" s="681"/>
      <c r="AI7" s="681"/>
      <c r="AJ7" s="681"/>
      <c r="AK7" s="681"/>
      <c r="AL7" s="681"/>
      <c r="AM7" s="681"/>
      <c r="AN7" s="683"/>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row>
    <row r="8" spans="1:109" ht="34.5" customHeight="1" thickBot="1">
      <c r="A8" s="671"/>
      <c r="B8" s="672"/>
      <c r="C8" s="676"/>
      <c r="D8" s="677"/>
      <c r="E8" s="677"/>
      <c r="F8" s="677"/>
      <c r="G8" s="677"/>
      <c r="H8" s="677"/>
      <c r="I8" s="677"/>
      <c r="J8" s="677"/>
      <c r="K8" s="678"/>
      <c r="L8" s="687" t="s">
        <v>165</v>
      </c>
      <c r="M8" s="688"/>
      <c r="N8" s="688"/>
      <c r="O8" s="688"/>
      <c r="P8" s="688"/>
      <c r="Q8" s="688"/>
      <c r="R8" s="688"/>
      <c r="S8" s="689"/>
      <c r="T8" s="690" t="s">
        <v>405</v>
      </c>
      <c r="U8" s="691"/>
      <c r="V8" s="691"/>
      <c r="W8" s="691"/>
      <c r="X8" s="691"/>
      <c r="Y8" s="691"/>
      <c r="Z8" s="691"/>
      <c r="AA8" s="692"/>
      <c r="AB8" s="684"/>
      <c r="AC8" s="685"/>
      <c r="AD8" s="685"/>
      <c r="AE8" s="685"/>
      <c r="AF8" s="685"/>
      <c r="AG8" s="685"/>
      <c r="AH8" s="685"/>
      <c r="AI8" s="685"/>
      <c r="AJ8" s="685"/>
      <c r="AK8" s="685"/>
      <c r="AL8" s="685"/>
      <c r="AM8" s="685"/>
      <c r="AN8" s="686"/>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row>
    <row r="9" spans="1:109" ht="16.5" customHeight="1">
      <c r="A9" s="641" t="s">
        <v>166</v>
      </c>
      <c r="B9" s="642"/>
      <c r="C9" s="109"/>
      <c r="D9" s="110"/>
      <c r="E9" s="110"/>
      <c r="F9" s="110"/>
      <c r="G9" s="110"/>
      <c r="H9" s="110"/>
      <c r="I9" s="110"/>
      <c r="J9" s="110"/>
      <c r="K9" s="111"/>
      <c r="L9" s="645" t="s">
        <v>150</v>
      </c>
      <c r="M9" s="646"/>
      <c r="N9" s="646"/>
      <c r="O9" s="646"/>
      <c r="P9" s="646"/>
      <c r="Q9" s="646"/>
      <c r="R9" s="646"/>
      <c r="S9" s="647"/>
      <c r="T9" s="645" t="s">
        <v>150</v>
      </c>
      <c r="U9" s="646"/>
      <c r="V9" s="646"/>
      <c r="W9" s="646"/>
      <c r="X9" s="646"/>
      <c r="Y9" s="646"/>
      <c r="Z9" s="646"/>
      <c r="AA9" s="647"/>
      <c r="AB9" s="648"/>
      <c r="AC9" s="649"/>
      <c r="AD9" s="649"/>
      <c r="AE9" s="649"/>
      <c r="AF9" s="649"/>
      <c r="AG9" s="649"/>
      <c r="AH9" s="649"/>
      <c r="AI9" s="649"/>
      <c r="AJ9" s="649"/>
      <c r="AK9" s="649"/>
      <c r="AL9" s="649"/>
      <c r="AM9" s="649"/>
      <c r="AN9" s="650"/>
      <c r="AO9" s="77"/>
      <c r="AP9" s="77"/>
      <c r="AQ9" s="77"/>
      <c r="AR9" s="77"/>
      <c r="AS9" s="77"/>
      <c r="AT9" s="77"/>
      <c r="AU9" s="77"/>
      <c r="AV9" s="77"/>
      <c r="AW9" s="77"/>
      <c r="AX9" s="77"/>
      <c r="AY9" s="77"/>
      <c r="AZ9" s="77"/>
      <c r="BA9" s="77"/>
      <c r="BB9" s="77"/>
      <c r="BC9" s="77"/>
      <c r="BD9" s="77"/>
      <c r="BE9" s="77"/>
      <c r="BF9" s="77"/>
      <c r="BG9" s="77"/>
      <c r="BH9" s="108"/>
      <c r="BI9" s="77"/>
      <c r="BJ9" s="77"/>
      <c r="BK9" s="77"/>
      <c r="BL9" s="77"/>
      <c r="BM9" s="77"/>
      <c r="BN9" s="77"/>
      <c r="BO9" s="77"/>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row>
    <row r="10" spans="1:109" ht="16.5" customHeight="1">
      <c r="A10" s="641"/>
      <c r="B10" s="642"/>
      <c r="C10" s="657" t="s">
        <v>167</v>
      </c>
      <c r="D10" s="658"/>
      <c r="E10" s="658"/>
      <c r="F10" s="658"/>
      <c r="G10" s="658"/>
      <c r="H10" s="658"/>
      <c r="I10" s="658"/>
      <c r="J10" s="658"/>
      <c r="K10" s="112" t="s">
        <v>168</v>
      </c>
      <c r="L10" s="659"/>
      <c r="M10" s="660"/>
      <c r="N10" s="660"/>
      <c r="O10" s="660"/>
      <c r="P10" s="660"/>
      <c r="Q10" s="660"/>
      <c r="R10" s="660"/>
      <c r="S10" s="661"/>
      <c r="T10" s="659"/>
      <c r="U10" s="660"/>
      <c r="V10" s="660"/>
      <c r="W10" s="660"/>
      <c r="X10" s="660"/>
      <c r="Y10" s="660"/>
      <c r="Z10" s="660"/>
      <c r="AA10" s="661"/>
      <c r="AB10" s="651"/>
      <c r="AC10" s="652"/>
      <c r="AD10" s="652"/>
      <c r="AE10" s="652"/>
      <c r="AF10" s="652"/>
      <c r="AG10" s="652"/>
      <c r="AH10" s="652"/>
      <c r="AI10" s="652"/>
      <c r="AJ10" s="652"/>
      <c r="AK10" s="652"/>
      <c r="AL10" s="652"/>
      <c r="AM10" s="652"/>
      <c r="AN10" s="653"/>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row>
    <row r="11" spans="1:109" ht="16.5" customHeight="1">
      <c r="A11" s="641"/>
      <c r="B11" s="642"/>
      <c r="C11" s="587" t="s">
        <v>169</v>
      </c>
      <c r="D11" s="588"/>
      <c r="E11" s="588"/>
      <c r="F11" s="588"/>
      <c r="G11" s="588"/>
      <c r="H11" s="588"/>
      <c r="I11" s="588"/>
      <c r="J11" s="588"/>
      <c r="K11" s="113" t="s">
        <v>170</v>
      </c>
      <c r="L11" s="589">
        <f>L12+L13</f>
        <v>0</v>
      </c>
      <c r="M11" s="590"/>
      <c r="N11" s="590"/>
      <c r="O11" s="590"/>
      <c r="P11" s="590"/>
      <c r="Q11" s="590"/>
      <c r="R11" s="590"/>
      <c r="S11" s="591"/>
      <c r="T11" s="662">
        <f>T12+T13</f>
        <v>0</v>
      </c>
      <c r="U11" s="663"/>
      <c r="V11" s="663"/>
      <c r="W11" s="663"/>
      <c r="X11" s="663"/>
      <c r="Y11" s="663"/>
      <c r="Z11" s="663"/>
      <c r="AA11" s="664"/>
      <c r="AB11" s="651"/>
      <c r="AC11" s="652"/>
      <c r="AD11" s="652"/>
      <c r="AE11" s="652"/>
      <c r="AF11" s="652"/>
      <c r="AG11" s="652"/>
      <c r="AH11" s="652"/>
      <c r="AI11" s="652"/>
      <c r="AJ11" s="652"/>
      <c r="AK11" s="652"/>
      <c r="AL11" s="652"/>
      <c r="AM11" s="652"/>
      <c r="AN11" s="653"/>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row>
    <row r="12" spans="1:109" ht="16.5" customHeight="1">
      <c r="A12" s="641"/>
      <c r="B12" s="642"/>
      <c r="C12" s="114"/>
      <c r="D12" s="588" t="s">
        <v>171</v>
      </c>
      <c r="E12" s="588"/>
      <c r="F12" s="588"/>
      <c r="G12" s="588"/>
      <c r="H12" s="588"/>
      <c r="I12" s="588"/>
      <c r="J12" s="588"/>
      <c r="K12" s="113"/>
      <c r="L12" s="604"/>
      <c r="M12" s="605"/>
      <c r="N12" s="605"/>
      <c r="O12" s="605"/>
      <c r="P12" s="605"/>
      <c r="Q12" s="605"/>
      <c r="R12" s="605"/>
      <c r="S12" s="606"/>
      <c r="T12" s="665"/>
      <c r="U12" s="666"/>
      <c r="V12" s="666"/>
      <c r="W12" s="666"/>
      <c r="X12" s="666"/>
      <c r="Y12" s="666"/>
      <c r="Z12" s="666"/>
      <c r="AA12" s="667"/>
      <c r="AB12" s="651"/>
      <c r="AC12" s="652"/>
      <c r="AD12" s="652"/>
      <c r="AE12" s="652"/>
      <c r="AF12" s="652"/>
      <c r="AG12" s="652"/>
      <c r="AH12" s="652"/>
      <c r="AI12" s="652"/>
      <c r="AJ12" s="652"/>
      <c r="AK12" s="652"/>
      <c r="AL12" s="652"/>
      <c r="AM12" s="652"/>
      <c r="AN12" s="653"/>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row>
    <row r="13" spans="1:109" ht="16.5" customHeight="1">
      <c r="A13" s="641"/>
      <c r="B13" s="642"/>
      <c r="C13" s="115"/>
      <c r="D13" s="588" t="s">
        <v>172</v>
      </c>
      <c r="E13" s="588"/>
      <c r="F13" s="588"/>
      <c r="G13" s="588"/>
      <c r="H13" s="588"/>
      <c r="I13" s="588"/>
      <c r="J13" s="588"/>
      <c r="K13" s="113"/>
      <c r="L13" s="604"/>
      <c r="M13" s="605"/>
      <c r="N13" s="605"/>
      <c r="O13" s="605"/>
      <c r="P13" s="605"/>
      <c r="Q13" s="605"/>
      <c r="R13" s="605"/>
      <c r="S13" s="606"/>
      <c r="T13" s="604"/>
      <c r="U13" s="605"/>
      <c r="V13" s="605"/>
      <c r="W13" s="605"/>
      <c r="X13" s="605"/>
      <c r="Y13" s="605"/>
      <c r="Z13" s="605"/>
      <c r="AA13" s="606"/>
      <c r="AB13" s="651"/>
      <c r="AC13" s="652"/>
      <c r="AD13" s="652"/>
      <c r="AE13" s="652"/>
      <c r="AF13" s="652"/>
      <c r="AG13" s="652"/>
      <c r="AH13" s="652"/>
      <c r="AI13" s="652"/>
      <c r="AJ13" s="652"/>
      <c r="AK13" s="652"/>
      <c r="AL13" s="652"/>
      <c r="AM13" s="652"/>
      <c r="AN13" s="653"/>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row>
    <row r="14" spans="1:109" ht="16.5" customHeight="1">
      <c r="A14" s="641"/>
      <c r="B14" s="642"/>
      <c r="C14" s="587" t="s">
        <v>173</v>
      </c>
      <c r="D14" s="588"/>
      <c r="E14" s="588"/>
      <c r="F14" s="588"/>
      <c r="G14" s="588"/>
      <c r="H14" s="588"/>
      <c r="I14" s="588"/>
      <c r="J14" s="588"/>
      <c r="K14" s="113" t="s">
        <v>174</v>
      </c>
      <c r="L14" s="589">
        <f>L17-L10-L11-L15-L16</f>
        <v>0</v>
      </c>
      <c r="M14" s="590"/>
      <c r="N14" s="590"/>
      <c r="O14" s="590"/>
      <c r="P14" s="590"/>
      <c r="Q14" s="590"/>
      <c r="R14" s="590"/>
      <c r="S14" s="591"/>
      <c r="T14" s="589">
        <f>T17-T10-T11-T15-T16</f>
        <v>0</v>
      </c>
      <c r="U14" s="590"/>
      <c r="V14" s="590"/>
      <c r="W14" s="590"/>
      <c r="X14" s="590"/>
      <c r="Y14" s="590"/>
      <c r="Z14" s="590"/>
      <c r="AA14" s="591"/>
      <c r="AB14" s="651"/>
      <c r="AC14" s="652"/>
      <c r="AD14" s="652"/>
      <c r="AE14" s="652"/>
      <c r="AF14" s="652"/>
      <c r="AG14" s="652"/>
      <c r="AH14" s="652"/>
      <c r="AI14" s="652"/>
      <c r="AJ14" s="652"/>
      <c r="AK14" s="652"/>
      <c r="AL14" s="652"/>
      <c r="AM14" s="652"/>
      <c r="AN14" s="653"/>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row>
    <row r="15" spans="1:109" ht="16.5" customHeight="1">
      <c r="A15" s="641"/>
      <c r="B15" s="642"/>
      <c r="C15" s="587" t="s">
        <v>175</v>
      </c>
      <c r="D15" s="588"/>
      <c r="E15" s="588"/>
      <c r="F15" s="588"/>
      <c r="G15" s="588"/>
      <c r="H15" s="588"/>
      <c r="I15" s="588"/>
      <c r="J15" s="588"/>
      <c r="K15" s="113" t="s">
        <v>176</v>
      </c>
      <c r="L15" s="604"/>
      <c r="M15" s="605"/>
      <c r="N15" s="605"/>
      <c r="O15" s="605"/>
      <c r="P15" s="605"/>
      <c r="Q15" s="605"/>
      <c r="R15" s="605"/>
      <c r="S15" s="606"/>
      <c r="T15" s="604"/>
      <c r="U15" s="605"/>
      <c r="V15" s="605"/>
      <c r="W15" s="605"/>
      <c r="X15" s="605"/>
      <c r="Y15" s="605"/>
      <c r="Z15" s="605"/>
      <c r="AA15" s="606"/>
      <c r="AB15" s="651"/>
      <c r="AC15" s="652"/>
      <c r="AD15" s="652"/>
      <c r="AE15" s="652"/>
      <c r="AF15" s="652"/>
      <c r="AG15" s="652"/>
      <c r="AH15" s="652"/>
      <c r="AI15" s="652"/>
      <c r="AJ15" s="652"/>
      <c r="AK15" s="652"/>
      <c r="AL15" s="652"/>
      <c r="AM15" s="652"/>
      <c r="AN15" s="653"/>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row>
    <row r="16" spans="1:109" ht="16.5" customHeight="1">
      <c r="A16" s="641"/>
      <c r="B16" s="642"/>
      <c r="C16" s="639" t="s">
        <v>177</v>
      </c>
      <c r="D16" s="640"/>
      <c r="E16" s="640"/>
      <c r="F16" s="640"/>
      <c r="G16" s="640"/>
      <c r="H16" s="640"/>
      <c r="I16" s="640"/>
      <c r="J16" s="640"/>
      <c r="K16" s="116" t="s">
        <v>178</v>
      </c>
      <c r="L16" s="604"/>
      <c r="M16" s="605"/>
      <c r="N16" s="605"/>
      <c r="O16" s="605"/>
      <c r="P16" s="605"/>
      <c r="Q16" s="605"/>
      <c r="R16" s="605"/>
      <c r="S16" s="606"/>
      <c r="T16" s="604"/>
      <c r="U16" s="605"/>
      <c r="V16" s="605"/>
      <c r="W16" s="605"/>
      <c r="X16" s="605"/>
      <c r="Y16" s="605"/>
      <c r="Z16" s="605"/>
      <c r="AA16" s="606"/>
      <c r="AB16" s="651"/>
      <c r="AC16" s="652"/>
      <c r="AD16" s="652"/>
      <c r="AE16" s="652"/>
      <c r="AF16" s="652"/>
      <c r="AG16" s="652"/>
      <c r="AH16" s="652"/>
      <c r="AI16" s="652"/>
      <c r="AJ16" s="652"/>
      <c r="AK16" s="652"/>
      <c r="AL16" s="652"/>
      <c r="AM16" s="652"/>
      <c r="AN16" s="653"/>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row>
    <row r="17" spans="1:101" ht="29.25" customHeight="1" thickBot="1">
      <c r="A17" s="643"/>
      <c r="B17" s="644"/>
      <c r="C17" s="627" t="s">
        <v>179</v>
      </c>
      <c r="D17" s="628"/>
      <c r="E17" s="628"/>
      <c r="F17" s="628"/>
      <c r="G17" s="628"/>
      <c r="H17" s="628"/>
      <c r="I17" s="628"/>
      <c r="J17" s="628"/>
      <c r="K17" s="629"/>
      <c r="L17" s="630"/>
      <c r="M17" s="631"/>
      <c r="N17" s="631"/>
      <c r="O17" s="631"/>
      <c r="P17" s="631"/>
      <c r="Q17" s="631"/>
      <c r="R17" s="631"/>
      <c r="S17" s="632"/>
      <c r="T17" s="630"/>
      <c r="U17" s="631"/>
      <c r="V17" s="631"/>
      <c r="W17" s="631"/>
      <c r="X17" s="631"/>
      <c r="Y17" s="631"/>
      <c r="Z17" s="631"/>
      <c r="AA17" s="632"/>
      <c r="AB17" s="654"/>
      <c r="AC17" s="655"/>
      <c r="AD17" s="655"/>
      <c r="AE17" s="655"/>
      <c r="AF17" s="655"/>
      <c r="AG17" s="655"/>
      <c r="AH17" s="655"/>
      <c r="AI17" s="655"/>
      <c r="AJ17" s="655"/>
      <c r="AK17" s="655"/>
      <c r="AL17" s="655"/>
      <c r="AM17" s="655"/>
      <c r="AN17" s="656"/>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row>
    <row r="18" spans="1:101" ht="16.5" customHeight="1">
      <c r="A18" s="633" t="s">
        <v>369</v>
      </c>
      <c r="B18" s="634"/>
      <c r="C18" s="587" t="s">
        <v>180</v>
      </c>
      <c r="D18" s="588"/>
      <c r="E18" s="588"/>
      <c r="F18" s="588"/>
      <c r="G18" s="588"/>
      <c r="H18" s="588"/>
      <c r="I18" s="588"/>
      <c r="J18" s="588"/>
      <c r="K18" s="113" t="s">
        <v>181</v>
      </c>
      <c r="L18" s="589">
        <f>L19+L23+L24</f>
        <v>0</v>
      </c>
      <c r="M18" s="590"/>
      <c r="N18" s="590"/>
      <c r="O18" s="590"/>
      <c r="P18" s="590"/>
      <c r="Q18" s="590"/>
      <c r="R18" s="590"/>
      <c r="S18" s="591"/>
      <c r="T18" s="589">
        <f>T19+T23+T24</f>
        <v>0</v>
      </c>
      <c r="U18" s="590"/>
      <c r="V18" s="590"/>
      <c r="W18" s="590"/>
      <c r="X18" s="590"/>
      <c r="Y18" s="590"/>
      <c r="Z18" s="590"/>
      <c r="AA18" s="591"/>
      <c r="AB18" s="117"/>
      <c r="AC18" s="625" t="s">
        <v>406</v>
      </c>
      <c r="AD18" s="625"/>
      <c r="AE18" s="625"/>
      <c r="AF18" s="625"/>
      <c r="AG18" s="625"/>
      <c r="AH18" s="625"/>
      <c r="AI18" s="625"/>
      <c r="AJ18" s="625"/>
      <c r="AK18" s="625"/>
      <c r="AL18" s="625"/>
      <c r="AM18" s="625"/>
      <c r="AN18" s="118"/>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row>
    <row r="19" spans="1:101" ht="16.5" customHeight="1">
      <c r="A19" s="635"/>
      <c r="B19" s="636"/>
      <c r="C19" s="115"/>
      <c r="D19" s="610" t="s">
        <v>182</v>
      </c>
      <c r="E19" s="610"/>
      <c r="F19" s="610"/>
      <c r="G19" s="610"/>
      <c r="H19" s="610"/>
      <c r="I19" s="610"/>
      <c r="J19" s="610"/>
      <c r="K19" s="113" t="s">
        <v>183</v>
      </c>
      <c r="L19" s="589">
        <f>SUM(L20:S22)</f>
        <v>0</v>
      </c>
      <c r="M19" s="590"/>
      <c r="N19" s="590"/>
      <c r="O19" s="590"/>
      <c r="P19" s="590"/>
      <c r="Q19" s="590"/>
      <c r="R19" s="590"/>
      <c r="S19" s="591"/>
      <c r="T19" s="589">
        <f>SUM(T20:AA22)</f>
        <v>0</v>
      </c>
      <c r="U19" s="590"/>
      <c r="V19" s="590"/>
      <c r="W19" s="590"/>
      <c r="X19" s="590"/>
      <c r="Y19" s="590"/>
      <c r="Z19" s="590"/>
      <c r="AA19" s="591"/>
      <c r="AB19" s="119"/>
      <c r="AC19" s="623" t="s">
        <v>184</v>
      </c>
      <c r="AD19" s="624"/>
      <c r="AE19" s="624"/>
      <c r="AF19" s="624"/>
      <c r="AG19" s="624"/>
      <c r="AH19" s="624"/>
      <c r="AI19" s="624"/>
      <c r="AJ19" s="626">
        <f>'別紙１－（5）'!G21</f>
        <v>0</v>
      </c>
      <c r="AK19" s="626"/>
      <c r="AL19" s="622" t="s">
        <v>185</v>
      </c>
      <c r="AM19" s="622"/>
      <c r="AN19" s="120"/>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row>
    <row r="20" spans="1:101" ht="16.5" customHeight="1">
      <c r="A20" s="635"/>
      <c r="B20" s="636"/>
      <c r="C20" s="115"/>
      <c r="D20" s="121"/>
      <c r="E20" s="588" t="s">
        <v>186</v>
      </c>
      <c r="F20" s="588"/>
      <c r="G20" s="588"/>
      <c r="H20" s="588"/>
      <c r="I20" s="588"/>
      <c r="J20" s="588"/>
      <c r="K20" s="113"/>
      <c r="L20" s="604"/>
      <c r="M20" s="605"/>
      <c r="N20" s="605"/>
      <c r="O20" s="605"/>
      <c r="P20" s="605"/>
      <c r="Q20" s="605"/>
      <c r="R20" s="605"/>
      <c r="S20" s="606"/>
      <c r="T20" s="604"/>
      <c r="U20" s="605"/>
      <c r="V20" s="605"/>
      <c r="W20" s="605"/>
      <c r="X20" s="605"/>
      <c r="Y20" s="605"/>
      <c r="Z20" s="605"/>
      <c r="AA20" s="606"/>
      <c r="AB20" s="119"/>
      <c r="AC20" s="619" t="s">
        <v>187</v>
      </c>
      <c r="AD20" s="620"/>
      <c r="AE20" s="620"/>
      <c r="AF20" s="620"/>
      <c r="AG20" s="620"/>
      <c r="AH20" s="620"/>
      <c r="AI20" s="620"/>
      <c r="AJ20" s="621">
        <v>0</v>
      </c>
      <c r="AK20" s="621"/>
      <c r="AL20" s="622" t="s">
        <v>185</v>
      </c>
      <c r="AM20" s="622"/>
      <c r="AN20" s="120"/>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row>
    <row r="21" spans="1:101" ht="16.5" customHeight="1">
      <c r="A21" s="635"/>
      <c r="B21" s="636"/>
      <c r="C21" s="115"/>
      <c r="D21" s="121"/>
      <c r="E21" s="588" t="s">
        <v>188</v>
      </c>
      <c r="F21" s="588"/>
      <c r="G21" s="588"/>
      <c r="H21" s="588"/>
      <c r="I21" s="588"/>
      <c r="J21" s="588"/>
      <c r="K21" s="113"/>
      <c r="L21" s="604"/>
      <c r="M21" s="605"/>
      <c r="N21" s="605"/>
      <c r="O21" s="605"/>
      <c r="P21" s="605"/>
      <c r="Q21" s="605"/>
      <c r="R21" s="605"/>
      <c r="S21" s="606"/>
      <c r="T21" s="604"/>
      <c r="U21" s="605"/>
      <c r="V21" s="605"/>
      <c r="W21" s="605"/>
      <c r="X21" s="605"/>
      <c r="Y21" s="605"/>
      <c r="Z21" s="605"/>
      <c r="AA21" s="606"/>
      <c r="AB21" s="119"/>
      <c r="AC21" s="623" t="s">
        <v>189</v>
      </c>
      <c r="AD21" s="624"/>
      <c r="AE21" s="624"/>
      <c r="AF21" s="624"/>
      <c r="AG21" s="624"/>
      <c r="AH21" s="624"/>
      <c r="AI21" s="624"/>
      <c r="AJ21" s="621">
        <f>'別紙１－（5）'!H21</f>
        <v>0</v>
      </c>
      <c r="AK21" s="621"/>
      <c r="AL21" s="622" t="s">
        <v>185</v>
      </c>
      <c r="AM21" s="622"/>
      <c r="AN21" s="120"/>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row>
    <row r="22" spans="1:101" ht="16.5" customHeight="1" thickBot="1">
      <c r="A22" s="635"/>
      <c r="B22" s="636"/>
      <c r="C22" s="115"/>
      <c r="D22" s="121"/>
      <c r="E22" s="588" t="s">
        <v>190</v>
      </c>
      <c r="F22" s="588"/>
      <c r="G22" s="588"/>
      <c r="H22" s="588"/>
      <c r="I22" s="588"/>
      <c r="J22" s="588"/>
      <c r="K22" s="113"/>
      <c r="L22" s="604"/>
      <c r="M22" s="605"/>
      <c r="N22" s="605"/>
      <c r="O22" s="605"/>
      <c r="P22" s="605"/>
      <c r="Q22" s="605"/>
      <c r="R22" s="605"/>
      <c r="S22" s="606"/>
      <c r="T22" s="604"/>
      <c r="U22" s="605"/>
      <c r="V22" s="605"/>
      <c r="W22" s="605"/>
      <c r="X22" s="605"/>
      <c r="Y22" s="605"/>
      <c r="Z22" s="605"/>
      <c r="AA22" s="606"/>
      <c r="AB22" s="119"/>
      <c r="AC22" s="615" t="s">
        <v>191</v>
      </c>
      <c r="AD22" s="616"/>
      <c r="AE22" s="616"/>
      <c r="AF22" s="616"/>
      <c r="AG22" s="616"/>
      <c r="AH22" s="616"/>
      <c r="AI22" s="616"/>
      <c r="AJ22" s="617">
        <f>AJ19+AJ21</f>
        <v>0</v>
      </c>
      <c r="AK22" s="617"/>
      <c r="AL22" s="618" t="s">
        <v>185</v>
      </c>
      <c r="AM22" s="618"/>
      <c r="AN22" s="120"/>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row>
    <row r="23" spans="1:101" ht="16.5" customHeight="1">
      <c r="A23" s="635"/>
      <c r="B23" s="636"/>
      <c r="C23" s="115"/>
      <c r="D23" s="610" t="s">
        <v>192</v>
      </c>
      <c r="E23" s="610"/>
      <c r="F23" s="610"/>
      <c r="G23" s="610"/>
      <c r="H23" s="610"/>
      <c r="I23" s="610"/>
      <c r="J23" s="610"/>
      <c r="K23" s="113" t="s">
        <v>193</v>
      </c>
      <c r="L23" s="604"/>
      <c r="M23" s="605"/>
      <c r="N23" s="605"/>
      <c r="O23" s="605"/>
      <c r="P23" s="605"/>
      <c r="Q23" s="605"/>
      <c r="R23" s="605"/>
      <c r="S23" s="606"/>
      <c r="T23" s="604"/>
      <c r="U23" s="605"/>
      <c r="V23" s="605"/>
      <c r="W23" s="605"/>
      <c r="X23" s="605"/>
      <c r="Y23" s="605"/>
      <c r="Z23" s="605"/>
      <c r="AA23" s="606"/>
      <c r="AB23" s="119"/>
      <c r="AC23" s="378"/>
      <c r="AD23" s="378"/>
      <c r="AE23" s="378"/>
      <c r="AF23" s="378"/>
      <c r="AG23" s="378"/>
      <c r="AH23" s="378"/>
      <c r="AI23" s="378"/>
      <c r="AJ23" s="378"/>
      <c r="AK23" s="378"/>
      <c r="AL23" s="378"/>
      <c r="AM23" s="378"/>
      <c r="AN23" s="120"/>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row>
    <row r="24" spans="1:101" ht="16.5" customHeight="1">
      <c r="A24" s="635"/>
      <c r="B24" s="636"/>
      <c r="C24" s="115"/>
      <c r="D24" s="610" t="s">
        <v>194</v>
      </c>
      <c r="E24" s="610"/>
      <c r="F24" s="610"/>
      <c r="G24" s="610"/>
      <c r="H24" s="610"/>
      <c r="I24" s="610"/>
      <c r="J24" s="610"/>
      <c r="K24" s="113"/>
      <c r="L24" s="604"/>
      <c r="M24" s="605"/>
      <c r="N24" s="605"/>
      <c r="O24" s="605"/>
      <c r="P24" s="605"/>
      <c r="Q24" s="605"/>
      <c r="R24" s="605"/>
      <c r="S24" s="606"/>
      <c r="T24" s="604"/>
      <c r="U24" s="605"/>
      <c r="V24" s="605"/>
      <c r="W24" s="605"/>
      <c r="X24" s="605"/>
      <c r="Y24" s="605"/>
      <c r="Z24" s="605"/>
      <c r="AA24" s="606"/>
      <c r="AB24" s="119"/>
      <c r="AC24" s="614" t="s">
        <v>195</v>
      </c>
      <c r="AD24" s="614"/>
      <c r="AE24" s="614"/>
      <c r="AF24" s="614"/>
      <c r="AG24" s="614"/>
      <c r="AH24" s="614"/>
      <c r="AI24" s="614"/>
      <c r="AJ24" s="614"/>
      <c r="AK24" s="614"/>
      <c r="AL24" s="122"/>
      <c r="AM24" s="122"/>
      <c r="AN24" s="120"/>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row>
    <row r="25" spans="1:101" ht="16.5" customHeight="1">
      <c r="A25" s="635"/>
      <c r="B25" s="636"/>
      <c r="C25" s="587" t="s">
        <v>196</v>
      </c>
      <c r="D25" s="588"/>
      <c r="E25" s="588"/>
      <c r="F25" s="588"/>
      <c r="G25" s="588"/>
      <c r="H25" s="588"/>
      <c r="I25" s="588"/>
      <c r="J25" s="588"/>
      <c r="K25" s="113" t="s">
        <v>197</v>
      </c>
      <c r="L25" s="589">
        <f>SUM(L26:S28)</f>
        <v>0</v>
      </c>
      <c r="M25" s="590"/>
      <c r="N25" s="590"/>
      <c r="O25" s="590"/>
      <c r="P25" s="590"/>
      <c r="Q25" s="590"/>
      <c r="R25" s="590"/>
      <c r="S25" s="591"/>
      <c r="T25" s="589">
        <f>SUM(T26:AA28)</f>
        <v>0</v>
      </c>
      <c r="U25" s="590"/>
      <c r="V25" s="590"/>
      <c r="W25" s="590"/>
      <c r="X25" s="590"/>
      <c r="Y25" s="590"/>
      <c r="Z25" s="590"/>
      <c r="AA25" s="591"/>
      <c r="AB25" s="119"/>
      <c r="AC25" s="380"/>
      <c r="AD25" s="614" t="s">
        <v>198</v>
      </c>
      <c r="AE25" s="614"/>
      <c r="AF25" s="614"/>
      <c r="AG25" s="614"/>
      <c r="AH25" s="614"/>
      <c r="AI25" s="614"/>
      <c r="AJ25" s="614"/>
      <c r="AK25" s="122"/>
      <c r="AL25" s="122"/>
      <c r="AM25" s="122"/>
      <c r="AN25" s="120"/>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row>
    <row r="26" spans="1:101" ht="16.5" customHeight="1" thickBot="1">
      <c r="A26" s="635"/>
      <c r="B26" s="636"/>
      <c r="C26" s="115"/>
      <c r="D26" s="601" t="s">
        <v>199</v>
      </c>
      <c r="E26" s="601"/>
      <c r="F26" s="601"/>
      <c r="G26" s="601"/>
      <c r="H26" s="601"/>
      <c r="I26" s="601"/>
      <c r="J26" s="601"/>
      <c r="K26" s="113"/>
      <c r="L26" s="604"/>
      <c r="M26" s="605"/>
      <c r="N26" s="605"/>
      <c r="O26" s="605"/>
      <c r="P26" s="605"/>
      <c r="Q26" s="605"/>
      <c r="R26" s="605"/>
      <c r="S26" s="606"/>
      <c r="T26" s="604"/>
      <c r="U26" s="605"/>
      <c r="V26" s="605"/>
      <c r="W26" s="605"/>
      <c r="X26" s="605"/>
      <c r="Y26" s="605"/>
      <c r="Z26" s="605"/>
      <c r="AA26" s="606"/>
      <c r="AB26" s="119"/>
      <c r="AC26" s="378"/>
      <c r="AD26" s="378"/>
      <c r="AE26" s="612"/>
      <c r="AF26" s="612"/>
      <c r="AG26" s="612"/>
      <c r="AH26" s="612"/>
      <c r="AI26" s="612"/>
      <c r="AJ26" s="612"/>
      <c r="AK26" s="123" t="s">
        <v>150</v>
      </c>
      <c r="AL26" s="378"/>
      <c r="AM26" s="378"/>
      <c r="AN26" s="120"/>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row>
    <row r="27" spans="1:101" ht="16.5" customHeight="1">
      <c r="A27" s="635"/>
      <c r="B27" s="636"/>
      <c r="C27" s="115"/>
      <c r="D27" s="601" t="s">
        <v>200</v>
      </c>
      <c r="E27" s="601"/>
      <c r="F27" s="601"/>
      <c r="G27" s="601"/>
      <c r="H27" s="601"/>
      <c r="I27" s="601"/>
      <c r="J27" s="601"/>
      <c r="K27" s="113"/>
      <c r="L27" s="604"/>
      <c r="M27" s="605"/>
      <c r="N27" s="605"/>
      <c r="O27" s="605"/>
      <c r="P27" s="605"/>
      <c r="Q27" s="605"/>
      <c r="R27" s="605"/>
      <c r="S27" s="606"/>
      <c r="T27" s="604"/>
      <c r="U27" s="605"/>
      <c r="V27" s="605"/>
      <c r="W27" s="605"/>
      <c r="X27" s="605"/>
      <c r="Y27" s="605"/>
      <c r="Z27" s="605"/>
      <c r="AA27" s="606"/>
      <c r="AB27" s="119"/>
      <c r="AC27" s="377"/>
      <c r="AD27" s="611" t="s">
        <v>201</v>
      </c>
      <c r="AE27" s="611"/>
      <c r="AF27" s="611"/>
      <c r="AG27" s="611"/>
      <c r="AH27" s="611"/>
      <c r="AI27" s="611"/>
      <c r="AJ27" s="611"/>
      <c r="AK27" s="611"/>
      <c r="AL27" s="378"/>
      <c r="AM27" s="378"/>
      <c r="AN27" s="120"/>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row>
    <row r="28" spans="1:101" ht="16.5" customHeight="1" thickBot="1">
      <c r="A28" s="635"/>
      <c r="B28" s="636"/>
      <c r="C28" s="115"/>
      <c r="D28" s="601" t="s">
        <v>202</v>
      </c>
      <c r="E28" s="601"/>
      <c r="F28" s="601"/>
      <c r="G28" s="601"/>
      <c r="H28" s="601"/>
      <c r="I28" s="601"/>
      <c r="J28" s="601"/>
      <c r="K28" s="113"/>
      <c r="L28" s="604"/>
      <c r="M28" s="605"/>
      <c r="N28" s="605"/>
      <c r="O28" s="605"/>
      <c r="P28" s="605"/>
      <c r="Q28" s="605"/>
      <c r="R28" s="605"/>
      <c r="S28" s="606"/>
      <c r="T28" s="604"/>
      <c r="U28" s="605"/>
      <c r="V28" s="605"/>
      <c r="W28" s="605"/>
      <c r="X28" s="605"/>
      <c r="Y28" s="605"/>
      <c r="Z28" s="605"/>
      <c r="AA28" s="606"/>
      <c r="AB28" s="119"/>
      <c r="AC28" s="378"/>
      <c r="AD28" s="378"/>
      <c r="AE28" s="612" t="e">
        <f>AE26/AJ19</f>
        <v>#DIV/0!</v>
      </c>
      <c r="AF28" s="612"/>
      <c r="AG28" s="612"/>
      <c r="AH28" s="612"/>
      <c r="AI28" s="612"/>
      <c r="AJ28" s="612"/>
      <c r="AK28" s="123" t="s">
        <v>150</v>
      </c>
      <c r="AL28" s="378"/>
      <c r="AM28" s="378"/>
      <c r="AN28" s="120"/>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row>
    <row r="29" spans="1:101" ht="16.5" customHeight="1">
      <c r="A29" s="635"/>
      <c r="B29" s="636"/>
      <c r="C29" s="587" t="s">
        <v>203</v>
      </c>
      <c r="D29" s="588"/>
      <c r="E29" s="588"/>
      <c r="F29" s="588"/>
      <c r="G29" s="588"/>
      <c r="H29" s="588"/>
      <c r="I29" s="588"/>
      <c r="J29" s="588"/>
      <c r="K29" s="113" t="s">
        <v>204</v>
      </c>
      <c r="L29" s="589">
        <f>SUM(L30:S40)</f>
        <v>0</v>
      </c>
      <c r="M29" s="590"/>
      <c r="N29" s="590"/>
      <c r="O29" s="590"/>
      <c r="P29" s="590"/>
      <c r="Q29" s="590"/>
      <c r="R29" s="590"/>
      <c r="S29" s="591"/>
      <c r="T29" s="589">
        <f>SUM(T30:AA40)</f>
        <v>0</v>
      </c>
      <c r="U29" s="590"/>
      <c r="V29" s="590"/>
      <c r="W29" s="590"/>
      <c r="X29" s="590"/>
      <c r="Y29" s="590"/>
      <c r="Z29" s="590"/>
      <c r="AA29" s="591"/>
      <c r="AB29" s="119"/>
      <c r="AC29" s="378"/>
      <c r="AD29" s="122"/>
      <c r="AE29" s="122"/>
      <c r="AF29" s="122"/>
      <c r="AG29" s="122"/>
      <c r="AH29" s="122"/>
      <c r="AI29" s="122"/>
      <c r="AJ29" s="122"/>
      <c r="AK29" s="378"/>
      <c r="AL29" s="378"/>
      <c r="AM29" s="378"/>
      <c r="AN29" s="120"/>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row>
    <row r="30" spans="1:101" ht="16.5" customHeight="1">
      <c r="A30" s="635"/>
      <c r="B30" s="636"/>
      <c r="C30" s="115"/>
      <c r="D30" s="601" t="s">
        <v>205</v>
      </c>
      <c r="E30" s="601"/>
      <c r="F30" s="601"/>
      <c r="G30" s="601"/>
      <c r="H30" s="601"/>
      <c r="I30" s="601"/>
      <c r="J30" s="601"/>
      <c r="K30" s="113"/>
      <c r="L30" s="604"/>
      <c r="M30" s="605"/>
      <c r="N30" s="605"/>
      <c r="O30" s="605"/>
      <c r="P30" s="605"/>
      <c r="Q30" s="605"/>
      <c r="R30" s="605"/>
      <c r="S30" s="606"/>
      <c r="T30" s="604"/>
      <c r="U30" s="605"/>
      <c r="V30" s="605"/>
      <c r="W30" s="605"/>
      <c r="X30" s="605"/>
      <c r="Y30" s="605"/>
      <c r="Z30" s="605"/>
      <c r="AA30" s="606"/>
      <c r="AB30" s="119"/>
      <c r="AC30" s="613" t="s">
        <v>206</v>
      </c>
      <c r="AD30" s="613"/>
      <c r="AE30" s="613"/>
      <c r="AF30" s="613"/>
      <c r="AG30" s="613"/>
      <c r="AH30" s="613"/>
      <c r="AI30" s="613"/>
      <c r="AJ30" s="613"/>
      <c r="AK30" s="613"/>
      <c r="AL30" s="378"/>
      <c r="AM30" s="378"/>
      <c r="AN30" s="120"/>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row>
    <row r="31" spans="1:101" ht="16.5" customHeight="1">
      <c r="A31" s="635"/>
      <c r="B31" s="636"/>
      <c r="C31" s="115"/>
      <c r="D31" s="601" t="s">
        <v>207</v>
      </c>
      <c r="E31" s="601"/>
      <c r="F31" s="601"/>
      <c r="G31" s="601"/>
      <c r="H31" s="601"/>
      <c r="I31" s="601"/>
      <c r="J31" s="601"/>
      <c r="K31" s="113"/>
      <c r="L31" s="604"/>
      <c r="M31" s="605"/>
      <c r="N31" s="605"/>
      <c r="O31" s="605"/>
      <c r="P31" s="605"/>
      <c r="Q31" s="605"/>
      <c r="R31" s="605"/>
      <c r="S31" s="606"/>
      <c r="T31" s="604"/>
      <c r="U31" s="605"/>
      <c r="V31" s="605"/>
      <c r="W31" s="605"/>
      <c r="X31" s="605"/>
      <c r="Y31" s="605"/>
      <c r="Z31" s="605"/>
      <c r="AA31" s="606"/>
      <c r="AB31" s="119"/>
      <c r="AC31" s="380"/>
      <c r="AD31" s="614" t="s">
        <v>208</v>
      </c>
      <c r="AE31" s="614"/>
      <c r="AF31" s="614"/>
      <c r="AG31" s="614"/>
      <c r="AH31" s="614"/>
      <c r="AI31" s="614"/>
      <c r="AJ31" s="614"/>
      <c r="AK31" s="122"/>
      <c r="AL31" s="378"/>
      <c r="AM31" s="378"/>
      <c r="AN31" s="120"/>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row>
    <row r="32" spans="1:101" ht="16.5" customHeight="1" thickBot="1">
      <c r="A32" s="635"/>
      <c r="B32" s="636"/>
      <c r="C32" s="115"/>
      <c r="D32" s="601" t="s">
        <v>209</v>
      </c>
      <c r="E32" s="601"/>
      <c r="F32" s="601"/>
      <c r="G32" s="601"/>
      <c r="H32" s="601"/>
      <c r="I32" s="601"/>
      <c r="J32" s="601"/>
      <c r="K32" s="113"/>
      <c r="L32" s="604"/>
      <c r="M32" s="605"/>
      <c r="N32" s="605"/>
      <c r="O32" s="605"/>
      <c r="P32" s="605"/>
      <c r="Q32" s="605"/>
      <c r="R32" s="605"/>
      <c r="S32" s="606"/>
      <c r="T32" s="604"/>
      <c r="U32" s="605"/>
      <c r="V32" s="605"/>
      <c r="W32" s="605"/>
      <c r="X32" s="605"/>
      <c r="Y32" s="605"/>
      <c r="Z32" s="605"/>
      <c r="AA32" s="606"/>
      <c r="AB32" s="119"/>
      <c r="AC32" s="378"/>
      <c r="AD32" s="378"/>
      <c r="AE32" s="612"/>
      <c r="AF32" s="612"/>
      <c r="AG32" s="612"/>
      <c r="AH32" s="612"/>
      <c r="AI32" s="612"/>
      <c r="AJ32" s="612"/>
      <c r="AK32" s="123" t="s">
        <v>150</v>
      </c>
      <c r="AL32" s="378"/>
      <c r="AM32" s="378"/>
      <c r="AN32" s="120"/>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row>
    <row r="33" spans="1:101" ht="16.5" customHeight="1">
      <c r="A33" s="635"/>
      <c r="B33" s="636"/>
      <c r="C33" s="115"/>
      <c r="D33" s="601" t="s">
        <v>210</v>
      </c>
      <c r="E33" s="601"/>
      <c r="F33" s="601"/>
      <c r="G33" s="601"/>
      <c r="H33" s="601"/>
      <c r="I33" s="601"/>
      <c r="J33" s="601"/>
      <c r="K33" s="113"/>
      <c r="L33" s="604"/>
      <c r="M33" s="605"/>
      <c r="N33" s="605"/>
      <c r="O33" s="605"/>
      <c r="P33" s="605"/>
      <c r="Q33" s="605"/>
      <c r="R33" s="605"/>
      <c r="S33" s="606"/>
      <c r="T33" s="604"/>
      <c r="U33" s="605"/>
      <c r="V33" s="605"/>
      <c r="W33" s="605"/>
      <c r="X33" s="605"/>
      <c r="Y33" s="605"/>
      <c r="Z33" s="605"/>
      <c r="AA33" s="606"/>
      <c r="AB33" s="119"/>
      <c r="AC33" s="377"/>
      <c r="AD33" s="611" t="s">
        <v>211</v>
      </c>
      <c r="AE33" s="611"/>
      <c r="AF33" s="611"/>
      <c r="AG33" s="611"/>
      <c r="AH33" s="611"/>
      <c r="AI33" s="611"/>
      <c r="AJ33" s="611"/>
      <c r="AK33" s="611"/>
      <c r="AL33" s="378"/>
      <c r="AM33" s="378"/>
      <c r="AN33" s="120"/>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row>
    <row r="34" spans="1:101" ht="16.5" customHeight="1" thickBot="1">
      <c r="A34" s="635"/>
      <c r="B34" s="636"/>
      <c r="C34" s="115"/>
      <c r="D34" s="601" t="s">
        <v>212</v>
      </c>
      <c r="E34" s="601"/>
      <c r="F34" s="601"/>
      <c r="G34" s="601"/>
      <c r="H34" s="601"/>
      <c r="I34" s="601"/>
      <c r="J34" s="601"/>
      <c r="K34" s="113"/>
      <c r="L34" s="604"/>
      <c r="M34" s="605"/>
      <c r="N34" s="605"/>
      <c r="O34" s="605"/>
      <c r="P34" s="605"/>
      <c r="Q34" s="605"/>
      <c r="R34" s="605"/>
      <c r="S34" s="606"/>
      <c r="T34" s="604"/>
      <c r="U34" s="605"/>
      <c r="V34" s="605"/>
      <c r="W34" s="605"/>
      <c r="X34" s="605"/>
      <c r="Y34" s="605"/>
      <c r="Z34" s="605"/>
      <c r="AA34" s="606"/>
      <c r="AB34" s="119"/>
      <c r="AC34" s="378"/>
      <c r="AD34" s="378"/>
      <c r="AE34" s="612" t="e">
        <f>AE32/AJ21</f>
        <v>#DIV/0!</v>
      </c>
      <c r="AF34" s="612"/>
      <c r="AG34" s="612"/>
      <c r="AH34" s="612"/>
      <c r="AI34" s="612"/>
      <c r="AJ34" s="612"/>
      <c r="AK34" s="123" t="s">
        <v>150</v>
      </c>
      <c r="AL34" s="378"/>
      <c r="AM34" s="378"/>
      <c r="AN34" s="120"/>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row>
    <row r="35" spans="1:101" ht="16.5" customHeight="1">
      <c r="A35" s="635"/>
      <c r="B35" s="636"/>
      <c r="C35" s="115"/>
      <c r="D35" s="601" t="s">
        <v>213</v>
      </c>
      <c r="E35" s="601"/>
      <c r="F35" s="601"/>
      <c r="G35" s="601"/>
      <c r="H35" s="601"/>
      <c r="I35" s="601"/>
      <c r="J35" s="601"/>
      <c r="K35" s="113"/>
      <c r="L35" s="604"/>
      <c r="M35" s="605"/>
      <c r="N35" s="605"/>
      <c r="O35" s="605"/>
      <c r="P35" s="605"/>
      <c r="Q35" s="605"/>
      <c r="R35" s="605"/>
      <c r="S35" s="606"/>
      <c r="T35" s="604"/>
      <c r="U35" s="605"/>
      <c r="V35" s="605"/>
      <c r="W35" s="605"/>
      <c r="X35" s="605"/>
      <c r="Y35" s="605"/>
      <c r="Z35" s="605"/>
      <c r="AA35" s="606"/>
      <c r="AB35" s="119"/>
      <c r="AC35" s="378"/>
      <c r="AD35" s="378"/>
      <c r="AE35" s="378"/>
      <c r="AF35" s="378"/>
      <c r="AG35" s="378"/>
      <c r="AH35" s="378"/>
      <c r="AI35" s="378"/>
      <c r="AJ35" s="378"/>
      <c r="AK35" s="378"/>
      <c r="AL35" s="378"/>
      <c r="AM35" s="378"/>
      <c r="AN35" s="120"/>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row>
    <row r="36" spans="1:101" ht="16.5" customHeight="1">
      <c r="A36" s="635"/>
      <c r="B36" s="636"/>
      <c r="C36" s="115"/>
      <c r="D36" s="601" t="s">
        <v>214</v>
      </c>
      <c r="E36" s="601"/>
      <c r="F36" s="601"/>
      <c r="G36" s="601"/>
      <c r="H36" s="601"/>
      <c r="I36" s="601"/>
      <c r="J36" s="601"/>
      <c r="K36" s="113"/>
      <c r="L36" s="604"/>
      <c r="M36" s="605"/>
      <c r="N36" s="605"/>
      <c r="O36" s="605"/>
      <c r="P36" s="605"/>
      <c r="Q36" s="605"/>
      <c r="R36" s="605"/>
      <c r="S36" s="606"/>
      <c r="T36" s="604"/>
      <c r="U36" s="605"/>
      <c r="V36" s="605"/>
      <c r="W36" s="605"/>
      <c r="X36" s="605"/>
      <c r="Y36" s="605"/>
      <c r="Z36" s="605"/>
      <c r="AA36" s="606"/>
      <c r="AB36" s="119"/>
      <c r="AC36" s="608"/>
      <c r="AD36" s="608"/>
      <c r="AE36" s="608"/>
      <c r="AF36" s="608"/>
      <c r="AG36" s="608"/>
      <c r="AH36" s="608"/>
      <c r="AI36" s="608"/>
      <c r="AJ36" s="608"/>
      <c r="AK36" s="608"/>
      <c r="AL36" s="608"/>
      <c r="AM36" s="608"/>
      <c r="AN36" s="120"/>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row>
    <row r="37" spans="1:101" ht="16.5" customHeight="1">
      <c r="A37" s="635"/>
      <c r="B37" s="636"/>
      <c r="C37" s="115"/>
      <c r="D37" s="601" t="s">
        <v>215</v>
      </c>
      <c r="E37" s="601"/>
      <c r="F37" s="601"/>
      <c r="G37" s="601"/>
      <c r="H37" s="601"/>
      <c r="I37" s="601"/>
      <c r="J37" s="601"/>
      <c r="K37" s="113"/>
      <c r="L37" s="604"/>
      <c r="M37" s="605"/>
      <c r="N37" s="605"/>
      <c r="O37" s="605"/>
      <c r="P37" s="605"/>
      <c r="Q37" s="605"/>
      <c r="R37" s="605"/>
      <c r="S37" s="606"/>
      <c r="T37" s="604"/>
      <c r="U37" s="605"/>
      <c r="V37" s="605"/>
      <c r="W37" s="605"/>
      <c r="X37" s="605"/>
      <c r="Y37" s="605"/>
      <c r="Z37" s="605"/>
      <c r="AA37" s="606"/>
      <c r="AB37" s="119"/>
      <c r="AC37" s="608"/>
      <c r="AD37" s="608"/>
      <c r="AE37" s="608"/>
      <c r="AF37" s="608"/>
      <c r="AG37" s="608"/>
      <c r="AH37" s="608"/>
      <c r="AI37" s="608"/>
      <c r="AJ37" s="608"/>
      <c r="AK37" s="608"/>
      <c r="AL37" s="608"/>
      <c r="AM37" s="608"/>
      <c r="AN37" s="120"/>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row>
    <row r="38" spans="1:101" ht="16.5" customHeight="1">
      <c r="A38" s="635"/>
      <c r="B38" s="636"/>
      <c r="C38" s="115"/>
      <c r="D38" s="601" t="s">
        <v>216</v>
      </c>
      <c r="E38" s="601"/>
      <c r="F38" s="601"/>
      <c r="G38" s="601"/>
      <c r="H38" s="601"/>
      <c r="I38" s="601"/>
      <c r="J38" s="601"/>
      <c r="K38" s="113"/>
      <c r="L38" s="604"/>
      <c r="M38" s="605"/>
      <c r="N38" s="605"/>
      <c r="O38" s="605"/>
      <c r="P38" s="605"/>
      <c r="Q38" s="605"/>
      <c r="R38" s="605"/>
      <c r="S38" s="606"/>
      <c r="T38" s="604"/>
      <c r="U38" s="605"/>
      <c r="V38" s="605"/>
      <c r="W38" s="605"/>
      <c r="X38" s="605"/>
      <c r="Y38" s="605"/>
      <c r="Z38" s="605"/>
      <c r="AA38" s="606"/>
      <c r="AB38" s="124"/>
      <c r="AC38" s="108"/>
      <c r="AD38" s="108"/>
      <c r="AE38" s="108"/>
      <c r="AF38" s="108"/>
      <c r="AG38" s="108"/>
      <c r="AH38" s="108"/>
      <c r="AI38" s="108"/>
      <c r="AJ38" s="108"/>
      <c r="AK38" s="108"/>
      <c r="AL38" s="108"/>
      <c r="AM38" s="108"/>
      <c r="AN38" s="120"/>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row>
    <row r="39" spans="1:101" ht="16.5" customHeight="1">
      <c r="A39" s="635"/>
      <c r="B39" s="636"/>
      <c r="C39" s="115"/>
      <c r="D39" s="601" t="s">
        <v>217</v>
      </c>
      <c r="E39" s="601"/>
      <c r="F39" s="601"/>
      <c r="G39" s="601"/>
      <c r="H39" s="601"/>
      <c r="I39" s="601"/>
      <c r="J39" s="601"/>
      <c r="K39" s="113"/>
      <c r="L39" s="589">
        <v>0</v>
      </c>
      <c r="M39" s="590"/>
      <c r="N39" s="590"/>
      <c r="O39" s="590"/>
      <c r="P39" s="590"/>
      <c r="Q39" s="590"/>
      <c r="R39" s="590"/>
      <c r="S39" s="591"/>
      <c r="T39" s="589">
        <v>0</v>
      </c>
      <c r="U39" s="590"/>
      <c r="V39" s="590"/>
      <c r="W39" s="590"/>
      <c r="X39" s="590"/>
      <c r="Y39" s="590"/>
      <c r="Z39" s="590"/>
      <c r="AA39" s="591"/>
      <c r="AB39" s="124"/>
      <c r="AC39" s="600"/>
      <c r="AD39" s="600"/>
      <c r="AE39" s="600"/>
      <c r="AF39" s="600"/>
      <c r="AG39" s="600"/>
      <c r="AH39" s="600"/>
      <c r="AI39" s="600"/>
      <c r="AJ39" s="600"/>
      <c r="AK39" s="600"/>
      <c r="AL39" s="600"/>
      <c r="AM39" s="600"/>
      <c r="AN39" s="120"/>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row>
    <row r="40" spans="1:101" ht="16.5" customHeight="1">
      <c r="A40" s="635"/>
      <c r="B40" s="636"/>
      <c r="C40" s="115"/>
      <c r="D40" s="601" t="s">
        <v>218</v>
      </c>
      <c r="E40" s="601"/>
      <c r="F40" s="601"/>
      <c r="G40" s="601"/>
      <c r="H40" s="601"/>
      <c r="I40" s="601"/>
      <c r="J40" s="601"/>
      <c r="K40" s="113"/>
      <c r="L40" s="589">
        <v>0</v>
      </c>
      <c r="M40" s="590"/>
      <c r="N40" s="590"/>
      <c r="O40" s="590"/>
      <c r="P40" s="590"/>
      <c r="Q40" s="590"/>
      <c r="R40" s="590"/>
      <c r="S40" s="591"/>
      <c r="T40" s="589">
        <v>0</v>
      </c>
      <c r="U40" s="590"/>
      <c r="V40" s="590"/>
      <c r="W40" s="590"/>
      <c r="X40" s="590"/>
      <c r="Y40" s="590"/>
      <c r="Z40" s="590"/>
      <c r="AA40" s="591"/>
      <c r="AB40" s="124"/>
      <c r="AC40" s="602" t="s">
        <v>219</v>
      </c>
      <c r="AD40" s="603"/>
      <c r="AE40" s="603"/>
      <c r="AF40" s="603"/>
      <c r="AG40" s="603"/>
      <c r="AH40" s="603"/>
      <c r="AI40" s="603"/>
      <c r="AJ40" s="603"/>
      <c r="AK40" s="603"/>
      <c r="AL40" s="603"/>
      <c r="AM40" s="603"/>
      <c r="AN40" s="120"/>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row>
    <row r="41" spans="1:101" ht="16.5" customHeight="1">
      <c r="A41" s="635"/>
      <c r="B41" s="636"/>
      <c r="C41" s="587" t="s">
        <v>220</v>
      </c>
      <c r="D41" s="588"/>
      <c r="E41" s="588"/>
      <c r="F41" s="588"/>
      <c r="G41" s="588"/>
      <c r="H41" s="588"/>
      <c r="I41" s="588"/>
      <c r="J41" s="588"/>
      <c r="K41" s="113" t="s">
        <v>221</v>
      </c>
      <c r="L41" s="604"/>
      <c r="M41" s="605"/>
      <c r="N41" s="605"/>
      <c r="O41" s="605"/>
      <c r="P41" s="605"/>
      <c r="Q41" s="605"/>
      <c r="R41" s="605"/>
      <c r="S41" s="606"/>
      <c r="T41" s="604"/>
      <c r="U41" s="605"/>
      <c r="V41" s="605"/>
      <c r="W41" s="605"/>
      <c r="X41" s="605"/>
      <c r="Y41" s="605"/>
      <c r="Z41" s="605"/>
      <c r="AA41" s="606"/>
      <c r="AB41" s="124"/>
      <c r="AC41" s="603"/>
      <c r="AD41" s="603"/>
      <c r="AE41" s="603"/>
      <c r="AF41" s="603"/>
      <c r="AG41" s="603"/>
      <c r="AH41" s="603"/>
      <c r="AI41" s="603"/>
      <c r="AJ41" s="603"/>
      <c r="AK41" s="603"/>
      <c r="AL41" s="603"/>
      <c r="AM41" s="603"/>
      <c r="AN41" s="120"/>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row>
    <row r="42" spans="1:101" ht="16.5" customHeight="1" thickBot="1">
      <c r="A42" s="635"/>
      <c r="B42" s="636"/>
      <c r="C42" s="609" t="s">
        <v>222</v>
      </c>
      <c r="D42" s="610"/>
      <c r="E42" s="610"/>
      <c r="F42" s="610"/>
      <c r="G42" s="610"/>
      <c r="H42" s="610"/>
      <c r="I42" s="610"/>
      <c r="J42" s="610"/>
      <c r="K42" s="113" t="s">
        <v>223</v>
      </c>
      <c r="L42" s="589">
        <v>0</v>
      </c>
      <c r="M42" s="590"/>
      <c r="N42" s="590"/>
      <c r="O42" s="590"/>
      <c r="P42" s="590"/>
      <c r="Q42" s="590"/>
      <c r="R42" s="590"/>
      <c r="S42" s="591"/>
      <c r="T42" s="589">
        <v>0</v>
      </c>
      <c r="U42" s="590"/>
      <c r="V42" s="590"/>
      <c r="W42" s="590"/>
      <c r="X42" s="590"/>
      <c r="Y42" s="590"/>
      <c r="Z42" s="590"/>
      <c r="AA42" s="591"/>
      <c r="AB42" s="124"/>
      <c r="AC42" s="598" t="s">
        <v>224</v>
      </c>
      <c r="AD42" s="598"/>
      <c r="AE42" s="598"/>
      <c r="AF42" s="598"/>
      <c r="AG42" s="598"/>
      <c r="AH42" s="598"/>
      <c r="AI42" s="598"/>
      <c r="AJ42" s="607"/>
      <c r="AK42" s="607"/>
      <c r="AL42" s="125" t="s">
        <v>225</v>
      </c>
      <c r="AM42" s="108"/>
      <c r="AN42" s="120"/>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row>
    <row r="43" spans="1:101" ht="16.5" customHeight="1" thickBot="1">
      <c r="A43" s="635"/>
      <c r="B43" s="636"/>
      <c r="C43" s="587" t="s">
        <v>226</v>
      </c>
      <c r="D43" s="588"/>
      <c r="E43" s="588"/>
      <c r="F43" s="588"/>
      <c r="G43" s="588"/>
      <c r="H43" s="588"/>
      <c r="I43" s="588"/>
      <c r="J43" s="588"/>
      <c r="K43" s="113"/>
      <c r="L43" s="589">
        <f>L25+L29+L41+L42</f>
        <v>0</v>
      </c>
      <c r="M43" s="590"/>
      <c r="N43" s="590"/>
      <c r="O43" s="590"/>
      <c r="P43" s="590"/>
      <c r="Q43" s="590"/>
      <c r="R43" s="590"/>
      <c r="S43" s="591"/>
      <c r="T43" s="589">
        <f>T25+T29+T41+T42</f>
        <v>0</v>
      </c>
      <c r="U43" s="590"/>
      <c r="V43" s="590"/>
      <c r="W43" s="590"/>
      <c r="X43" s="590"/>
      <c r="Y43" s="590"/>
      <c r="Z43" s="590"/>
      <c r="AA43" s="591"/>
      <c r="AB43" s="124"/>
      <c r="AC43" s="592" t="s">
        <v>227</v>
      </c>
      <c r="AD43" s="592"/>
      <c r="AE43" s="592"/>
      <c r="AF43" s="592"/>
      <c r="AG43" s="592"/>
      <c r="AH43" s="592"/>
      <c r="AI43" s="592"/>
      <c r="AJ43" s="599"/>
      <c r="AK43" s="599"/>
      <c r="AL43" s="125" t="s">
        <v>225</v>
      </c>
      <c r="AM43" s="108"/>
      <c r="AN43" s="120"/>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row>
    <row r="44" spans="1:101" ht="16.5" customHeight="1" thickBot="1">
      <c r="A44" s="635"/>
      <c r="B44" s="636"/>
      <c r="C44" s="593" t="s">
        <v>228</v>
      </c>
      <c r="D44" s="594"/>
      <c r="E44" s="594"/>
      <c r="F44" s="594"/>
      <c r="G44" s="594"/>
      <c r="H44" s="594"/>
      <c r="I44" s="594"/>
      <c r="J44" s="594"/>
      <c r="K44" s="116" t="s">
        <v>229</v>
      </c>
      <c r="L44" s="595"/>
      <c r="M44" s="596"/>
      <c r="N44" s="596"/>
      <c r="O44" s="596"/>
      <c r="P44" s="596"/>
      <c r="Q44" s="596"/>
      <c r="R44" s="596"/>
      <c r="S44" s="597"/>
      <c r="T44" s="595"/>
      <c r="U44" s="596"/>
      <c r="V44" s="596"/>
      <c r="W44" s="596"/>
      <c r="X44" s="596"/>
      <c r="Y44" s="596"/>
      <c r="Z44" s="596"/>
      <c r="AA44" s="597"/>
      <c r="AB44" s="124"/>
      <c r="AC44" s="598" t="s">
        <v>230</v>
      </c>
      <c r="AD44" s="598"/>
      <c r="AE44" s="598"/>
      <c r="AF44" s="598"/>
      <c r="AG44" s="598"/>
      <c r="AH44" s="598"/>
      <c r="AI44" s="598"/>
      <c r="AJ44" s="599"/>
      <c r="AK44" s="599"/>
      <c r="AL44" s="125" t="s">
        <v>225</v>
      </c>
      <c r="AM44" s="108"/>
      <c r="AN44" s="120"/>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row>
    <row r="45" spans="1:101" ht="30" customHeight="1" thickBot="1">
      <c r="A45" s="637"/>
      <c r="B45" s="638"/>
      <c r="C45" s="579" t="s">
        <v>231</v>
      </c>
      <c r="D45" s="580"/>
      <c r="E45" s="580"/>
      <c r="F45" s="580"/>
      <c r="G45" s="580"/>
      <c r="H45" s="580"/>
      <c r="I45" s="580"/>
      <c r="J45" s="580"/>
      <c r="K45" s="581"/>
      <c r="L45" s="582">
        <f>L18+L43+L44</f>
        <v>0</v>
      </c>
      <c r="M45" s="583"/>
      <c r="N45" s="583"/>
      <c r="O45" s="583"/>
      <c r="P45" s="583"/>
      <c r="Q45" s="583"/>
      <c r="R45" s="583"/>
      <c r="S45" s="584"/>
      <c r="T45" s="582">
        <f>T18+T43+T44</f>
        <v>0</v>
      </c>
      <c r="U45" s="583"/>
      <c r="V45" s="583"/>
      <c r="W45" s="583"/>
      <c r="X45" s="583"/>
      <c r="Y45" s="583"/>
      <c r="Z45" s="583"/>
      <c r="AA45" s="584"/>
      <c r="AB45" s="126"/>
      <c r="AC45" s="585" t="s">
        <v>232</v>
      </c>
      <c r="AD45" s="585"/>
      <c r="AE45" s="585"/>
      <c r="AF45" s="585"/>
      <c r="AG45" s="585"/>
      <c r="AH45" s="585"/>
      <c r="AI45" s="585"/>
      <c r="AJ45" s="585"/>
      <c r="AK45" s="585"/>
      <c r="AL45" s="585"/>
      <c r="AM45" s="585"/>
      <c r="AN45" s="586"/>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row>
    <row r="46" spans="1:101" s="387" customFormat="1" ht="23.25" customHeight="1" thickTop="1">
      <c r="A46" s="127"/>
      <c r="B46" s="127" t="s">
        <v>371</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row>
    <row r="47" spans="1:101" s="387" customFormat="1" ht="23.25" customHeight="1">
      <c r="A47" s="127"/>
      <c r="B47" s="127" t="s">
        <v>233</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row>
    <row r="48" spans="1:101" s="387" customFormat="1" ht="23.25" customHeight="1">
      <c r="A48" s="127"/>
      <c r="B48" s="127" t="s">
        <v>370</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row>
    <row r="49" spans="1:109" ht="12" customHeight="1">
      <c r="A49" s="77"/>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row>
    <row r="50" spans="1:109">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row>
    <row r="51" spans="1:109">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row>
    <row r="52" spans="1:109">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row>
    <row r="53" spans="1:109">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row>
    <row r="54" spans="1:109">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row>
    <row r="55" spans="1:109">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row>
    <row r="56" spans="1:109">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row>
    <row r="57" spans="1:109">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row>
    <row r="58" spans="1:109">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row>
    <row r="59" spans="1:109">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row>
    <row r="60" spans="1:109">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row>
    <row r="61" spans="1:109">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row>
    <row r="62" spans="1:109">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row>
    <row r="63" spans="1:109">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row>
    <row r="64" spans="1:109">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104"/>
      <c r="BY64" s="104"/>
      <c r="BZ64" s="104"/>
      <c r="CA64" s="104"/>
      <c r="CB64" s="104"/>
      <c r="CC64" s="104"/>
      <c r="CD64" s="104"/>
      <c r="CE64" s="104"/>
      <c r="CF64" s="104"/>
      <c r="CG64" s="104"/>
      <c r="CH64" s="104"/>
      <c r="CI64" s="104"/>
      <c r="CJ64" s="104"/>
      <c r="CK64" s="104"/>
      <c r="CL64" s="104"/>
      <c r="CM64" s="104"/>
      <c r="CN64" s="104"/>
      <c r="CO64" s="104"/>
      <c r="CP64" s="104"/>
      <c r="CQ64" s="104"/>
      <c r="CR64" s="104"/>
      <c r="CS64" s="104"/>
      <c r="CT64" s="104"/>
      <c r="CU64" s="104"/>
      <c r="CV64" s="104"/>
      <c r="CW64" s="104"/>
      <c r="CX64" s="104"/>
      <c r="CY64" s="104"/>
      <c r="CZ64" s="104"/>
      <c r="DA64" s="104"/>
      <c r="DB64" s="104"/>
      <c r="DC64" s="104"/>
      <c r="DD64" s="104"/>
      <c r="DE64" s="104"/>
    </row>
    <row r="65" spans="1:109">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104"/>
      <c r="BY65" s="104"/>
      <c r="BZ65" s="104"/>
      <c r="CA65" s="104"/>
      <c r="CB65" s="104"/>
      <c r="CC65" s="104"/>
      <c r="CD65" s="104"/>
      <c r="CE65" s="104"/>
      <c r="CF65" s="104"/>
      <c r="CG65" s="104"/>
      <c r="CH65" s="104"/>
      <c r="CI65" s="104"/>
      <c r="CJ65" s="104"/>
      <c r="CK65" s="104"/>
      <c r="CL65" s="104"/>
      <c r="CM65" s="104"/>
      <c r="CN65" s="104"/>
      <c r="CO65" s="104"/>
      <c r="CP65" s="104"/>
      <c r="CQ65" s="104"/>
      <c r="CR65" s="104"/>
      <c r="CS65" s="104"/>
      <c r="CT65" s="104"/>
      <c r="CU65" s="104"/>
      <c r="CV65" s="104"/>
      <c r="CW65" s="104"/>
      <c r="CX65" s="104"/>
      <c r="CY65" s="104"/>
      <c r="CZ65" s="104"/>
      <c r="DA65" s="104"/>
      <c r="DB65" s="104"/>
      <c r="DC65" s="104"/>
      <c r="DD65" s="104"/>
      <c r="DE65" s="104"/>
    </row>
    <row r="66" spans="1:109">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104"/>
      <c r="BY66" s="104"/>
      <c r="BZ66" s="104"/>
      <c r="CA66" s="104"/>
      <c r="CB66" s="104"/>
      <c r="CC66" s="104"/>
      <c r="CD66" s="104"/>
      <c r="CE66" s="104"/>
      <c r="CF66" s="104"/>
      <c r="CG66" s="104"/>
      <c r="CH66" s="104"/>
      <c r="CI66" s="104"/>
      <c r="CJ66" s="104"/>
      <c r="CK66" s="104"/>
      <c r="CL66" s="104"/>
      <c r="CM66" s="104"/>
      <c r="CN66" s="104"/>
      <c r="CO66" s="104"/>
      <c r="CP66" s="104"/>
      <c r="CQ66" s="104"/>
      <c r="CR66" s="104"/>
      <c r="CS66" s="104"/>
      <c r="CT66" s="104"/>
      <c r="CU66" s="104"/>
      <c r="CV66" s="104"/>
      <c r="CW66" s="104"/>
      <c r="CX66" s="104"/>
      <c r="CY66" s="104"/>
      <c r="CZ66" s="104"/>
      <c r="DA66" s="104"/>
      <c r="DB66" s="104"/>
      <c r="DC66" s="104"/>
      <c r="DD66" s="104"/>
      <c r="DE66" s="104"/>
    </row>
    <row r="67" spans="1:109">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104"/>
      <c r="BY67" s="104"/>
      <c r="BZ67" s="104"/>
      <c r="CA67" s="104"/>
      <c r="CB67" s="104"/>
      <c r="CC67" s="104"/>
      <c r="CD67" s="104"/>
      <c r="CE67" s="104"/>
      <c r="CF67" s="104"/>
      <c r="CG67" s="104"/>
      <c r="CH67" s="104"/>
      <c r="CI67" s="104"/>
      <c r="CJ67" s="104"/>
      <c r="CK67" s="104"/>
      <c r="CL67" s="104"/>
      <c r="CM67" s="104"/>
      <c r="CN67" s="104"/>
      <c r="CO67" s="104"/>
      <c r="CP67" s="104"/>
      <c r="CQ67" s="104"/>
      <c r="CR67" s="104"/>
      <c r="CS67" s="104"/>
      <c r="CT67" s="104"/>
      <c r="CU67" s="104"/>
      <c r="CV67" s="104"/>
      <c r="CW67" s="104"/>
      <c r="CX67" s="104"/>
      <c r="CY67" s="104"/>
      <c r="CZ67" s="104"/>
      <c r="DA67" s="104"/>
      <c r="DB67" s="104"/>
      <c r="DC67" s="104"/>
      <c r="DD67" s="104"/>
      <c r="DE67" s="104"/>
    </row>
    <row r="68" spans="1:109">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104"/>
      <c r="BY68" s="104"/>
      <c r="BZ68" s="104"/>
      <c r="CA68" s="104"/>
      <c r="CB68" s="104"/>
      <c r="CC68" s="104"/>
      <c r="CD68" s="104"/>
      <c r="CE68" s="104"/>
      <c r="CF68" s="104"/>
      <c r="CG68" s="104"/>
      <c r="CH68" s="104"/>
      <c r="CI68" s="104"/>
      <c r="CJ68" s="104"/>
      <c r="CK68" s="104"/>
      <c r="CL68" s="104"/>
      <c r="CM68" s="104"/>
      <c r="CN68" s="104"/>
      <c r="CO68" s="104"/>
      <c r="CP68" s="104"/>
      <c r="CQ68" s="104"/>
      <c r="CR68" s="104"/>
      <c r="CS68" s="104"/>
      <c r="CT68" s="104"/>
      <c r="CU68" s="104"/>
      <c r="CV68" s="104"/>
      <c r="CW68" s="104"/>
      <c r="CX68" s="104"/>
      <c r="CY68" s="104"/>
      <c r="CZ68" s="104"/>
      <c r="DA68" s="104"/>
      <c r="DB68" s="104"/>
      <c r="DC68" s="104"/>
      <c r="DD68" s="104"/>
      <c r="DE68" s="104"/>
    </row>
    <row r="69" spans="1:109">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4"/>
      <c r="DB69" s="104"/>
      <c r="DC69" s="104"/>
      <c r="DD69" s="104"/>
      <c r="DE69" s="104"/>
    </row>
    <row r="70" spans="1:109">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104"/>
      <c r="BY70" s="104"/>
      <c r="BZ70" s="104"/>
      <c r="CA70" s="104"/>
      <c r="CB70" s="104"/>
      <c r="CC70" s="104"/>
      <c r="CD70" s="104"/>
      <c r="CE70" s="104"/>
      <c r="CF70" s="104"/>
      <c r="CG70" s="104"/>
      <c r="CH70" s="104"/>
      <c r="CI70" s="104"/>
      <c r="CJ70" s="104"/>
      <c r="CK70" s="104"/>
      <c r="CL70" s="104"/>
      <c r="CM70" s="104"/>
      <c r="CN70" s="104"/>
      <c r="CO70" s="104"/>
      <c r="CP70" s="104"/>
      <c r="CQ70" s="104"/>
      <c r="CR70" s="104"/>
      <c r="CS70" s="104"/>
      <c r="CT70" s="104"/>
      <c r="CU70" s="104"/>
      <c r="CV70" s="104"/>
      <c r="CW70" s="104"/>
      <c r="CX70" s="104"/>
      <c r="CY70" s="104"/>
      <c r="CZ70" s="104"/>
      <c r="DA70" s="104"/>
      <c r="DB70" s="104"/>
      <c r="DC70" s="104"/>
      <c r="DD70" s="104"/>
      <c r="DE70" s="104"/>
    </row>
    <row r="71" spans="1:109">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row>
    <row r="72" spans="1:109">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4"/>
      <c r="CY72" s="104"/>
      <c r="CZ72" s="104"/>
      <c r="DA72" s="104"/>
      <c r="DB72" s="104"/>
      <c r="DC72" s="104"/>
      <c r="DD72" s="104"/>
      <c r="DE72" s="104"/>
    </row>
    <row r="73" spans="1:109">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104"/>
      <c r="BY73" s="104"/>
      <c r="BZ73" s="104"/>
      <c r="CA73" s="104"/>
      <c r="CB73" s="104"/>
      <c r="CC73" s="104"/>
      <c r="CD73" s="104"/>
      <c r="CE73" s="104"/>
      <c r="CF73" s="104"/>
      <c r="CG73" s="104"/>
      <c r="CH73" s="104"/>
      <c r="CI73" s="104"/>
      <c r="CJ73" s="104"/>
      <c r="CK73" s="104"/>
      <c r="CL73" s="104"/>
      <c r="CM73" s="104"/>
      <c r="CN73" s="104"/>
      <c r="CO73" s="104"/>
      <c r="CP73" s="104"/>
      <c r="CQ73" s="104"/>
      <c r="CR73" s="104"/>
      <c r="CS73" s="104"/>
      <c r="CT73" s="104"/>
      <c r="CU73" s="104"/>
      <c r="CV73" s="104"/>
      <c r="CW73" s="104"/>
      <c r="CX73" s="104"/>
      <c r="CY73" s="104"/>
      <c r="CZ73" s="104"/>
      <c r="DA73" s="104"/>
      <c r="DB73" s="104"/>
      <c r="DC73" s="104"/>
      <c r="DD73" s="104"/>
      <c r="DE73" s="104"/>
    </row>
    <row r="74" spans="1:109">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04"/>
      <c r="CV74" s="104"/>
      <c r="CW74" s="104"/>
      <c r="CX74" s="104"/>
      <c r="CY74" s="104"/>
      <c r="CZ74" s="104"/>
      <c r="DA74" s="104"/>
      <c r="DB74" s="104"/>
      <c r="DC74" s="104"/>
      <c r="DD74" s="104"/>
      <c r="DE74" s="104"/>
    </row>
    <row r="75" spans="1:109">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04"/>
      <c r="CV75" s="104"/>
      <c r="CW75" s="104"/>
      <c r="CX75" s="104"/>
      <c r="CY75" s="104"/>
      <c r="CZ75" s="104"/>
      <c r="DA75" s="104"/>
      <c r="DB75" s="104"/>
      <c r="DC75" s="104"/>
      <c r="DD75" s="104"/>
      <c r="DE75" s="104"/>
    </row>
    <row r="76" spans="1:109">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104"/>
      <c r="BY76" s="104"/>
      <c r="BZ76" s="104"/>
      <c r="CA76" s="104"/>
      <c r="CB76" s="104"/>
      <c r="CC76" s="104"/>
      <c r="CD76" s="104"/>
      <c r="CE76" s="104"/>
      <c r="CF76" s="104"/>
      <c r="CG76" s="104"/>
      <c r="CH76" s="104"/>
      <c r="CI76" s="104"/>
      <c r="CJ76" s="104"/>
      <c r="CK76" s="104"/>
      <c r="CL76" s="104"/>
      <c r="CM76" s="104"/>
      <c r="CN76" s="104"/>
      <c r="CO76" s="104"/>
      <c r="CP76" s="104"/>
      <c r="CQ76" s="104"/>
      <c r="CR76" s="104"/>
      <c r="CS76" s="104"/>
      <c r="CT76" s="104"/>
      <c r="CU76" s="104"/>
      <c r="CV76" s="104"/>
      <c r="CW76" s="104"/>
      <c r="CX76" s="104"/>
      <c r="CY76" s="104"/>
      <c r="CZ76" s="104"/>
      <c r="DA76" s="104"/>
      <c r="DB76" s="104"/>
      <c r="DC76" s="104"/>
      <c r="DD76" s="104"/>
      <c r="DE76" s="104"/>
    </row>
    <row r="77" spans="1:109">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104"/>
      <c r="CZ77" s="104"/>
      <c r="DA77" s="104"/>
      <c r="DB77" s="104"/>
      <c r="DC77" s="104"/>
      <c r="DD77" s="104"/>
      <c r="DE77" s="104"/>
    </row>
    <row r="78" spans="1:109">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row>
    <row r="79" spans="1:109">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04"/>
      <c r="CV79" s="104"/>
      <c r="CW79" s="104"/>
      <c r="CX79" s="104"/>
      <c r="CY79" s="104"/>
      <c r="CZ79" s="104"/>
      <c r="DA79" s="104"/>
      <c r="DB79" s="104"/>
      <c r="DC79" s="104"/>
      <c r="DD79" s="104"/>
      <c r="DE79" s="104"/>
    </row>
    <row r="80" spans="1:109">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4"/>
      <c r="CV80" s="104"/>
      <c r="CW80" s="104"/>
      <c r="CX80" s="104"/>
      <c r="CY80" s="104"/>
      <c r="CZ80" s="104"/>
      <c r="DA80" s="104"/>
      <c r="DB80" s="104"/>
      <c r="DC80" s="104"/>
      <c r="DD80" s="104"/>
      <c r="DE80" s="104"/>
    </row>
    <row r="81" spans="1:109">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104"/>
      <c r="BY81" s="104"/>
      <c r="BZ81" s="104"/>
      <c r="CA81" s="104"/>
      <c r="CB81" s="104"/>
      <c r="CC81" s="104"/>
      <c r="CD81" s="104"/>
      <c r="CE81" s="104"/>
      <c r="CF81" s="104"/>
      <c r="CG81" s="104"/>
      <c r="CH81" s="104"/>
      <c r="CI81" s="104"/>
      <c r="CJ81" s="104"/>
      <c r="CK81" s="104"/>
      <c r="CL81" s="104"/>
      <c r="CM81" s="104"/>
      <c r="CN81" s="104"/>
      <c r="CO81" s="104"/>
      <c r="CP81" s="104"/>
      <c r="CQ81" s="104"/>
      <c r="CR81" s="104"/>
      <c r="CS81" s="104"/>
      <c r="CT81" s="104"/>
      <c r="CU81" s="104"/>
      <c r="CV81" s="104"/>
      <c r="CW81" s="104"/>
      <c r="CX81" s="104"/>
      <c r="CY81" s="104"/>
      <c r="CZ81" s="104"/>
      <c r="DA81" s="104"/>
      <c r="DB81" s="104"/>
      <c r="DC81" s="104"/>
      <c r="DD81" s="104"/>
      <c r="DE81" s="104"/>
    </row>
    <row r="82" spans="1:109">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7"/>
      <c r="BU82" s="77"/>
      <c r="BV82" s="77"/>
      <c r="BW82" s="77"/>
      <c r="BX82" s="104"/>
      <c r="BY82" s="104"/>
      <c r="BZ82" s="104"/>
      <c r="CA82" s="104"/>
      <c r="CB82" s="104"/>
      <c r="CC82" s="104"/>
      <c r="CD82" s="104"/>
      <c r="CE82" s="104"/>
      <c r="CF82" s="104"/>
      <c r="CG82" s="104"/>
      <c r="CH82" s="104"/>
      <c r="CI82" s="104"/>
      <c r="CJ82" s="104"/>
      <c r="CK82" s="104"/>
      <c r="CL82" s="104"/>
      <c r="CM82" s="104"/>
      <c r="CN82" s="104"/>
      <c r="CO82" s="104"/>
      <c r="CP82" s="104"/>
      <c r="CQ82" s="104"/>
      <c r="CR82" s="104"/>
      <c r="CS82" s="104"/>
      <c r="CT82" s="104"/>
      <c r="CU82" s="104"/>
      <c r="CV82" s="104"/>
      <c r="CW82" s="104"/>
      <c r="CX82" s="104"/>
      <c r="CY82" s="104"/>
      <c r="CZ82" s="104"/>
      <c r="DA82" s="104"/>
      <c r="DB82" s="104"/>
      <c r="DC82" s="104"/>
      <c r="DD82" s="104"/>
      <c r="DE82" s="104"/>
    </row>
    <row r="83" spans="1:109">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104"/>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04"/>
      <c r="CV83" s="104"/>
      <c r="CW83" s="104"/>
      <c r="CX83" s="104"/>
      <c r="CY83" s="104"/>
      <c r="CZ83" s="104"/>
      <c r="DA83" s="104"/>
      <c r="DB83" s="104"/>
      <c r="DC83" s="104"/>
      <c r="DD83" s="104"/>
      <c r="DE83" s="104"/>
    </row>
    <row r="84" spans="1:109">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7"/>
      <c r="BR84" s="77"/>
      <c r="BS84" s="77"/>
      <c r="BT84" s="77"/>
      <c r="BU84" s="77"/>
      <c r="BV84" s="77"/>
      <c r="BW84" s="77"/>
      <c r="BX84" s="104"/>
      <c r="BY84" s="104"/>
      <c r="BZ84" s="104"/>
      <c r="CA84" s="104"/>
      <c r="CB84" s="104"/>
      <c r="CC84" s="104"/>
      <c r="CD84" s="104"/>
      <c r="CE84" s="104"/>
      <c r="CF84" s="104"/>
      <c r="CG84" s="104"/>
      <c r="CH84" s="104"/>
      <c r="CI84" s="104"/>
      <c r="CJ84" s="104"/>
      <c r="CK84" s="104"/>
      <c r="CL84" s="104"/>
      <c r="CM84" s="104"/>
      <c r="CN84" s="104"/>
      <c r="CO84" s="104"/>
      <c r="CP84" s="104"/>
      <c r="CQ84" s="104"/>
      <c r="CR84" s="104"/>
      <c r="CS84" s="104"/>
      <c r="CT84" s="104"/>
      <c r="CU84" s="104"/>
      <c r="CV84" s="104"/>
      <c r="CW84" s="104"/>
      <c r="CX84" s="104"/>
      <c r="CY84" s="104"/>
      <c r="CZ84" s="104"/>
      <c r="DA84" s="104"/>
      <c r="DB84" s="104"/>
      <c r="DC84" s="104"/>
      <c r="DD84" s="104"/>
      <c r="DE84" s="104"/>
    </row>
    <row r="85" spans="1:109">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c r="BL85" s="77"/>
      <c r="BM85" s="77"/>
      <c r="BN85" s="77"/>
      <c r="BO85" s="77"/>
      <c r="BP85" s="77"/>
      <c r="BQ85" s="77"/>
      <c r="BR85" s="77"/>
      <c r="BS85" s="77"/>
      <c r="BT85" s="77"/>
      <c r="BU85" s="77"/>
      <c r="BV85" s="77"/>
      <c r="BW85" s="77"/>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row>
    <row r="86" spans="1:109">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c r="BL86" s="77"/>
      <c r="BM86" s="77"/>
      <c r="BN86" s="77"/>
      <c r="BO86" s="77"/>
      <c r="BP86" s="77"/>
      <c r="BQ86" s="77"/>
      <c r="BR86" s="77"/>
      <c r="BS86" s="77"/>
      <c r="BT86" s="77"/>
      <c r="BU86" s="77"/>
      <c r="BV86" s="77"/>
      <c r="BW86" s="77"/>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c r="DE86" s="104"/>
    </row>
    <row r="87" spans="1:109">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104"/>
      <c r="BY87" s="104"/>
      <c r="BZ87" s="104"/>
      <c r="CA87" s="104"/>
      <c r="CB87" s="104"/>
      <c r="CC87" s="104"/>
      <c r="CD87" s="104"/>
      <c r="CE87" s="104"/>
      <c r="CF87" s="104"/>
      <c r="CG87" s="104"/>
      <c r="CH87" s="104"/>
      <c r="CI87" s="104"/>
      <c r="CJ87" s="104"/>
      <c r="CK87" s="104"/>
      <c r="CL87" s="104"/>
      <c r="CM87" s="104"/>
      <c r="CN87" s="104"/>
      <c r="CO87" s="104"/>
      <c r="CP87" s="104"/>
      <c r="CQ87" s="104"/>
      <c r="CR87" s="104"/>
      <c r="CS87" s="104"/>
      <c r="CT87" s="104"/>
      <c r="CU87" s="104"/>
      <c r="CV87" s="104"/>
      <c r="CW87" s="104"/>
      <c r="CX87" s="104"/>
      <c r="CY87" s="104"/>
      <c r="CZ87" s="104"/>
      <c r="DA87" s="104"/>
      <c r="DB87" s="104"/>
      <c r="DC87" s="104"/>
      <c r="DD87" s="104"/>
      <c r="DE87" s="104"/>
    </row>
    <row r="88" spans="1:109">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104"/>
      <c r="BY88" s="104"/>
      <c r="BZ88" s="104"/>
      <c r="CA88" s="104"/>
      <c r="CB88" s="104"/>
      <c r="CC88" s="104"/>
      <c r="CD88" s="104"/>
      <c r="CE88" s="104"/>
      <c r="CF88" s="104"/>
      <c r="CG88" s="104"/>
      <c r="CH88" s="104"/>
      <c r="CI88" s="104"/>
      <c r="CJ88" s="104"/>
      <c r="CK88" s="104"/>
      <c r="CL88" s="104"/>
      <c r="CM88" s="104"/>
      <c r="CN88" s="104"/>
      <c r="CO88" s="104"/>
      <c r="CP88" s="104"/>
      <c r="CQ88" s="104"/>
      <c r="CR88" s="104"/>
      <c r="CS88" s="104"/>
      <c r="CT88" s="104"/>
      <c r="CU88" s="104"/>
      <c r="CV88" s="104"/>
      <c r="CW88" s="104"/>
      <c r="CX88" s="104"/>
      <c r="CY88" s="104"/>
      <c r="CZ88" s="104"/>
      <c r="DA88" s="104"/>
      <c r="DB88" s="104"/>
      <c r="DC88" s="104"/>
      <c r="DD88" s="104"/>
      <c r="DE88" s="104"/>
    </row>
    <row r="89" spans="1:109">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104"/>
      <c r="BY89" s="104"/>
      <c r="BZ89" s="104"/>
      <c r="CA89" s="104"/>
      <c r="CB89" s="104"/>
      <c r="CC89" s="104"/>
      <c r="CD89" s="104"/>
      <c r="CE89" s="104"/>
      <c r="CF89" s="104"/>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row>
    <row r="90" spans="1:109">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104"/>
      <c r="BY90" s="104"/>
      <c r="BZ90" s="104"/>
      <c r="CA90" s="104"/>
      <c r="CB90" s="104"/>
      <c r="CC90" s="104"/>
      <c r="CD90" s="104"/>
      <c r="CE90" s="104"/>
      <c r="CF90" s="104"/>
      <c r="CG90" s="104"/>
      <c r="CH90" s="104"/>
      <c r="CI90" s="104"/>
      <c r="CJ90" s="104"/>
      <c r="CK90" s="104"/>
      <c r="CL90" s="104"/>
      <c r="CM90" s="104"/>
      <c r="CN90" s="104"/>
      <c r="CO90" s="104"/>
      <c r="CP90" s="104"/>
      <c r="CQ90" s="104"/>
      <c r="CR90" s="104"/>
      <c r="CS90" s="104"/>
      <c r="CT90" s="104"/>
      <c r="CU90" s="104"/>
      <c r="CV90" s="104"/>
      <c r="CW90" s="104"/>
      <c r="CX90" s="104"/>
      <c r="CY90" s="104"/>
      <c r="CZ90" s="104"/>
      <c r="DA90" s="104"/>
      <c r="DB90" s="104"/>
      <c r="DC90" s="104"/>
      <c r="DD90" s="104"/>
      <c r="DE90" s="104"/>
    </row>
    <row r="91" spans="1:109">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104"/>
      <c r="BY91" s="104"/>
      <c r="BZ91" s="104"/>
      <c r="CA91" s="104"/>
      <c r="CB91" s="104"/>
      <c r="CC91" s="104"/>
      <c r="CD91" s="104"/>
      <c r="CE91" s="104"/>
      <c r="CF91" s="104"/>
      <c r="CG91" s="104"/>
      <c r="CH91" s="104"/>
      <c r="CI91" s="104"/>
      <c r="CJ91" s="104"/>
      <c r="CK91" s="104"/>
      <c r="CL91" s="104"/>
      <c r="CM91" s="104"/>
      <c r="CN91" s="104"/>
      <c r="CO91" s="104"/>
      <c r="CP91" s="104"/>
      <c r="CQ91" s="104"/>
      <c r="CR91" s="104"/>
      <c r="CS91" s="104"/>
      <c r="CT91" s="104"/>
      <c r="CU91" s="104"/>
      <c r="CV91" s="104"/>
      <c r="CW91" s="104"/>
      <c r="CX91" s="104"/>
      <c r="CY91" s="104"/>
      <c r="CZ91" s="104"/>
      <c r="DA91" s="104"/>
      <c r="DB91" s="104"/>
      <c r="DC91" s="104"/>
      <c r="DD91" s="104"/>
      <c r="DE91" s="104"/>
    </row>
    <row r="92" spans="1:109">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104"/>
      <c r="BY92" s="104"/>
      <c r="BZ92" s="104"/>
      <c r="CA92" s="104"/>
      <c r="CB92" s="104"/>
      <c r="CC92" s="104"/>
      <c r="CD92" s="104"/>
      <c r="CE92" s="104"/>
      <c r="CF92" s="104"/>
      <c r="CG92" s="104"/>
      <c r="CH92" s="104"/>
      <c r="CI92" s="104"/>
      <c r="CJ92" s="104"/>
      <c r="CK92" s="104"/>
      <c r="CL92" s="104"/>
      <c r="CM92" s="104"/>
      <c r="CN92" s="104"/>
      <c r="CO92" s="104"/>
      <c r="CP92" s="104"/>
      <c r="CQ92" s="104"/>
      <c r="CR92" s="104"/>
      <c r="CS92" s="104"/>
      <c r="CT92" s="104"/>
      <c r="CU92" s="104"/>
      <c r="CV92" s="104"/>
      <c r="CW92" s="104"/>
      <c r="CX92" s="104"/>
      <c r="CY92" s="104"/>
      <c r="CZ92" s="104"/>
      <c r="DA92" s="104"/>
      <c r="DB92" s="104"/>
      <c r="DC92" s="104"/>
      <c r="DD92" s="104"/>
      <c r="DE92" s="104"/>
    </row>
    <row r="93" spans="1:109">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104"/>
      <c r="BY93" s="104"/>
      <c r="BZ93" s="104"/>
      <c r="CA93" s="104"/>
      <c r="CB93" s="104"/>
      <c r="CC93" s="104"/>
      <c r="CD93" s="104"/>
      <c r="CE93" s="104"/>
      <c r="CF93" s="104"/>
      <c r="CG93" s="104"/>
      <c r="CH93" s="104"/>
      <c r="CI93" s="104"/>
      <c r="CJ93" s="104"/>
      <c r="CK93" s="104"/>
      <c r="CL93" s="104"/>
      <c r="CM93" s="104"/>
      <c r="CN93" s="104"/>
      <c r="CO93" s="104"/>
      <c r="CP93" s="104"/>
      <c r="CQ93" s="104"/>
      <c r="CR93" s="104"/>
      <c r="CS93" s="104"/>
      <c r="CT93" s="104"/>
      <c r="CU93" s="104"/>
      <c r="CV93" s="104"/>
      <c r="CW93" s="104"/>
      <c r="CX93" s="104"/>
      <c r="CY93" s="104"/>
      <c r="CZ93" s="104"/>
      <c r="DA93" s="104"/>
      <c r="DB93" s="104"/>
      <c r="DC93" s="104"/>
      <c r="DD93" s="104"/>
      <c r="DE93" s="104"/>
    </row>
    <row r="94" spans="1:109">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104"/>
      <c r="BY94" s="104"/>
      <c r="BZ94" s="104"/>
      <c r="CA94" s="104"/>
      <c r="CB94" s="104"/>
      <c r="CC94" s="104"/>
      <c r="CD94" s="104"/>
      <c r="CE94" s="104"/>
      <c r="CF94" s="104"/>
      <c r="CG94" s="104"/>
      <c r="CH94" s="104"/>
      <c r="CI94" s="104"/>
      <c r="CJ94" s="104"/>
      <c r="CK94" s="104"/>
      <c r="CL94" s="104"/>
      <c r="CM94" s="104"/>
      <c r="CN94" s="104"/>
      <c r="CO94" s="104"/>
      <c r="CP94" s="104"/>
      <c r="CQ94" s="104"/>
      <c r="CR94" s="104"/>
      <c r="CS94" s="104"/>
      <c r="CT94" s="104"/>
      <c r="CU94" s="104"/>
      <c r="CV94" s="104"/>
      <c r="CW94" s="104"/>
      <c r="CX94" s="104"/>
      <c r="CY94" s="104"/>
      <c r="CZ94" s="104"/>
      <c r="DA94" s="104"/>
      <c r="DB94" s="104"/>
      <c r="DC94" s="104"/>
      <c r="DD94" s="104"/>
      <c r="DE94" s="104"/>
    </row>
    <row r="95" spans="1:109">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104"/>
      <c r="BY95" s="104"/>
      <c r="BZ95" s="104"/>
      <c r="CA95" s="104"/>
      <c r="CB95" s="104"/>
      <c r="CC95" s="104"/>
      <c r="CD95" s="104"/>
      <c r="CE95" s="104"/>
      <c r="CF95" s="104"/>
      <c r="CG95" s="104"/>
      <c r="CH95" s="104"/>
      <c r="CI95" s="104"/>
      <c r="CJ95" s="104"/>
      <c r="CK95" s="104"/>
      <c r="CL95" s="104"/>
      <c r="CM95" s="104"/>
      <c r="CN95" s="104"/>
      <c r="CO95" s="104"/>
      <c r="CP95" s="104"/>
      <c r="CQ95" s="104"/>
      <c r="CR95" s="104"/>
      <c r="CS95" s="104"/>
      <c r="CT95" s="104"/>
      <c r="CU95" s="104"/>
      <c r="CV95" s="104"/>
      <c r="CW95" s="104"/>
      <c r="CX95" s="104"/>
      <c r="CY95" s="104"/>
      <c r="CZ95" s="104"/>
      <c r="DA95" s="104"/>
      <c r="DB95" s="104"/>
      <c r="DC95" s="104"/>
      <c r="DD95" s="104"/>
      <c r="DE95" s="104"/>
    </row>
    <row r="96" spans="1:109">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104"/>
      <c r="BY96" s="104"/>
      <c r="BZ96" s="104"/>
      <c r="CA96" s="104"/>
      <c r="CB96" s="104"/>
      <c r="CC96" s="104"/>
      <c r="CD96" s="104"/>
      <c r="CE96" s="104"/>
      <c r="CF96" s="104"/>
      <c r="CG96" s="104"/>
      <c r="CH96" s="104"/>
      <c r="CI96" s="104"/>
      <c r="CJ96" s="104"/>
      <c r="CK96" s="104"/>
      <c r="CL96" s="104"/>
      <c r="CM96" s="104"/>
      <c r="CN96" s="104"/>
      <c r="CO96" s="104"/>
      <c r="CP96" s="104"/>
      <c r="CQ96" s="104"/>
      <c r="CR96" s="104"/>
      <c r="CS96" s="104"/>
      <c r="CT96" s="104"/>
      <c r="CU96" s="104"/>
      <c r="CV96" s="104"/>
      <c r="CW96" s="104"/>
      <c r="CX96" s="104"/>
      <c r="CY96" s="104"/>
      <c r="CZ96" s="104"/>
      <c r="DA96" s="104"/>
      <c r="DB96" s="104"/>
      <c r="DC96" s="104"/>
      <c r="DD96" s="104"/>
      <c r="DE96" s="104"/>
    </row>
    <row r="97" spans="1:109">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104"/>
      <c r="BY97" s="104"/>
      <c r="BZ97" s="104"/>
      <c r="CA97" s="104"/>
      <c r="CB97" s="104"/>
      <c r="CC97" s="104"/>
      <c r="CD97" s="104"/>
      <c r="CE97" s="104"/>
      <c r="CF97" s="104"/>
      <c r="CG97" s="104"/>
      <c r="CH97" s="104"/>
      <c r="CI97" s="104"/>
      <c r="CJ97" s="104"/>
      <c r="CK97" s="104"/>
      <c r="CL97" s="104"/>
      <c r="CM97" s="104"/>
      <c r="CN97" s="104"/>
      <c r="CO97" s="104"/>
      <c r="CP97" s="104"/>
      <c r="CQ97" s="104"/>
      <c r="CR97" s="104"/>
      <c r="CS97" s="104"/>
      <c r="CT97" s="104"/>
      <c r="CU97" s="104"/>
      <c r="CV97" s="104"/>
      <c r="CW97" s="104"/>
      <c r="CX97" s="104"/>
      <c r="CY97" s="104"/>
      <c r="CZ97" s="104"/>
      <c r="DA97" s="104"/>
      <c r="DB97" s="104"/>
      <c r="DC97" s="104"/>
      <c r="DD97" s="104"/>
      <c r="DE97" s="104"/>
    </row>
    <row r="98" spans="1:109">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104"/>
      <c r="BY98" s="104"/>
      <c r="BZ98" s="104"/>
      <c r="CA98" s="104"/>
      <c r="CB98" s="104"/>
      <c r="CC98" s="104"/>
      <c r="CD98" s="104"/>
      <c r="CE98" s="104"/>
      <c r="CF98" s="104"/>
      <c r="CG98" s="104"/>
      <c r="CH98" s="104"/>
      <c r="CI98" s="104"/>
      <c r="CJ98" s="104"/>
      <c r="CK98" s="104"/>
      <c r="CL98" s="104"/>
      <c r="CM98" s="104"/>
      <c r="CN98" s="104"/>
      <c r="CO98" s="104"/>
      <c r="CP98" s="104"/>
      <c r="CQ98" s="104"/>
      <c r="CR98" s="104"/>
      <c r="CS98" s="104"/>
      <c r="CT98" s="104"/>
      <c r="CU98" s="104"/>
      <c r="CV98" s="104"/>
      <c r="CW98" s="104"/>
      <c r="CX98" s="104"/>
      <c r="CY98" s="104"/>
      <c r="CZ98" s="104"/>
      <c r="DA98" s="104"/>
      <c r="DB98" s="104"/>
      <c r="DC98" s="104"/>
      <c r="DD98" s="104"/>
      <c r="DE98" s="104"/>
    </row>
    <row r="99" spans="1:109">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104"/>
      <c r="BY99" s="104"/>
      <c r="BZ99" s="104"/>
      <c r="CA99" s="104"/>
      <c r="CB99" s="104"/>
      <c r="CC99" s="104"/>
      <c r="CD99" s="104"/>
      <c r="CE99" s="104"/>
      <c r="CF99" s="104"/>
      <c r="CG99" s="104"/>
      <c r="CH99" s="104"/>
      <c r="CI99" s="104"/>
      <c r="CJ99" s="104"/>
      <c r="CK99" s="104"/>
      <c r="CL99" s="104"/>
      <c r="CM99" s="104"/>
      <c r="CN99" s="104"/>
      <c r="CO99" s="104"/>
      <c r="CP99" s="104"/>
      <c r="CQ99" s="104"/>
      <c r="CR99" s="104"/>
      <c r="CS99" s="104"/>
      <c r="CT99" s="104"/>
      <c r="CU99" s="104"/>
      <c r="CV99" s="104"/>
      <c r="CW99" s="104"/>
      <c r="CX99" s="104"/>
      <c r="CY99" s="104"/>
      <c r="CZ99" s="104"/>
      <c r="DA99" s="104"/>
      <c r="DB99" s="104"/>
      <c r="DC99" s="104"/>
      <c r="DD99" s="104"/>
      <c r="DE99" s="104"/>
    </row>
    <row r="100" spans="1:109">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104"/>
      <c r="BY100" s="104"/>
      <c r="BZ100" s="104"/>
      <c r="CA100" s="104"/>
      <c r="CB100" s="104"/>
      <c r="CC100" s="104"/>
      <c r="CD100" s="104"/>
      <c r="CE100" s="104"/>
      <c r="CF100" s="104"/>
      <c r="CG100" s="104"/>
      <c r="CH100" s="104"/>
      <c r="CI100" s="104"/>
      <c r="CJ100" s="104"/>
      <c r="CK100" s="104"/>
      <c r="CL100" s="104"/>
      <c r="CM100" s="104"/>
      <c r="CN100" s="104"/>
      <c r="CO100" s="104"/>
      <c r="CP100" s="104"/>
      <c r="CQ100" s="104"/>
      <c r="CR100" s="104"/>
      <c r="CS100" s="104"/>
      <c r="CT100" s="104"/>
      <c r="CU100" s="104"/>
      <c r="CV100" s="104"/>
      <c r="CW100" s="104"/>
      <c r="CX100" s="104"/>
      <c r="CY100" s="104"/>
      <c r="CZ100" s="104"/>
      <c r="DA100" s="104"/>
      <c r="DB100" s="104"/>
      <c r="DC100" s="104"/>
      <c r="DD100" s="104"/>
      <c r="DE100" s="104"/>
    </row>
    <row r="101" spans="1:109">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104"/>
      <c r="BY101" s="104"/>
      <c r="BZ101" s="104"/>
      <c r="CA101" s="104"/>
      <c r="CB101" s="104"/>
      <c r="CC101" s="104"/>
      <c r="CD101" s="104"/>
      <c r="CE101" s="104"/>
      <c r="CF101" s="104"/>
      <c r="CG101" s="104"/>
      <c r="CH101" s="104"/>
      <c r="CI101" s="104"/>
      <c r="CJ101" s="104"/>
      <c r="CK101" s="104"/>
      <c r="CL101" s="104"/>
      <c r="CM101" s="104"/>
      <c r="CN101" s="104"/>
      <c r="CO101" s="104"/>
      <c r="CP101" s="104"/>
      <c r="CQ101" s="104"/>
      <c r="CR101" s="104"/>
      <c r="CS101" s="104"/>
      <c r="CT101" s="104"/>
      <c r="CU101" s="104"/>
      <c r="CV101" s="104"/>
      <c r="CW101" s="104"/>
      <c r="CX101" s="104"/>
      <c r="CY101" s="104"/>
      <c r="CZ101" s="104"/>
      <c r="DA101" s="104"/>
      <c r="DB101" s="104"/>
      <c r="DC101" s="104"/>
      <c r="DD101" s="104"/>
      <c r="DE101" s="104"/>
    </row>
    <row r="102" spans="1:109">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104"/>
      <c r="BY102" s="104"/>
      <c r="BZ102" s="104"/>
      <c r="CA102" s="104"/>
      <c r="CB102" s="104"/>
      <c r="CC102" s="104"/>
      <c r="CD102" s="104"/>
      <c r="CE102" s="104"/>
      <c r="CF102" s="104"/>
      <c r="CG102" s="104"/>
      <c r="CH102" s="104"/>
      <c r="CI102" s="104"/>
      <c r="CJ102" s="104"/>
      <c r="CK102" s="104"/>
      <c r="CL102" s="104"/>
      <c r="CM102" s="104"/>
      <c r="CN102" s="104"/>
      <c r="CO102" s="104"/>
      <c r="CP102" s="104"/>
      <c r="CQ102" s="104"/>
      <c r="CR102" s="104"/>
      <c r="CS102" s="104"/>
      <c r="CT102" s="104"/>
      <c r="CU102" s="104"/>
      <c r="CV102" s="104"/>
      <c r="CW102" s="104"/>
      <c r="CX102" s="104"/>
      <c r="CY102" s="104"/>
      <c r="CZ102" s="104"/>
      <c r="DA102" s="104"/>
      <c r="DB102" s="104"/>
      <c r="DC102" s="104"/>
      <c r="DD102" s="104"/>
      <c r="DE102" s="104"/>
    </row>
    <row r="103" spans="1:109">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104"/>
      <c r="BY103" s="104"/>
      <c r="BZ103" s="104"/>
      <c r="CA103" s="104"/>
      <c r="CB103" s="104"/>
      <c r="CC103" s="104"/>
      <c r="CD103" s="104"/>
      <c r="CE103" s="104"/>
      <c r="CF103" s="104"/>
      <c r="CG103" s="104"/>
      <c r="CH103" s="104"/>
      <c r="CI103" s="104"/>
      <c r="CJ103" s="104"/>
      <c r="CK103" s="104"/>
      <c r="CL103" s="104"/>
      <c r="CM103" s="104"/>
      <c r="CN103" s="104"/>
      <c r="CO103" s="104"/>
      <c r="CP103" s="104"/>
      <c r="CQ103" s="104"/>
      <c r="CR103" s="104"/>
      <c r="CS103" s="104"/>
      <c r="CT103" s="104"/>
      <c r="CU103" s="104"/>
      <c r="CV103" s="104"/>
      <c r="CW103" s="104"/>
      <c r="CX103" s="104"/>
      <c r="CY103" s="104"/>
      <c r="CZ103" s="104"/>
      <c r="DA103" s="104"/>
      <c r="DB103" s="104"/>
      <c r="DC103" s="104"/>
      <c r="DD103" s="104"/>
      <c r="DE103" s="104"/>
    </row>
    <row r="104" spans="1:109">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104"/>
      <c r="BY104" s="104"/>
      <c r="BZ104" s="104"/>
      <c r="CA104" s="104"/>
      <c r="CB104" s="104"/>
      <c r="CC104" s="104"/>
      <c r="CD104" s="104"/>
      <c r="CE104" s="104"/>
      <c r="CF104" s="104"/>
      <c r="CG104" s="104"/>
      <c r="CH104" s="104"/>
      <c r="CI104" s="104"/>
      <c r="CJ104" s="104"/>
      <c r="CK104" s="104"/>
      <c r="CL104" s="104"/>
      <c r="CM104" s="104"/>
      <c r="CN104" s="104"/>
      <c r="CO104" s="104"/>
      <c r="CP104" s="104"/>
      <c r="CQ104" s="104"/>
      <c r="CR104" s="104"/>
      <c r="CS104" s="104"/>
      <c r="CT104" s="104"/>
      <c r="CU104" s="104"/>
      <c r="CV104" s="104"/>
      <c r="CW104" s="104"/>
      <c r="CX104" s="104"/>
      <c r="CY104" s="104"/>
      <c r="CZ104" s="104"/>
      <c r="DA104" s="104"/>
      <c r="DB104" s="104"/>
      <c r="DC104" s="104"/>
      <c r="DD104" s="104"/>
      <c r="DE104" s="104"/>
    </row>
    <row r="105" spans="1:109">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104"/>
      <c r="BY105" s="104"/>
      <c r="BZ105" s="104"/>
      <c r="CA105" s="104"/>
      <c r="CB105" s="104"/>
      <c r="CC105" s="104"/>
      <c r="CD105" s="104"/>
      <c r="CE105" s="104"/>
      <c r="CF105" s="104"/>
      <c r="CG105" s="104"/>
      <c r="CH105" s="104"/>
      <c r="CI105" s="104"/>
      <c r="CJ105" s="104"/>
      <c r="CK105" s="104"/>
      <c r="CL105" s="104"/>
      <c r="CM105" s="104"/>
      <c r="CN105" s="104"/>
      <c r="CO105" s="104"/>
      <c r="CP105" s="104"/>
      <c r="CQ105" s="104"/>
      <c r="CR105" s="104"/>
      <c r="CS105" s="104"/>
      <c r="CT105" s="104"/>
      <c r="CU105" s="104"/>
      <c r="CV105" s="104"/>
      <c r="CW105" s="104"/>
      <c r="CX105" s="104"/>
      <c r="CY105" s="104"/>
      <c r="CZ105" s="104"/>
      <c r="DA105" s="104"/>
      <c r="DB105" s="104"/>
      <c r="DC105" s="104"/>
      <c r="DD105" s="104"/>
      <c r="DE105" s="104"/>
    </row>
    <row r="106" spans="1:109">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104"/>
      <c r="BY106" s="104"/>
      <c r="BZ106" s="104"/>
      <c r="CA106" s="104"/>
      <c r="CB106" s="104"/>
      <c r="CC106" s="104"/>
      <c r="CD106" s="104"/>
      <c r="CE106" s="104"/>
      <c r="CF106" s="104"/>
      <c r="CG106" s="104"/>
      <c r="CH106" s="104"/>
      <c r="CI106" s="104"/>
      <c r="CJ106" s="104"/>
      <c r="CK106" s="104"/>
      <c r="CL106" s="104"/>
      <c r="CM106" s="104"/>
      <c r="CN106" s="104"/>
      <c r="CO106" s="104"/>
      <c r="CP106" s="104"/>
      <c r="CQ106" s="104"/>
      <c r="CR106" s="104"/>
      <c r="CS106" s="104"/>
      <c r="CT106" s="104"/>
      <c r="CU106" s="104"/>
      <c r="CV106" s="104"/>
      <c r="CW106" s="104"/>
      <c r="CX106" s="104"/>
      <c r="CY106" s="104"/>
      <c r="CZ106" s="104"/>
      <c r="DA106" s="104"/>
      <c r="DB106" s="104"/>
      <c r="DC106" s="104"/>
      <c r="DD106" s="104"/>
      <c r="DE106" s="104"/>
    </row>
    <row r="107" spans="1:109">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104"/>
      <c r="BY107" s="104"/>
      <c r="BZ107" s="104"/>
      <c r="CA107" s="104"/>
      <c r="CB107" s="104"/>
      <c r="CC107" s="104"/>
      <c r="CD107" s="104"/>
      <c r="CE107" s="104"/>
      <c r="CF107" s="104"/>
      <c r="CG107" s="104"/>
      <c r="CH107" s="104"/>
      <c r="CI107" s="104"/>
      <c r="CJ107" s="104"/>
      <c r="CK107" s="104"/>
      <c r="CL107" s="104"/>
      <c r="CM107" s="104"/>
      <c r="CN107" s="104"/>
      <c r="CO107" s="104"/>
      <c r="CP107" s="104"/>
      <c r="CQ107" s="104"/>
      <c r="CR107" s="104"/>
      <c r="CS107" s="104"/>
      <c r="CT107" s="104"/>
      <c r="CU107" s="104"/>
      <c r="CV107" s="104"/>
      <c r="CW107" s="104"/>
      <c r="CX107" s="104"/>
      <c r="CY107" s="104"/>
      <c r="CZ107" s="104"/>
      <c r="DA107" s="104"/>
      <c r="DB107" s="104"/>
      <c r="DC107" s="104"/>
      <c r="DD107" s="104"/>
      <c r="DE107" s="104"/>
    </row>
    <row r="108" spans="1:109">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104"/>
      <c r="BY108" s="104"/>
      <c r="BZ108" s="104"/>
      <c r="CA108" s="104"/>
      <c r="CB108" s="104"/>
      <c r="CC108" s="104"/>
      <c r="CD108" s="104"/>
      <c r="CE108" s="104"/>
      <c r="CF108" s="104"/>
      <c r="CG108" s="104"/>
      <c r="CH108" s="104"/>
      <c r="CI108" s="104"/>
      <c r="CJ108" s="104"/>
      <c r="CK108" s="104"/>
      <c r="CL108" s="104"/>
      <c r="CM108" s="104"/>
      <c r="CN108" s="104"/>
      <c r="CO108" s="104"/>
      <c r="CP108" s="104"/>
      <c r="CQ108" s="104"/>
      <c r="CR108" s="104"/>
      <c r="CS108" s="104"/>
      <c r="CT108" s="104"/>
      <c r="CU108" s="104"/>
      <c r="CV108" s="104"/>
      <c r="CW108" s="104"/>
      <c r="CX108" s="104"/>
      <c r="CY108" s="104"/>
      <c r="CZ108" s="104"/>
      <c r="DA108" s="104"/>
      <c r="DB108" s="104"/>
      <c r="DC108" s="104"/>
      <c r="DD108" s="104"/>
      <c r="DE108" s="104"/>
    </row>
    <row r="109" spans="1:109">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77"/>
      <c r="BL109" s="77"/>
      <c r="BM109" s="77"/>
      <c r="BN109" s="77"/>
      <c r="BO109" s="77"/>
      <c r="BP109" s="77"/>
      <c r="BQ109" s="77"/>
      <c r="BR109" s="77"/>
      <c r="BS109" s="77"/>
      <c r="BT109" s="77"/>
      <c r="BU109" s="77"/>
      <c r="BV109" s="77"/>
      <c r="BW109" s="77"/>
      <c r="BX109" s="104"/>
      <c r="BY109" s="104"/>
      <c r="BZ109" s="104"/>
      <c r="CA109" s="104"/>
      <c r="CB109" s="104"/>
      <c r="CC109" s="104"/>
      <c r="CD109" s="104"/>
      <c r="CE109" s="104"/>
      <c r="CF109" s="104"/>
      <c r="CG109" s="104"/>
      <c r="CH109" s="104"/>
      <c r="CI109" s="104"/>
      <c r="CJ109" s="104"/>
      <c r="CK109" s="104"/>
      <c r="CL109" s="104"/>
      <c r="CM109" s="104"/>
      <c r="CN109" s="104"/>
      <c r="CO109" s="104"/>
      <c r="CP109" s="104"/>
      <c r="CQ109" s="104"/>
      <c r="CR109" s="104"/>
      <c r="CS109" s="104"/>
      <c r="CT109" s="104"/>
      <c r="CU109" s="104"/>
      <c r="CV109" s="104"/>
      <c r="CW109" s="104"/>
      <c r="CX109" s="104"/>
      <c r="CY109" s="104"/>
      <c r="CZ109" s="104"/>
      <c r="DA109" s="104"/>
      <c r="DB109" s="104"/>
      <c r="DC109" s="104"/>
      <c r="DD109" s="104"/>
      <c r="DE109" s="104"/>
    </row>
    <row r="110" spans="1:109">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c r="BJ110" s="77"/>
      <c r="BK110" s="77"/>
      <c r="BL110" s="77"/>
      <c r="BM110" s="77"/>
      <c r="BN110" s="77"/>
      <c r="BO110" s="77"/>
      <c r="BP110" s="77"/>
      <c r="BQ110" s="77"/>
      <c r="BR110" s="77"/>
      <c r="BS110" s="77"/>
      <c r="BT110" s="77"/>
      <c r="BU110" s="77"/>
      <c r="BV110" s="77"/>
      <c r="BW110" s="77"/>
      <c r="BX110" s="104"/>
      <c r="BY110" s="104"/>
      <c r="BZ110" s="104"/>
      <c r="CA110" s="104"/>
      <c r="CB110" s="104"/>
      <c r="CC110" s="104"/>
      <c r="CD110" s="104"/>
      <c r="CE110" s="104"/>
      <c r="CF110" s="104"/>
      <c r="CG110" s="104"/>
      <c r="CH110" s="104"/>
      <c r="CI110" s="104"/>
      <c r="CJ110" s="104"/>
      <c r="CK110" s="104"/>
      <c r="CL110" s="104"/>
      <c r="CM110" s="104"/>
      <c r="CN110" s="104"/>
      <c r="CO110" s="104"/>
      <c r="CP110" s="104"/>
      <c r="CQ110" s="104"/>
      <c r="CR110" s="104"/>
      <c r="CS110" s="104"/>
      <c r="CT110" s="104"/>
      <c r="CU110" s="104"/>
      <c r="CV110" s="104"/>
      <c r="CW110" s="104"/>
      <c r="CX110" s="104"/>
      <c r="CY110" s="104"/>
      <c r="CZ110" s="104"/>
      <c r="DA110" s="104"/>
      <c r="DB110" s="104"/>
      <c r="DC110" s="104"/>
      <c r="DD110" s="104"/>
      <c r="DE110" s="104"/>
    </row>
    <row r="111" spans="1:109">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c r="BJ111" s="77"/>
      <c r="BK111" s="77"/>
      <c r="BL111" s="77"/>
      <c r="BM111" s="77"/>
      <c r="BN111" s="77"/>
      <c r="BO111" s="77"/>
      <c r="BP111" s="77"/>
      <c r="BQ111" s="77"/>
      <c r="BR111" s="77"/>
      <c r="BS111" s="77"/>
      <c r="BT111" s="77"/>
      <c r="BU111" s="77"/>
      <c r="BV111" s="77"/>
      <c r="BW111" s="77"/>
      <c r="BX111" s="104"/>
      <c r="BY111" s="104"/>
      <c r="BZ111" s="104"/>
      <c r="CA111" s="104"/>
      <c r="CB111" s="104"/>
      <c r="CC111" s="104"/>
      <c r="CD111" s="104"/>
      <c r="CE111" s="104"/>
      <c r="CF111" s="104"/>
      <c r="CG111" s="104"/>
      <c r="CH111" s="104"/>
      <c r="CI111" s="104"/>
      <c r="CJ111" s="104"/>
      <c r="CK111" s="104"/>
      <c r="CL111" s="104"/>
      <c r="CM111" s="104"/>
      <c r="CN111" s="104"/>
      <c r="CO111" s="104"/>
      <c r="CP111" s="104"/>
      <c r="CQ111" s="104"/>
      <c r="CR111" s="104"/>
      <c r="CS111" s="104"/>
      <c r="CT111" s="104"/>
      <c r="CU111" s="104"/>
      <c r="CV111" s="104"/>
      <c r="CW111" s="104"/>
      <c r="CX111" s="104"/>
      <c r="CY111" s="104"/>
      <c r="CZ111" s="104"/>
      <c r="DA111" s="104"/>
      <c r="DB111" s="104"/>
      <c r="DC111" s="104"/>
      <c r="DD111" s="104"/>
      <c r="DE111" s="104"/>
    </row>
    <row r="112" spans="1:109">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77"/>
      <c r="BL112" s="77"/>
      <c r="BM112" s="77"/>
      <c r="BN112" s="77"/>
      <c r="BO112" s="77"/>
      <c r="BP112" s="77"/>
      <c r="BQ112" s="77"/>
      <c r="BR112" s="77"/>
      <c r="BS112" s="77"/>
      <c r="BT112" s="77"/>
      <c r="BU112" s="77"/>
      <c r="BV112" s="77"/>
      <c r="BW112" s="77"/>
      <c r="BX112" s="104"/>
      <c r="BY112" s="104"/>
      <c r="BZ112" s="104"/>
      <c r="CA112" s="104"/>
      <c r="CB112" s="104"/>
      <c r="CC112" s="104"/>
      <c r="CD112" s="104"/>
      <c r="CE112" s="104"/>
      <c r="CF112" s="104"/>
      <c r="CG112" s="104"/>
      <c r="CH112" s="104"/>
      <c r="CI112" s="104"/>
      <c r="CJ112" s="104"/>
      <c r="CK112" s="104"/>
      <c r="CL112" s="104"/>
      <c r="CM112" s="104"/>
      <c r="CN112" s="104"/>
      <c r="CO112" s="104"/>
      <c r="CP112" s="104"/>
      <c r="CQ112" s="104"/>
      <c r="CR112" s="104"/>
      <c r="CS112" s="104"/>
      <c r="CT112" s="104"/>
      <c r="CU112" s="104"/>
      <c r="CV112" s="104"/>
      <c r="CW112" s="104"/>
      <c r="CX112" s="104"/>
      <c r="CY112" s="104"/>
      <c r="CZ112" s="104"/>
      <c r="DA112" s="104"/>
      <c r="DB112" s="104"/>
      <c r="DC112" s="104"/>
      <c r="DD112" s="104"/>
      <c r="DE112" s="104"/>
    </row>
    <row r="113" spans="1:109">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104"/>
      <c r="CZ113" s="104"/>
      <c r="DA113" s="104"/>
      <c r="DB113" s="104"/>
      <c r="DC113" s="104"/>
      <c r="DD113" s="104"/>
      <c r="DE113" s="104"/>
    </row>
    <row r="114" spans="1:109">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c r="BJ114" s="77"/>
      <c r="BK114" s="77"/>
      <c r="BL114" s="77"/>
      <c r="BM114" s="77"/>
      <c r="BN114" s="77"/>
      <c r="BO114" s="77"/>
      <c r="BP114" s="77"/>
      <c r="BQ114" s="77"/>
      <c r="BR114" s="77"/>
      <c r="BS114" s="77"/>
      <c r="BT114" s="77"/>
      <c r="BU114" s="77"/>
      <c r="BV114" s="77"/>
      <c r="BW114" s="77"/>
      <c r="BX114" s="104"/>
      <c r="BY114" s="104"/>
      <c r="BZ114" s="104"/>
      <c r="CA114" s="104"/>
      <c r="CB114" s="104"/>
      <c r="CC114" s="104"/>
      <c r="CD114" s="104"/>
      <c r="CE114" s="104"/>
      <c r="CF114" s="104"/>
      <c r="CG114" s="104"/>
      <c r="CH114" s="104"/>
      <c r="CI114" s="104"/>
      <c r="CJ114" s="104"/>
      <c r="CK114" s="104"/>
      <c r="CL114" s="104"/>
      <c r="CM114" s="104"/>
      <c r="CN114" s="104"/>
      <c r="CO114" s="104"/>
      <c r="CP114" s="104"/>
      <c r="CQ114" s="104"/>
      <c r="CR114" s="104"/>
      <c r="CS114" s="104"/>
      <c r="CT114" s="104"/>
      <c r="CU114" s="104"/>
      <c r="CV114" s="104"/>
      <c r="CW114" s="104"/>
      <c r="CX114" s="104"/>
      <c r="CY114" s="104"/>
      <c r="CZ114" s="104"/>
      <c r="DA114" s="104"/>
      <c r="DB114" s="104"/>
      <c r="DC114" s="104"/>
      <c r="DD114" s="104"/>
      <c r="DE114" s="104"/>
    </row>
    <row r="115" spans="1:109">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c r="BH115" s="77"/>
      <c r="BI115" s="77"/>
      <c r="BJ115" s="77"/>
      <c r="BK115" s="77"/>
      <c r="BL115" s="77"/>
      <c r="BM115" s="77"/>
      <c r="BN115" s="77"/>
      <c r="BO115" s="77"/>
      <c r="BP115" s="77"/>
      <c r="BQ115" s="77"/>
      <c r="BR115" s="77"/>
      <c r="BS115" s="77"/>
      <c r="BT115" s="77"/>
      <c r="BU115" s="77"/>
      <c r="BV115" s="77"/>
      <c r="BW115" s="77"/>
      <c r="BX115" s="104"/>
      <c r="BY115" s="104"/>
      <c r="BZ115" s="104"/>
      <c r="CA115" s="104"/>
      <c r="CB115" s="104"/>
      <c r="CC115" s="104"/>
      <c r="CD115" s="104"/>
      <c r="CE115" s="104"/>
      <c r="CF115" s="104"/>
      <c r="CG115" s="104"/>
      <c r="CH115" s="104"/>
      <c r="CI115" s="104"/>
      <c r="CJ115" s="104"/>
      <c r="CK115" s="104"/>
      <c r="CL115" s="104"/>
      <c r="CM115" s="104"/>
      <c r="CN115" s="104"/>
      <c r="CO115" s="104"/>
      <c r="CP115" s="104"/>
      <c r="CQ115" s="104"/>
      <c r="CR115" s="104"/>
      <c r="CS115" s="104"/>
      <c r="CT115" s="104"/>
      <c r="CU115" s="104"/>
      <c r="CV115" s="104"/>
      <c r="CW115" s="104"/>
      <c r="CX115" s="104"/>
      <c r="CY115" s="104"/>
      <c r="CZ115" s="104"/>
      <c r="DA115" s="104"/>
      <c r="DB115" s="104"/>
      <c r="DC115" s="104"/>
      <c r="DD115" s="104"/>
      <c r="DE115" s="104"/>
    </row>
    <row r="116" spans="1:109">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c r="BH116" s="77"/>
      <c r="BI116" s="77"/>
      <c r="BJ116" s="77"/>
      <c r="BK116" s="77"/>
      <c r="BL116" s="77"/>
      <c r="BM116" s="77"/>
      <c r="BN116" s="77"/>
      <c r="BO116" s="77"/>
      <c r="BP116" s="77"/>
      <c r="BQ116" s="77"/>
      <c r="BR116" s="77"/>
      <c r="BS116" s="77"/>
      <c r="BT116" s="77"/>
      <c r="BU116" s="77"/>
      <c r="BV116" s="77"/>
      <c r="BW116" s="77"/>
      <c r="BX116" s="104"/>
      <c r="BY116" s="104"/>
      <c r="BZ116" s="104"/>
      <c r="CA116" s="104"/>
      <c r="CB116" s="104"/>
      <c r="CC116" s="104"/>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4"/>
      <c r="CY116" s="104"/>
      <c r="CZ116" s="104"/>
      <c r="DA116" s="104"/>
      <c r="DB116" s="104"/>
      <c r="DC116" s="104"/>
      <c r="DD116" s="104"/>
      <c r="DE116" s="104"/>
    </row>
    <row r="117" spans="1:109">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c r="BH117" s="77"/>
      <c r="BI117" s="77"/>
      <c r="BJ117" s="77"/>
      <c r="BK117" s="77"/>
      <c r="BL117" s="77"/>
      <c r="BM117" s="77"/>
      <c r="BN117" s="77"/>
      <c r="BO117" s="77"/>
      <c r="BP117" s="77"/>
      <c r="BQ117" s="77"/>
      <c r="BR117" s="77"/>
      <c r="BS117" s="77"/>
      <c r="BT117" s="77"/>
      <c r="BU117" s="77"/>
      <c r="BV117" s="77"/>
      <c r="BW117" s="77"/>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row>
    <row r="118" spans="1:109">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row>
    <row r="119" spans="1:109">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c r="BH119" s="77"/>
      <c r="BI119" s="77"/>
      <c r="BJ119" s="77"/>
      <c r="BK119" s="77"/>
      <c r="BL119" s="77"/>
      <c r="BM119" s="77"/>
      <c r="BN119" s="77"/>
      <c r="BO119" s="77"/>
      <c r="BP119" s="77"/>
      <c r="BQ119" s="77"/>
      <c r="BR119" s="77"/>
      <c r="BS119" s="77"/>
      <c r="BT119" s="77"/>
      <c r="BU119" s="77"/>
      <c r="BV119" s="77"/>
      <c r="BW119" s="77"/>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04"/>
      <c r="CT119" s="104"/>
      <c r="CU119" s="104"/>
      <c r="CV119" s="104"/>
      <c r="CW119" s="104"/>
      <c r="CX119" s="104"/>
      <c r="CY119" s="104"/>
      <c r="CZ119" s="104"/>
      <c r="DA119" s="104"/>
      <c r="DB119" s="104"/>
      <c r="DC119" s="104"/>
      <c r="DD119" s="104"/>
      <c r="DE119" s="104"/>
    </row>
    <row r="120" spans="1:109">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c r="BH120" s="77"/>
      <c r="BI120" s="77"/>
      <c r="BJ120" s="77"/>
      <c r="BK120" s="77"/>
      <c r="BL120" s="77"/>
      <c r="BM120" s="77"/>
      <c r="BN120" s="77"/>
      <c r="BO120" s="77"/>
      <c r="BP120" s="77"/>
      <c r="BQ120" s="77"/>
      <c r="BR120" s="77"/>
      <c r="BS120" s="77"/>
      <c r="BT120" s="77"/>
      <c r="BU120" s="77"/>
      <c r="BV120" s="77"/>
      <c r="BW120" s="77"/>
      <c r="BX120" s="104"/>
      <c r="BY120" s="104"/>
      <c r="BZ120" s="104"/>
      <c r="CA120" s="104"/>
      <c r="CB120" s="104"/>
      <c r="CC120" s="104"/>
      <c r="CD120" s="104"/>
      <c r="CE120" s="104"/>
      <c r="CF120" s="104"/>
      <c r="CG120" s="104"/>
      <c r="CH120" s="104"/>
      <c r="CI120" s="104"/>
      <c r="CJ120" s="104"/>
      <c r="CK120" s="104"/>
      <c r="CL120" s="104"/>
      <c r="CM120" s="104"/>
      <c r="CN120" s="104"/>
      <c r="CO120" s="104"/>
      <c r="CP120" s="104"/>
      <c r="CQ120" s="104"/>
      <c r="CR120" s="104"/>
      <c r="CS120" s="104"/>
      <c r="CT120" s="104"/>
      <c r="CU120" s="104"/>
      <c r="CV120" s="104"/>
      <c r="CW120" s="104"/>
      <c r="CX120" s="104"/>
      <c r="CY120" s="104"/>
      <c r="CZ120" s="104"/>
      <c r="DA120" s="104"/>
      <c r="DB120" s="104"/>
      <c r="DC120" s="104"/>
      <c r="DD120" s="104"/>
      <c r="DE120" s="104"/>
    </row>
    <row r="121" spans="1:109">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c r="BJ121" s="77"/>
      <c r="BK121" s="77"/>
      <c r="BL121" s="77"/>
      <c r="BM121" s="77"/>
      <c r="BN121" s="77"/>
      <c r="BO121" s="77"/>
      <c r="BP121" s="77"/>
      <c r="BQ121" s="77"/>
      <c r="BR121" s="77"/>
      <c r="BS121" s="77"/>
      <c r="BT121" s="77"/>
      <c r="BU121" s="77"/>
      <c r="BV121" s="77"/>
      <c r="BW121" s="77"/>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4"/>
      <c r="CY121" s="104"/>
      <c r="CZ121" s="104"/>
      <c r="DA121" s="104"/>
      <c r="DB121" s="104"/>
      <c r="DC121" s="104"/>
      <c r="DD121" s="104"/>
      <c r="DE121" s="104"/>
    </row>
    <row r="122" spans="1:109">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row>
    <row r="123" spans="1:109">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c r="BJ123" s="77"/>
      <c r="BK123" s="77"/>
      <c r="BL123" s="77"/>
      <c r="BM123" s="77"/>
      <c r="BN123" s="77"/>
      <c r="BO123" s="77"/>
      <c r="BP123" s="77"/>
      <c r="BQ123" s="77"/>
      <c r="BR123" s="77"/>
      <c r="BS123" s="77"/>
      <c r="BT123" s="77"/>
      <c r="BU123" s="77"/>
      <c r="BV123" s="77"/>
      <c r="BW123" s="77"/>
      <c r="BX123" s="104"/>
      <c r="BY123" s="104"/>
      <c r="BZ123" s="104"/>
      <c r="CA123" s="104"/>
      <c r="CB123" s="104"/>
      <c r="CC123" s="104"/>
      <c r="CD123" s="104"/>
      <c r="CE123" s="104"/>
      <c r="CF123" s="104"/>
      <c r="CG123" s="104"/>
      <c r="CH123" s="104"/>
      <c r="CI123" s="104"/>
      <c r="CJ123" s="104"/>
      <c r="CK123" s="104"/>
      <c r="CL123" s="104"/>
      <c r="CM123" s="104"/>
      <c r="CN123" s="104"/>
      <c r="CO123" s="104"/>
      <c r="CP123" s="104"/>
      <c r="CQ123" s="104"/>
      <c r="CR123" s="104"/>
      <c r="CS123" s="104"/>
      <c r="CT123" s="104"/>
      <c r="CU123" s="104"/>
      <c r="CV123" s="104"/>
      <c r="CW123" s="104"/>
      <c r="CX123" s="104"/>
      <c r="CY123" s="104"/>
      <c r="CZ123" s="104"/>
      <c r="DA123" s="104"/>
      <c r="DB123" s="104"/>
      <c r="DC123" s="104"/>
      <c r="DD123" s="104"/>
      <c r="DE123" s="104"/>
    </row>
    <row r="124" spans="1:109">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c r="BL124" s="77"/>
      <c r="BM124" s="77"/>
      <c r="BN124" s="77"/>
      <c r="BO124" s="77"/>
      <c r="BP124" s="77"/>
      <c r="BQ124" s="77"/>
      <c r="BR124" s="77"/>
      <c r="BS124" s="77"/>
      <c r="BT124" s="77"/>
      <c r="BU124" s="77"/>
      <c r="BV124" s="77"/>
      <c r="BW124" s="77"/>
      <c r="BX124" s="104"/>
      <c r="BY124" s="104"/>
      <c r="BZ124" s="104"/>
      <c r="CA124" s="104"/>
      <c r="CB124" s="104"/>
      <c r="CC124" s="104"/>
      <c r="CD124" s="104"/>
      <c r="CE124" s="104"/>
      <c r="CF124" s="104"/>
      <c r="CG124" s="104"/>
      <c r="CH124" s="104"/>
      <c r="CI124" s="104"/>
      <c r="CJ124" s="104"/>
      <c r="CK124" s="104"/>
      <c r="CL124" s="104"/>
      <c r="CM124" s="104"/>
      <c r="CN124" s="104"/>
      <c r="CO124" s="104"/>
      <c r="CP124" s="104"/>
      <c r="CQ124" s="104"/>
      <c r="CR124" s="104"/>
      <c r="CS124" s="104"/>
      <c r="CT124" s="104"/>
      <c r="CU124" s="104"/>
      <c r="CV124" s="104"/>
      <c r="CW124" s="104"/>
      <c r="CX124" s="104"/>
      <c r="CY124" s="104"/>
      <c r="CZ124" s="104"/>
      <c r="DA124" s="104"/>
      <c r="DB124" s="104"/>
      <c r="DC124" s="104"/>
      <c r="DD124" s="104"/>
      <c r="DE124" s="104"/>
    </row>
    <row r="125" spans="1:109">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c r="BI125" s="77"/>
      <c r="BJ125" s="77"/>
      <c r="BK125" s="77"/>
      <c r="BL125" s="77"/>
      <c r="BM125" s="77"/>
      <c r="BN125" s="77"/>
      <c r="BO125" s="77"/>
      <c r="BP125" s="77"/>
      <c r="BQ125" s="77"/>
      <c r="BR125" s="77"/>
      <c r="BS125" s="77"/>
      <c r="BT125" s="77"/>
      <c r="BU125" s="77"/>
      <c r="BV125" s="77"/>
      <c r="BW125" s="77"/>
      <c r="BX125" s="104"/>
      <c r="BY125" s="104"/>
      <c r="BZ125" s="104"/>
      <c r="CA125" s="104"/>
      <c r="CB125" s="104"/>
      <c r="CC125" s="104"/>
      <c r="CD125" s="104"/>
      <c r="CE125" s="104"/>
      <c r="CF125" s="104"/>
      <c r="CG125" s="104"/>
      <c r="CH125" s="104"/>
      <c r="CI125" s="104"/>
      <c r="CJ125" s="104"/>
      <c r="CK125" s="104"/>
      <c r="CL125" s="104"/>
      <c r="CM125" s="104"/>
      <c r="CN125" s="104"/>
      <c r="CO125" s="104"/>
      <c r="CP125" s="104"/>
      <c r="CQ125" s="104"/>
      <c r="CR125" s="104"/>
      <c r="CS125" s="104"/>
      <c r="CT125" s="104"/>
      <c r="CU125" s="104"/>
      <c r="CV125" s="104"/>
      <c r="CW125" s="104"/>
      <c r="CX125" s="104"/>
      <c r="CY125" s="104"/>
      <c r="CZ125" s="104"/>
      <c r="DA125" s="104"/>
      <c r="DB125" s="104"/>
      <c r="DC125" s="104"/>
      <c r="DD125" s="104"/>
      <c r="DE125" s="104"/>
    </row>
    <row r="126" spans="1:109">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77"/>
      <c r="BL126" s="77"/>
      <c r="BM126" s="77"/>
      <c r="BN126" s="77"/>
      <c r="BO126" s="77"/>
      <c r="BP126" s="77"/>
      <c r="BQ126" s="77"/>
      <c r="BR126" s="77"/>
      <c r="BS126" s="77"/>
      <c r="BT126" s="77"/>
      <c r="BU126" s="77"/>
      <c r="BV126" s="77"/>
      <c r="BW126" s="77"/>
      <c r="BX126" s="104"/>
      <c r="BY126" s="104"/>
      <c r="BZ126" s="104"/>
      <c r="CA126" s="104"/>
      <c r="CB126" s="104"/>
      <c r="CC126" s="104"/>
      <c r="CD126" s="104"/>
      <c r="CE126" s="104"/>
      <c r="CF126" s="104"/>
      <c r="CG126" s="104"/>
      <c r="CH126" s="104"/>
      <c r="CI126" s="104"/>
      <c r="CJ126" s="104"/>
      <c r="CK126" s="104"/>
      <c r="CL126" s="104"/>
      <c r="CM126" s="104"/>
      <c r="CN126" s="104"/>
      <c r="CO126" s="104"/>
      <c r="CP126" s="104"/>
      <c r="CQ126" s="104"/>
      <c r="CR126" s="104"/>
      <c r="CS126" s="104"/>
      <c r="CT126" s="104"/>
      <c r="CU126" s="104"/>
      <c r="CV126" s="104"/>
      <c r="CW126" s="104"/>
      <c r="CX126" s="104"/>
      <c r="CY126" s="104"/>
      <c r="CZ126" s="104"/>
      <c r="DA126" s="104"/>
      <c r="DB126" s="104"/>
      <c r="DC126" s="104"/>
      <c r="DD126" s="104"/>
      <c r="DE126" s="104"/>
    </row>
    <row r="127" spans="1:109">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c r="BF127" s="77"/>
      <c r="BG127" s="77"/>
      <c r="BH127" s="77"/>
      <c r="BI127" s="77"/>
      <c r="BJ127" s="77"/>
      <c r="BK127" s="77"/>
      <c r="BL127" s="77"/>
      <c r="BM127" s="77"/>
      <c r="BN127" s="77"/>
      <c r="BO127" s="77"/>
      <c r="BP127" s="77"/>
      <c r="BQ127" s="77"/>
      <c r="BR127" s="77"/>
      <c r="BS127" s="77"/>
      <c r="BT127" s="77"/>
      <c r="BU127" s="77"/>
      <c r="BV127" s="77"/>
      <c r="BW127" s="77"/>
      <c r="BX127" s="104"/>
      <c r="BY127" s="104"/>
      <c r="BZ127" s="104"/>
      <c r="CA127" s="104"/>
      <c r="CB127" s="104"/>
      <c r="CC127" s="104"/>
      <c r="CD127" s="104"/>
      <c r="CE127" s="104"/>
      <c r="CF127" s="104"/>
      <c r="CG127" s="104"/>
      <c r="CH127" s="104"/>
      <c r="CI127" s="104"/>
      <c r="CJ127" s="104"/>
      <c r="CK127" s="104"/>
      <c r="CL127" s="104"/>
      <c r="CM127" s="104"/>
      <c r="CN127" s="104"/>
      <c r="CO127" s="104"/>
      <c r="CP127" s="104"/>
      <c r="CQ127" s="104"/>
      <c r="CR127" s="104"/>
      <c r="CS127" s="104"/>
      <c r="CT127" s="104"/>
      <c r="CU127" s="104"/>
      <c r="CV127" s="104"/>
      <c r="CW127" s="104"/>
      <c r="CX127" s="104"/>
      <c r="CY127" s="104"/>
      <c r="CZ127" s="104"/>
      <c r="DA127" s="104"/>
      <c r="DB127" s="104"/>
      <c r="DC127" s="104"/>
      <c r="DD127" s="104"/>
      <c r="DE127" s="104"/>
    </row>
    <row r="128" spans="1:109">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c r="BG128" s="77"/>
      <c r="BH128" s="77"/>
      <c r="BI128" s="77"/>
      <c r="BJ128" s="77"/>
      <c r="BK128" s="77"/>
      <c r="BL128" s="77"/>
      <c r="BM128" s="77"/>
      <c r="BN128" s="77"/>
      <c r="BO128" s="77"/>
      <c r="BP128" s="77"/>
      <c r="BQ128" s="77"/>
      <c r="BR128" s="77"/>
      <c r="BS128" s="77"/>
      <c r="BT128" s="77"/>
      <c r="BU128" s="77"/>
      <c r="BV128" s="77"/>
      <c r="BW128" s="77"/>
      <c r="BX128" s="104"/>
      <c r="BY128" s="104"/>
      <c r="BZ128" s="104"/>
      <c r="CA128" s="104"/>
      <c r="CB128" s="104"/>
      <c r="CC128" s="104"/>
      <c r="CD128" s="104"/>
      <c r="CE128" s="104"/>
      <c r="CF128" s="104"/>
      <c r="CG128" s="104"/>
      <c r="CH128" s="104"/>
      <c r="CI128" s="104"/>
      <c r="CJ128" s="104"/>
      <c r="CK128" s="104"/>
      <c r="CL128" s="104"/>
      <c r="CM128" s="104"/>
      <c r="CN128" s="104"/>
      <c r="CO128" s="104"/>
      <c r="CP128" s="104"/>
      <c r="CQ128" s="104"/>
      <c r="CR128" s="104"/>
      <c r="CS128" s="104"/>
      <c r="CT128" s="104"/>
      <c r="CU128" s="104"/>
      <c r="CV128" s="104"/>
      <c r="CW128" s="104"/>
      <c r="CX128" s="104"/>
      <c r="CY128" s="104"/>
      <c r="CZ128" s="104"/>
      <c r="DA128" s="104"/>
      <c r="DB128" s="104"/>
      <c r="DC128" s="104"/>
      <c r="DD128" s="104"/>
      <c r="DE128" s="104"/>
    </row>
    <row r="129" spans="1:109">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c r="BI129" s="77"/>
      <c r="BJ129" s="77"/>
      <c r="BK129" s="77"/>
      <c r="BL129" s="77"/>
      <c r="BM129" s="77"/>
      <c r="BN129" s="77"/>
      <c r="BO129" s="77"/>
      <c r="BP129" s="77"/>
      <c r="BQ129" s="77"/>
      <c r="BR129" s="77"/>
      <c r="BS129" s="77"/>
      <c r="BT129" s="77"/>
      <c r="BU129" s="77"/>
      <c r="BV129" s="77"/>
      <c r="BW129" s="77"/>
      <c r="BX129" s="104"/>
      <c r="BY129" s="104"/>
      <c r="BZ129" s="104"/>
      <c r="CA129" s="104"/>
      <c r="CB129" s="104"/>
      <c r="CC129" s="104"/>
      <c r="CD129" s="104"/>
      <c r="CE129" s="104"/>
      <c r="CF129" s="104"/>
      <c r="CG129" s="104"/>
      <c r="CH129" s="104"/>
      <c r="CI129" s="104"/>
      <c r="CJ129" s="104"/>
      <c r="CK129" s="104"/>
      <c r="CL129" s="104"/>
      <c r="CM129" s="104"/>
      <c r="CN129" s="104"/>
      <c r="CO129" s="104"/>
      <c r="CP129" s="104"/>
      <c r="CQ129" s="104"/>
      <c r="CR129" s="104"/>
      <c r="CS129" s="104"/>
      <c r="CT129" s="104"/>
      <c r="CU129" s="104"/>
      <c r="CV129" s="104"/>
      <c r="CW129" s="104"/>
      <c r="CX129" s="104"/>
      <c r="CY129" s="104"/>
      <c r="CZ129" s="104"/>
      <c r="DA129" s="104"/>
      <c r="DB129" s="104"/>
      <c r="DC129" s="104"/>
      <c r="DD129" s="104"/>
      <c r="DE129" s="104"/>
    </row>
    <row r="130" spans="1:109">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77"/>
      <c r="BJ130" s="77"/>
      <c r="BK130" s="77"/>
      <c r="BL130" s="77"/>
      <c r="BM130" s="77"/>
      <c r="BN130" s="77"/>
      <c r="BO130" s="77"/>
      <c r="BP130" s="77"/>
      <c r="BQ130" s="77"/>
      <c r="BR130" s="77"/>
      <c r="BS130" s="77"/>
      <c r="BT130" s="77"/>
      <c r="BU130" s="77"/>
      <c r="BV130" s="77"/>
      <c r="BW130" s="77"/>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c r="CZ130" s="104"/>
      <c r="DA130" s="104"/>
      <c r="DB130" s="104"/>
      <c r="DC130" s="104"/>
      <c r="DD130" s="104"/>
      <c r="DE130" s="104"/>
    </row>
    <row r="131" spans="1:109">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c r="BI131" s="77"/>
      <c r="BJ131" s="77"/>
      <c r="BK131" s="77"/>
      <c r="BL131" s="77"/>
      <c r="BM131" s="77"/>
      <c r="BN131" s="77"/>
      <c r="BO131" s="77"/>
      <c r="BP131" s="77"/>
      <c r="BQ131" s="77"/>
      <c r="BR131" s="77"/>
      <c r="BS131" s="77"/>
      <c r="BT131" s="77"/>
      <c r="BU131" s="77"/>
      <c r="BV131" s="77"/>
      <c r="BW131" s="77"/>
      <c r="BX131" s="104"/>
      <c r="BY131" s="104"/>
      <c r="BZ131" s="104"/>
      <c r="CA131" s="104"/>
      <c r="CB131" s="104"/>
      <c r="CC131" s="104"/>
      <c r="CD131" s="104"/>
      <c r="CE131" s="104"/>
      <c r="CF131" s="104"/>
      <c r="CG131" s="104"/>
      <c r="CH131" s="104"/>
      <c r="CI131" s="104"/>
      <c r="CJ131" s="104"/>
      <c r="CK131" s="104"/>
      <c r="CL131" s="104"/>
      <c r="CM131" s="104"/>
      <c r="CN131" s="104"/>
      <c r="CO131" s="104"/>
      <c r="CP131" s="104"/>
      <c r="CQ131" s="104"/>
      <c r="CR131" s="104"/>
      <c r="CS131" s="104"/>
      <c r="CT131" s="104"/>
      <c r="CU131" s="104"/>
      <c r="CV131" s="104"/>
      <c r="CW131" s="104"/>
      <c r="CX131" s="104"/>
      <c r="CY131" s="104"/>
      <c r="CZ131" s="104"/>
      <c r="DA131" s="104"/>
      <c r="DB131" s="104"/>
      <c r="DC131" s="104"/>
      <c r="DD131" s="104"/>
      <c r="DE131" s="104"/>
    </row>
    <row r="132" spans="1:109">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77"/>
      <c r="BI132" s="77"/>
      <c r="BJ132" s="77"/>
      <c r="BK132" s="77"/>
      <c r="BL132" s="77"/>
      <c r="BM132" s="77"/>
      <c r="BN132" s="77"/>
      <c r="BO132" s="77"/>
      <c r="BP132" s="77"/>
      <c r="BQ132" s="77"/>
      <c r="BR132" s="77"/>
      <c r="BS132" s="77"/>
      <c r="BT132" s="77"/>
      <c r="BU132" s="77"/>
      <c r="BV132" s="77"/>
      <c r="BW132" s="77"/>
      <c r="BX132" s="104"/>
      <c r="BY132" s="104"/>
      <c r="BZ132" s="104"/>
      <c r="CA132" s="104"/>
      <c r="CB132" s="104"/>
      <c r="CC132" s="104"/>
      <c r="CD132" s="104"/>
      <c r="CE132" s="104"/>
      <c r="CF132" s="104"/>
      <c r="CG132" s="104"/>
      <c r="CH132" s="104"/>
      <c r="CI132" s="104"/>
      <c r="CJ132" s="104"/>
      <c r="CK132" s="104"/>
      <c r="CL132" s="104"/>
      <c r="CM132" s="104"/>
      <c r="CN132" s="104"/>
      <c r="CO132" s="104"/>
      <c r="CP132" s="104"/>
      <c r="CQ132" s="104"/>
      <c r="CR132" s="104"/>
      <c r="CS132" s="104"/>
      <c r="CT132" s="104"/>
      <c r="CU132" s="104"/>
      <c r="CV132" s="104"/>
      <c r="CW132" s="104"/>
      <c r="CX132" s="104"/>
      <c r="CY132" s="104"/>
      <c r="CZ132" s="104"/>
      <c r="DA132" s="104"/>
      <c r="DB132" s="104"/>
      <c r="DC132" s="104"/>
      <c r="DD132" s="104"/>
      <c r="DE132" s="104"/>
    </row>
    <row r="133" spans="1:109">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77"/>
      <c r="BI133" s="77"/>
      <c r="BJ133" s="77"/>
      <c r="BK133" s="77"/>
      <c r="BL133" s="77"/>
      <c r="BM133" s="77"/>
      <c r="BN133" s="77"/>
      <c r="BO133" s="77"/>
      <c r="BP133" s="77"/>
      <c r="BQ133" s="77"/>
      <c r="BR133" s="77"/>
      <c r="BS133" s="77"/>
      <c r="BT133" s="77"/>
      <c r="BU133" s="77"/>
      <c r="BV133" s="77"/>
      <c r="BW133" s="77"/>
      <c r="BX133" s="104"/>
      <c r="BY133" s="104"/>
      <c r="BZ133" s="104"/>
      <c r="CA133" s="104"/>
      <c r="CB133" s="104"/>
      <c r="CC133" s="104"/>
      <c r="CD133" s="104"/>
      <c r="CE133" s="104"/>
      <c r="CF133" s="104"/>
      <c r="CG133" s="104"/>
      <c r="CH133" s="104"/>
      <c r="CI133" s="104"/>
      <c r="CJ133" s="104"/>
      <c r="CK133" s="104"/>
      <c r="CL133" s="104"/>
      <c r="CM133" s="104"/>
      <c r="CN133" s="104"/>
      <c r="CO133" s="104"/>
      <c r="CP133" s="104"/>
      <c r="CQ133" s="104"/>
      <c r="CR133" s="104"/>
      <c r="CS133" s="104"/>
      <c r="CT133" s="104"/>
      <c r="CU133" s="104"/>
      <c r="CV133" s="104"/>
      <c r="CW133" s="104"/>
      <c r="CX133" s="104"/>
      <c r="CY133" s="104"/>
      <c r="CZ133" s="104"/>
      <c r="DA133" s="104"/>
      <c r="DB133" s="104"/>
      <c r="DC133" s="104"/>
      <c r="DD133" s="104"/>
      <c r="DE133" s="104"/>
    </row>
    <row r="134" spans="1:109">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c r="BI134" s="77"/>
      <c r="BJ134" s="77"/>
      <c r="BK134" s="77"/>
      <c r="BL134" s="77"/>
      <c r="BM134" s="77"/>
      <c r="BN134" s="77"/>
      <c r="BO134" s="77"/>
      <c r="BP134" s="77"/>
      <c r="BQ134" s="77"/>
      <c r="BR134" s="77"/>
      <c r="BS134" s="77"/>
      <c r="BT134" s="77"/>
      <c r="BU134" s="77"/>
      <c r="BV134" s="77"/>
      <c r="BW134" s="77"/>
      <c r="BX134" s="104"/>
      <c r="BY134" s="104"/>
      <c r="BZ134" s="104"/>
      <c r="CA134" s="104"/>
      <c r="CB134" s="104"/>
      <c r="CC134" s="104"/>
      <c r="CD134" s="104"/>
      <c r="CE134" s="104"/>
      <c r="CF134" s="104"/>
      <c r="CG134" s="104"/>
      <c r="CH134" s="104"/>
      <c r="CI134" s="104"/>
      <c r="CJ134" s="104"/>
      <c r="CK134" s="104"/>
      <c r="CL134" s="104"/>
      <c r="CM134" s="104"/>
      <c r="CN134" s="104"/>
      <c r="CO134" s="104"/>
      <c r="CP134" s="104"/>
      <c r="CQ134" s="104"/>
      <c r="CR134" s="104"/>
      <c r="CS134" s="104"/>
      <c r="CT134" s="104"/>
      <c r="CU134" s="104"/>
      <c r="CV134" s="104"/>
      <c r="CW134" s="104"/>
      <c r="CX134" s="104"/>
      <c r="CY134" s="104"/>
      <c r="CZ134" s="104"/>
      <c r="DA134" s="104"/>
      <c r="DB134" s="104"/>
      <c r="DC134" s="104"/>
      <c r="DD134" s="104"/>
      <c r="DE134" s="104"/>
    </row>
    <row r="135" spans="1:109">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77"/>
      <c r="BH135" s="77"/>
      <c r="BI135" s="77"/>
      <c r="BJ135" s="77"/>
      <c r="BK135" s="77"/>
      <c r="BL135" s="77"/>
      <c r="BM135" s="77"/>
      <c r="BN135" s="77"/>
      <c r="BO135" s="77"/>
      <c r="BP135" s="77"/>
      <c r="BQ135" s="77"/>
      <c r="BR135" s="77"/>
      <c r="BS135" s="77"/>
      <c r="BT135" s="77"/>
      <c r="BU135" s="77"/>
      <c r="BV135" s="77"/>
      <c r="BW135" s="77"/>
      <c r="BX135" s="104"/>
      <c r="BY135" s="104"/>
      <c r="BZ135" s="104"/>
      <c r="CA135" s="104"/>
      <c r="CB135" s="104"/>
      <c r="CC135" s="104"/>
      <c r="CD135" s="104"/>
      <c r="CE135" s="104"/>
      <c r="CF135" s="104"/>
      <c r="CG135" s="104"/>
      <c r="CH135" s="104"/>
      <c r="CI135" s="104"/>
      <c r="CJ135" s="104"/>
      <c r="CK135" s="104"/>
      <c r="CL135" s="104"/>
      <c r="CM135" s="104"/>
      <c r="CN135" s="104"/>
      <c r="CO135" s="104"/>
      <c r="CP135" s="104"/>
      <c r="CQ135" s="104"/>
      <c r="CR135" s="104"/>
      <c r="CS135" s="104"/>
      <c r="CT135" s="104"/>
      <c r="CU135" s="104"/>
      <c r="CV135" s="104"/>
      <c r="CW135" s="104"/>
      <c r="CX135" s="104"/>
      <c r="CY135" s="104"/>
      <c r="CZ135" s="104"/>
      <c r="DA135" s="104"/>
      <c r="DB135" s="104"/>
      <c r="DC135" s="104"/>
      <c r="DD135" s="104"/>
      <c r="DE135" s="104"/>
    </row>
    <row r="136" spans="1:109">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c r="BI136" s="77"/>
      <c r="BJ136" s="77"/>
      <c r="BK136" s="77"/>
      <c r="BL136" s="77"/>
      <c r="BM136" s="77"/>
      <c r="BN136" s="77"/>
      <c r="BO136" s="77"/>
      <c r="BP136" s="77"/>
      <c r="BQ136" s="77"/>
      <c r="BR136" s="77"/>
      <c r="BS136" s="77"/>
      <c r="BT136" s="77"/>
      <c r="BU136" s="77"/>
      <c r="BV136" s="77"/>
      <c r="BW136" s="77"/>
      <c r="BX136" s="104"/>
      <c r="BY136" s="104"/>
      <c r="BZ136" s="104"/>
      <c r="CA136" s="104"/>
      <c r="CB136" s="104"/>
      <c r="CC136" s="104"/>
      <c r="CD136" s="104"/>
      <c r="CE136" s="104"/>
      <c r="CF136" s="104"/>
      <c r="CG136" s="104"/>
      <c r="CH136" s="104"/>
      <c r="CI136" s="104"/>
      <c r="CJ136" s="104"/>
      <c r="CK136" s="104"/>
      <c r="CL136" s="104"/>
      <c r="CM136" s="104"/>
      <c r="CN136" s="104"/>
      <c r="CO136" s="104"/>
      <c r="CP136" s="104"/>
      <c r="CQ136" s="104"/>
      <c r="CR136" s="104"/>
      <c r="CS136" s="104"/>
      <c r="CT136" s="104"/>
      <c r="CU136" s="104"/>
      <c r="CV136" s="104"/>
      <c r="CW136" s="104"/>
      <c r="CX136" s="104"/>
      <c r="CY136" s="104"/>
      <c r="CZ136" s="104"/>
      <c r="DA136" s="104"/>
      <c r="DB136" s="104"/>
      <c r="DC136" s="104"/>
      <c r="DD136" s="104"/>
      <c r="DE136" s="104"/>
    </row>
    <row r="137" spans="1:109">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77"/>
      <c r="BI137" s="77"/>
      <c r="BJ137" s="77"/>
      <c r="BK137" s="77"/>
      <c r="BL137" s="77"/>
      <c r="BM137" s="77"/>
      <c r="BN137" s="77"/>
      <c r="BO137" s="77"/>
      <c r="BP137" s="77"/>
      <c r="BQ137" s="77"/>
      <c r="BR137" s="77"/>
      <c r="BS137" s="77"/>
      <c r="BT137" s="77"/>
      <c r="BU137" s="77"/>
      <c r="BV137" s="77"/>
      <c r="BW137" s="77"/>
      <c r="BX137" s="104"/>
      <c r="BY137" s="104"/>
      <c r="BZ137" s="104"/>
      <c r="CA137" s="104"/>
      <c r="CB137" s="104"/>
      <c r="CC137" s="104"/>
      <c r="CD137" s="104"/>
      <c r="CE137" s="104"/>
      <c r="CF137" s="104"/>
      <c r="CG137" s="104"/>
      <c r="CH137" s="104"/>
      <c r="CI137" s="104"/>
      <c r="CJ137" s="104"/>
      <c r="CK137" s="104"/>
      <c r="CL137" s="104"/>
      <c r="CM137" s="104"/>
      <c r="CN137" s="104"/>
      <c r="CO137" s="104"/>
      <c r="CP137" s="104"/>
      <c r="CQ137" s="104"/>
      <c r="CR137" s="104"/>
      <c r="CS137" s="104"/>
      <c r="CT137" s="104"/>
      <c r="CU137" s="104"/>
      <c r="CV137" s="104"/>
      <c r="CW137" s="104"/>
      <c r="CX137" s="104"/>
      <c r="CY137" s="104"/>
      <c r="CZ137" s="104"/>
      <c r="DA137" s="104"/>
      <c r="DB137" s="104"/>
      <c r="DC137" s="104"/>
      <c r="DD137" s="104"/>
      <c r="DE137" s="104"/>
    </row>
    <row r="138" spans="1:109">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c r="BF138" s="77"/>
      <c r="BG138" s="77"/>
      <c r="BH138" s="77"/>
      <c r="BI138" s="77"/>
      <c r="BJ138" s="77"/>
      <c r="BK138" s="77"/>
      <c r="BL138" s="77"/>
      <c r="BM138" s="77"/>
      <c r="BN138" s="77"/>
      <c r="BO138" s="77"/>
      <c r="BP138" s="77"/>
      <c r="BQ138" s="77"/>
      <c r="BR138" s="77"/>
      <c r="BS138" s="77"/>
      <c r="BT138" s="77"/>
      <c r="BU138" s="77"/>
      <c r="BV138" s="77"/>
      <c r="BW138" s="77"/>
      <c r="BX138" s="104"/>
      <c r="BY138" s="104"/>
      <c r="BZ138" s="104"/>
      <c r="CA138" s="104"/>
      <c r="CB138" s="104"/>
      <c r="CC138" s="104"/>
      <c r="CD138" s="104"/>
      <c r="CE138" s="104"/>
      <c r="CF138" s="104"/>
      <c r="CG138" s="104"/>
      <c r="CH138" s="104"/>
      <c r="CI138" s="104"/>
      <c r="CJ138" s="104"/>
      <c r="CK138" s="104"/>
      <c r="CL138" s="104"/>
      <c r="CM138" s="104"/>
      <c r="CN138" s="104"/>
      <c r="CO138" s="104"/>
      <c r="CP138" s="104"/>
      <c r="CQ138" s="104"/>
      <c r="CR138" s="104"/>
      <c r="CS138" s="104"/>
      <c r="CT138" s="104"/>
      <c r="CU138" s="104"/>
      <c r="CV138" s="104"/>
      <c r="CW138" s="104"/>
      <c r="CX138" s="104"/>
      <c r="CY138" s="104"/>
      <c r="CZ138" s="104"/>
      <c r="DA138" s="104"/>
      <c r="DB138" s="104"/>
      <c r="DC138" s="104"/>
      <c r="DD138" s="104"/>
      <c r="DE138" s="104"/>
    </row>
    <row r="139" spans="1:109">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c r="BI139" s="77"/>
      <c r="BJ139" s="77"/>
      <c r="BK139" s="77"/>
      <c r="BL139" s="77"/>
      <c r="BM139" s="77"/>
      <c r="BN139" s="77"/>
      <c r="BO139" s="77"/>
      <c r="BP139" s="77"/>
      <c r="BQ139" s="77"/>
      <c r="BR139" s="77"/>
      <c r="BS139" s="77"/>
      <c r="BT139" s="77"/>
      <c r="BU139" s="77"/>
      <c r="BV139" s="77"/>
      <c r="BW139" s="77"/>
      <c r="BX139" s="104"/>
      <c r="BY139" s="104"/>
      <c r="BZ139" s="104"/>
      <c r="CA139" s="104"/>
      <c r="CB139" s="104"/>
      <c r="CC139" s="104"/>
      <c r="CD139" s="104"/>
      <c r="CE139" s="104"/>
      <c r="CF139" s="104"/>
      <c r="CG139" s="104"/>
      <c r="CH139" s="104"/>
      <c r="CI139" s="104"/>
      <c r="CJ139" s="104"/>
      <c r="CK139" s="104"/>
      <c r="CL139" s="104"/>
      <c r="CM139" s="104"/>
      <c r="CN139" s="104"/>
      <c r="CO139" s="104"/>
      <c r="CP139" s="104"/>
      <c r="CQ139" s="104"/>
      <c r="CR139" s="104"/>
      <c r="CS139" s="104"/>
      <c r="CT139" s="104"/>
      <c r="CU139" s="104"/>
      <c r="CV139" s="104"/>
      <c r="CW139" s="104"/>
      <c r="CX139" s="104"/>
      <c r="CY139" s="104"/>
      <c r="CZ139" s="104"/>
      <c r="DA139" s="104"/>
      <c r="DB139" s="104"/>
      <c r="DC139" s="104"/>
      <c r="DD139" s="104"/>
      <c r="DE139" s="104"/>
    </row>
    <row r="140" spans="1:109">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c r="BJ140" s="77"/>
      <c r="BK140" s="77"/>
      <c r="BL140" s="77"/>
      <c r="BM140" s="77"/>
      <c r="BN140" s="77"/>
      <c r="BO140" s="77"/>
      <c r="BP140" s="77"/>
      <c r="BQ140" s="77"/>
      <c r="BR140" s="77"/>
      <c r="BS140" s="77"/>
      <c r="BT140" s="77"/>
      <c r="BU140" s="77"/>
      <c r="BV140" s="77"/>
      <c r="BW140" s="77"/>
      <c r="BX140" s="104"/>
      <c r="BY140" s="104"/>
      <c r="BZ140" s="104"/>
      <c r="CA140" s="104"/>
      <c r="CB140" s="104"/>
      <c r="CC140" s="104"/>
      <c r="CD140" s="104"/>
      <c r="CE140" s="104"/>
      <c r="CF140" s="104"/>
      <c r="CG140" s="104"/>
      <c r="CH140" s="104"/>
      <c r="CI140" s="104"/>
      <c r="CJ140" s="104"/>
      <c r="CK140" s="104"/>
      <c r="CL140" s="104"/>
      <c r="CM140" s="104"/>
      <c r="CN140" s="104"/>
      <c r="CO140" s="104"/>
      <c r="CP140" s="104"/>
      <c r="CQ140" s="104"/>
      <c r="CR140" s="104"/>
      <c r="CS140" s="104"/>
      <c r="CT140" s="104"/>
      <c r="CU140" s="104"/>
      <c r="CV140" s="104"/>
      <c r="CW140" s="104"/>
      <c r="CX140" s="104"/>
      <c r="CY140" s="104"/>
      <c r="CZ140" s="104"/>
      <c r="DA140" s="104"/>
      <c r="DB140" s="104"/>
      <c r="DC140" s="104"/>
      <c r="DD140" s="104"/>
      <c r="DE140" s="104"/>
    </row>
    <row r="141" spans="1:109">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c r="BF141" s="77"/>
      <c r="BG141" s="77"/>
      <c r="BH141" s="77"/>
      <c r="BI141" s="77"/>
      <c r="BJ141" s="77"/>
      <c r="BK141" s="77"/>
      <c r="BL141" s="77"/>
      <c r="BM141" s="77"/>
      <c r="BN141" s="77"/>
      <c r="BO141" s="77"/>
      <c r="BP141" s="77"/>
      <c r="BQ141" s="77"/>
      <c r="BR141" s="77"/>
      <c r="BS141" s="77"/>
      <c r="BT141" s="77"/>
      <c r="BU141" s="77"/>
      <c r="BV141" s="77"/>
      <c r="BW141" s="77"/>
      <c r="BX141" s="104"/>
      <c r="BY141" s="104"/>
      <c r="BZ141" s="104"/>
      <c r="CA141" s="104"/>
      <c r="CB141" s="104"/>
      <c r="CC141" s="104"/>
      <c r="CD141" s="104"/>
      <c r="CE141" s="104"/>
      <c r="CF141" s="104"/>
      <c r="CG141" s="104"/>
      <c r="CH141" s="104"/>
      <c r="CI141" s="104"/>
      <c r="CJ141" s="104"/>
      <c r="CK141" s="104"/>
      <c r="CL141" s="104"/>
      <c r="CM141" s="104"/>
      <c r="CN141" s="104"/>
      <c r="CO141" s="104"/>
      <c r="CP141" s="104"/>
      <c r="CQ141" s="104"/>
      <c r="CR141" s="104"/>
      <c r="CS141" s="104"/>
      <c r="CT141" s="104"/>
      <c r="CU141" s="104"/>
      <c r="CV141" s="104"/>
      <c r="CW141" s="104"/>
      <c r="CX141" s="104"/>
      <c r="CY141" s="104"/>
      <c r="CZ141" s="104"/>
      <c r="DA141" s="104"/>
      <c r="DB141" s="104"/>
      <c r="DC141" s="104"/>
      <c r="DD141" s="104"/>
      <c r="DE141" s="104"/>
    </row>
    <row r="142" spans="1:109">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c r="BJ142" s="77"/>
      <c r="BK142" s="77"/>
      <c r="BL142" s="77"/>
      <c r="BM142" s="77"/>
      <c r="BN142" s="77"/>
      <c r="BO142" s="77"/>
      <c r="BP142" s="77"/>
      <c r="BQ142" s="77"/>
      <c r="BR142" s="77"/>
      <c r="BS142" s="77"/>
      <c r="BT142" s="77"/>
      <c r="BU142" s="77"/>
      <c r="BV142" s="77"/>
      <c r="BW142" s="77"/>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c r="CZ142" s="104"/>
      <c r="DA142" s="104"/>
      <c r="DB142" s="104"/>
      <c r="DC142" s="104"/>
      <c r="DD142" s="104"/>
      <c r="DE142" s="104"/>
    </row>
    <row r="143" spans="1:109">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77"/>
      <c r="BI143" s="77"/>
      <c r="BJ143" s="77"/>
      <c r="BK143" s="77"/>
      <c r="BL143" s="77"/>
      <c r="BM143" s="77"/>
      <c r="BN143" s="77"/>
      <c r="BO143" s="77"/>
      <c r="BP143" s="77"/>
      <c r="BQ143" s="77"/>
      <c r="BR143" s="77"/>
      <c r="BS143" s="77"/>
      <c r="BT143" s="77"/>
      <c r="BU143" s="77"/>
      <c r="BV143" s="77"/>
      <c r="BW143" s="77"/>
      <c r="BX143" s="104"/>
      <c r="BY143" s="104"/>
      <c r="BZ143" s="104"/>
      <c r="CA143" s="104"/>
      <c r="CB143" s="104"/>
      <c r="CC143" s="104"/>
      <c r="CD143" s="104"/>
      <c r="CE143" s="104"/>
      <c r="CF143" s="104"/>
      <c r="CG143" s="104"/>
      <c r="CH143" s="104"/>
      <c r="CI143" s="104"/>
      <c r="CJ143" s="104"/>
      <c r="CK143" s="104"/>
      <c r="CL143" s="104"/>
      <c r="CM143" s="104"/>
      <c r="CN143" s="104"/>
      <c r="CO143" s="104"/>
      <c r="CP143" s="104"/>
      <c r="CQ143" s="104"/>
      <c r="CR143" s="104"/>
      <c r="CS143" s="104"/>
      <c r="CT143" s="104"/>
      <c r="CU143" s="104"/>
      <c r="CV143" s="104"/>
      <c r="CW143" s="104"/>
      <c r="CX143" s="104"/>
      <c r="CY143" s="104"/>
      <c r="CZ143" s="104"/>
      <c r="DA143" s="104"/>
      <c r="DB143" s="104"/>
      <c r="DC143" s="104"/>
      <c r="DD143" s="104"/>
      <c r="DE143" s="104"/>
    </row>
    <row r="144" spans="1:109">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77"/>
      <c r="BH144" s="77"/>
      <c r="BI144" s="77"/>
      <c r="BJ144" s="77"/>
      <c r="BK144" s="77"/>
      <c r="BL144" s="77"/>
      <c r="BM144" s="77"/>
      <c r="BN144" s="77"/>
      <c r="BO144" s="77"/>
      <c r="BP144" s="77"/>
      <c r="BQ144" s="77"/>
      <c r="BR144" s="77"/>
      <c r="BS144" s="77"/>
      <c r="BT144" s="77"/>
      <c r="BU144" s="77"/>
      <c r="BV144" s="77"/>
      <c r="BW144" s="77"/>
      <c r="BX144" s="104"/>
      <c r="BY144" s="104"/>
      <c r="BZ144" s="104"/>
      <c r="CA144" s="104"/>
      <c r="CB144" s="104"/>
      <c r="CC144" s="104"/>
      <c r="CD144" s="104"/>
      <c r="CE144" s="104"/>
      <c r="CF144" s="104"/>
      <c r="CG144" s="104"/>
      <c r="CH144" s="104"/>
      <c r="CI144" s="104"/>
      <c r="CJ144" s="104"/>
      <c r="CK144" s="104"/>
      <c r="CL144" s="104"/>
      <c r="CM144" s="104"/>
      <c r="CN144" s="104"/>
      <c r="CO144" s="104"/>
      <c r="CP144" s="104"/>
      <c r="CQ144" s="104"/>
      <c r="CR144" s="104"/>
      <c r="CS144" s="104"/>
      <c r="CT144" s="104"/>
      <c r="CU144" s="104"/>
      <c r="CV144" s="104"/>
      <c r="CW144" s="104"/>
      <c r="CX144" s="104"/>
      <c r="CY144" s="104"/>
      <c r="CZ144" s="104"/>
      <c r="DA144" s="104"/>
      <c r="DB144" s="104"/>
      <c r="DC144" s="104"/>
      <c r="DD144" s="104"/>
      <c r="DE144" s="104"/>
    </row>
    <row r="145" spans="1:109">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c r="BI145" s="77"/>
      <c r="BJ145" s="77"/>
      <c r="BK145" s="77"/>
      <c r="BL145" s="77"/>
      <c r="BM145" s="77"/>
      <c r="BN145" s="77"/>
      <c r="BO145" s="77"/>
      <c r="BP145" s="77"/>
      <c r="BQ145" s="77"/>
      <c r="BR145" s="77"/>
      <c r="BS145" s="77"/>
      <c r="BT145" s="77"/>
      <c r="BU145" s="77"/>
      <c r="BV145" s="77"/>
      <c r="BW145" s="77"/>
      <c r="BX145" s="104"/>
      <c r="BY145" s="104"/>
      <c r="BZ145" s="104"/>
      <c r="CA145" s="104"/>
      <c r="CB145" s="104"/>
      <c r="CC145" s="104"/>
      <c r="CD145" s="104"/>
      <c r="CE145" s="104"/>
      <c r="CF145" s="104"/>
      <c r="CG145" s="104"/>
      <c r="CH145" s="104"/>
      <c r="CI145" s="104"/>
      <c r="CJ145" s="104"/>
      <c r="CK145" s="104"/>
      <c r="CL145" s="104"/>
      <c r="CM145" s="104"/>
      <c r="CN145" s="104"/>
      <c r="CO145" s="104"/>
      <c r="CP145" s="104"/>
      <c r="CQ145" s="104"/>
      <c r="CR145" s="104"/>
      <c r="CS145" s="104"/>
      <c r="CT145" s="104"/>
      <c r="CU145" s="104"/>
      <c r="CV145" s="104"/>
      <c r="CW145" s="104"/>
      <c r="CX145" s="104"/>
      <c r="CY145" s="104"/>
      <c r="CZ145" s="104"/>
      <c r="DA145" s="104"/>
      <c r="DB145" s="104"/>
      <c r="DC145" s="104"/>
      <c r="DD145" s="104"/>
      <c r="DE145" s="104"/>
    </row>
    <row r="146" spans="1:109">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c r="BC146" s="77"/>
      <c r="BD146" s="77"/>
      <c r="BE146" s="77"/>
      <c r="BF146" s="77"/>
      <c r="BG146" s="77"/>
      <c r="BH146" s="77"/>
      <c r="BI146" s="77"/>
      <c r="BJ146" s="77"/>
      <c r="BK146" s="77"/>
      <c r="BL146" s="77"/>
      <c r="BM146" s="77"/>
      <c r="BN146" s="77"/>
      <c r="BO146" s="77"/>
      <c r="BP146" s="77"/>
      <c r="BQ146" s="77"/>
      <c r="BR146" s="77"/>
      <c r="BS146" s="77"/>
      <c r="BT146" s="77"/>
      <c r="BU146" s="77"/>
      <c r="BV146" s="77"/>
      <c r="BW146" s="77"/>
      <c r="BX146" s="104"/>
      <c r="BY146" s="104"/>
      <c r="BZ146" s="104"/>
      <c r="CA146" s="104"/>
      <c r="CB146" s="104"/>
      <c r="CC146" s="104"/>
      <c r="CD146" s="104"/>
      <c r="CE146" s="104"/>
      <c r="CF146" s="104"/>
      <c r="CG146" s="104"/>
      <c r="CH146" s="104"/>
      <c r="CI146" s="104"/>
      <c r="CJ146" s="104"/>
      <c r="CK146" s="104"/>
      <c r="CL146" s="104"/>
      <c r="CM146" s="104"/>
      <c r="CN146" s="104"/>
      <c r="CO146" s="104"/>
      <c r="CP146" s="104"/>
      <c r="CQ146" s="104"/>
      <c r="CR146" s="104"/>
      <c r="CS146" s="104"/>
      <c r="CT146" s="104"/>
      <c r="CU146" s="104"/>
      <c r="CV146" s="104"/>
      <c r="CW146" s="104"/>
      <c r="CX146" s="104"/>
      <c r="CY146" s="104"/>
      <c r="CZ146" s="104"/>
      <c r="DA146" s="104"/>
      <c r="DB146" s="104"/>
      <c r="DC146" s="104"/>
      <c r="DD146" s="104"/>
      <c r="DE146" s="104"/>
    </row>
    <row r="147" spans="1:109">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77"/>
      <c r="BD147" s="77"/>
      <c r="BE147" s="77"/>
      <c r="BF147" s="77"/>
      <c r="BG147" s="77"/>
      <c r="BH147" s="77"/>
      <c r="BI147" s="77"/>
      <c r="BJ147" s="77"/>
      <c r="BK147" s="77"/>
      <c r="BL147" s="77"/>
      <c r="BM147" s="77"/>
      <c r="BN147" s="77"/>
      <c r="BO147" s="77"/>
      <c r="BP147" s="77"/>
      <c r="BQ147" s="77"/>
      <c r="BR147" s="77"/>
      <c r="BS147" s="77"/>
      <c r="BT147" s="77"/>
      <c r="BU147" s="77"/>
      <c r="BV147" s="77"/>
      <c r="BW147" s="77"/>
      <c r="BX147" s="104"/>
      <c r="BY147" s="104"/>
      <c r="BZ147" s="104"/>
      <c r="CA147" s="104"/>
      <c r="CB147" s="104"/>
      <c r="CC147" s="104"/>
      <c r="CD147" s="104"/>
      <c r="CE147" s="104"/>
      <c r="CF147" s="104"/>
      <c r="CG147" s="104"/>
      <c r="CH147" s="104"/>
      <c r="CI147" s="104"/>
      <c r="CJ147" s="104"/>
      <c r="CK147" s="104"/>
      <c r="CL147" s="104"/>
      <c r="CM147" s="104"/>
      <c r="CN147" s="104"/>
      <c r="CO147" s="104"/>
      <c r="CP147" s="104"/>
      <c r="CQ147" s="104"/>
      <c r="CR147" s="104"/>
      <c r="CS147" s="104"/>
      <c r="CT147" s="104"/>
      <c r="CU147" s="104"/>
      <c r="CV147" s="104"/>
      <c r="CW147" s="104"/>
      <c r="CX147" s="104"/>
      <c r="CY147" s="104"/>
      <c r="CZ147" s="104"/>
      <c r="DA147" s="104"/>
      <c r="DB147" s="104"/>
      <c r="DC147" s="104"/>
      <c r="DD147" s="104"/>
      <c r="DE147" s="104"/>
    </row>
    <row r="148" spans="1:109">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77"/>
      <c r="BG148" s="77"/>
      <c r="BH148" s="77"/>
      <c r="BI148" s="77"/>
      <c r="BJ148" s="77"/>
      <c r="BK148" s="77"/>
      <c r="BL148" s="77"/>
      <c r="BM148" s="77"/>
      <c r="BN148" s="77"/>
      <c r="BO148" s="77"/>
      <c r="BP148" s="77"/>
      <c r="BQ148" s="77"/>
      <c r="BR148" s="77"/>
      <c r="BS148" s="77"/>
      <c r="BT148" s="77"/>
      <c r="BU148" s="77"/>
      <c r="BV148" s="77"/>
      <c r="BW148" s="77"/>
      <c r="BX148" s="104"/>
      <c r="BY148" s="104"/>
      <c r="BZ148" s="104"/>
      <c r="CA148" s="104"/>
      <c r="CB148" s="104"/>
      <c r="CC148" s="104"/>
      <c r="CD148" s="104"/>
      <c r="CE148" s="104"/>
      <c r="CF148" s="104"/>
      <c r="CG148" s="104"/>
      <c r="CH148" s="104"/>
      <c r="CI148" s="104"/>
      <c r="CJ148" s="104"/>
      <c r="CK148" s="104"/>
      <c r="CL148" s="104"/>
      <c r="CM148" s="104"/>
      <c r="CN148" s="104"/>
      <c r="CO148" s="104"/>
      <c r="CP148" s="104"/>
      <c r="CQ148" s="104"/>
      <c r="CR148" s="104"/>
      <c r="CS148" s="104"/>
      <c r="CT148" s="104"/>
      <c r="CU148" s="104"/>
      <c r="CV148" s="104"/>
      <c r="CW148" s="104"/>
      <c r="CX148" s="104"/>
      <c r="CY148" s="104"/>
      <c r="CZ148" s="104"/>
      <c r="DA148" s="104"/>
      <c r="DB148" s="104"/>
      <c r="DC148" s="104"/>
      <c r="DD148" s="104"/>
      <c r="DE148" s="104"/>
    </row>
    <row r="149" spans="1:109">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c r="BF149" s="77"/>
      <c r="BG149" s="77"/>
      <c r="BH149" s="77"/>
      <c r="BI149" s="77"/>
      <c r="BJ149" s="77"/>
      <c r="BK149" s="77"/>
      <c r="BL149" s="77"/>
      <c r="BM149" s="77"/>
      <c r="BN149" s="77"/>
      <c r="BO149" s="77"/>
      <c r="BP149" s="77"/>
      <c r="BQ149" s="77"/>
      <c r="BR149" s="77"/>
      <c r="BS149" s="77"/>
      <c r="BT149" s="77"/>
      <c r="BU149" s="77"/>
      <c r="BV149" s="77"/>
      <c r="BW149" s="77"/>
      <c r="BX149" s="104"/>
      <c r="BY149" s="104"/>
      <c r="BZ149" s="104"/>
      <c r="CA149" s="104"/>
      <c r="CB149" s="104"/>
      <c r="CC149" s="104"/>
      <c r="CD149" s="104"/>
      <c r="CE149" s="104"/>
      <c r="CF149" s="104"/>
      <c r="CG149" s="104"/>
      <c r="CH149" s="104"/>
      <c r="CI149" s="104"/>
      <c r="CJ149" s="104"/>
      <c r="CK149" s="104"/>
      <c r="CL149" s="104"/>
      <c r="CM149" s="104"/>
      <c r="CN149" s="104"/>
      <c r="CO149" s="104"/>
      <c r="CP149" s="104"/>
      <c r="CQ149" s="104"/>
      <c r="CR149" s="104"/>
      <c r="CS149" s="104"/>
      <c r="CT149" s="104"/>
      <c r="CU149" s="104"/>
      <c r="CV149" s="104"/>
      <c r="CW149" s="104"/>
      <c r="CX149" s="104"/>
      <c r="CY149" s="104"/>
      <c r="CZ149" s="104"/>
      <c r="DA149" s="104"/>
      <c r="DB149" s="104"/>
      <c r="DC149" s="104"/>
      <c r="DD149" s="104"/>
      <c r="DE149" s="104"/>
    </row>
    <row r="150" spans="1:109">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c r="BJ150" s="77"/>
      <c r="BK150" s="77"/>
      <c r="BL150" s="77"/>
      <c r="BM150" s="77"/>
      <c r="BN150" s="77"/>
      <c r="BO150" s="77"/>
      <c r="BP150" s="77"/>
      <c r="BQ150" s="77"/>
      <c r="BR150" s="77"/>
      <c r="BS150" s="77"/>
      <c r="BT150" s="77"/>
      <c r="BU150" s="77"/>
      <c r="BV150" s="77"/>
      <c r="BW150" s="77"/>
      <c r="BX150" s="104"/>
      <c r="BY150" s="104"/>
      <c r="BZ150" s="104"/>
      <c r="CA150" s="104"/>
      <c r="CB150" s="104"/>
      <c r="CC150" s="104"/>
      <c r="CD150" s="104"/>
      <c r="CE150" s="104"/>
      <c r="CF150" s="104"/>
      <c r="CG150" s="104"/>
      <c r="CH150" s="104"/>
      <c r="CI150" s="104"/>
      <c r="CJ150" s="104"/>
      <c r="CK150" s="104"/>
      <c r="CL150" s="104"/>
      <c r="CM150" s="104"/>
      <c r="CN150" s="104"/>
      <c r="CO150" s="104"/>
      <c r="CP150" s="104"/>
      <c r="CQ150" s="104"/>
      <c r="CR150" s="104"/>
      <c r="CS150" s="104"/>
      <c r="CT150" s="104"/>
      <c r="CU150" s="104"/>
      <c r="CV150" s="104"/>
      <c r="CW150" s="104"/>
      <c r="CX150" s="104"/>
      <c r="CY150" s="104"/>
      <c r="CZ150" s="104"/>
      <c r="DA150" s="104"/>
      <c r="DB150" s="104"/>
      <c r="DC150" s="104"/>
      <c r="DD150" s="104"/>
      <c r="DE150" s="104"/>
    </row>
    <row r="151" spans="1:109">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77"/>
      <c r="BD151" s="77"/>
      <c r="BE151" s="77"/>
      <c r="BF151" s="77"/>
      <c r="BG151" s="77"/>
      <c r="BH151" s="77"/>
      <c r="BI151" s="77"/>
      <c r="BJ151" s="77"/>
      <c r="BK151" s="77"/>
      <c r="BL151" s="77"/>
      <c r="BM151" s="77"/>
      <c r="BN151" s="77"/>
      <c r="BO151" s="77"/>
      <c r="BP151" s="77"/>
      <c r="BQ151" s="77"/>
      <c r="BR151" s="77"/>
      <c r="BS151" s="77"/>
      <c r="BT151" s="77"/>
      <c r="BU151" s="77"/>
      <c r="BV151" s="77"/>
      <c r="BW151" s="77"/>
      <c r="BX151" s="104"/>
      <c r="BY151" s="104"/>
      <c r="BZ151" s="104"/>
      <c r="CA151" s="104"/>
      <c r="CB151" s="104"/>
      <c r="CC151" s="104"/>
      <c r="CD151" s="104"/>
      <c r="CE151" s="104"/>
      <c r="CF151" s="104"/>
      <c r="CG151" s="104"/>
      <c r="CH151" s="104"/>
      <c r="CI151" s="104"/>
      <c r="CJ151" s="104"/>
      <c r="CK151" s="104"/>
      <c r="CL151" s="104"/>
      <c r="CM151" s="104"/>
      <c r="CN151" s="104"/>
      <c r="CO151" s="104"/>
      <c r="CP151" s="104"/>
      <c r="CQ151" s="104"/>
      <c r="CR151" s="104"/>
      <c r="CS151" s="104"/>
      <c r="CT151" s="104"/>
      <c r="CU151" s="104"/>
      <c r="CV151" s="104"/>
      <c r="CW151" s="104"/>
      <c r="CX151" s="104"/>
      <c r="CY151" s="104"/>
      <c r="CZ151" s="104"/>
      <c r="DA151" s="104"/>
      <c r="DB151" s="104"/>
      <c r="DC151" s="104"/>
      <c r="DD151" s="104"/>
      <c r="DE151" s="104"/>
    </row>
    <row r="152" spans="1:109">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c r="AW152" s="77"/>
      <c r="AX152" s="77"/>
      <c r="AY152" s="77"/>
      <c r="AZ152" s="77"/>
      <c r="BA152" s="77"/>
      <c r="BB152" s="77"/>
      <c r="BC152" s="77"/>
      <c r="BD152" s="77"/>
      <c r="BE152" s="77"/>
      <c r="BF152" s="77"/>
      <c r="BG152" s="77"/>
      <c r="BH152" s="77"/>
      <c r="BI152" s="77"/>
      <c r="BJ152" s="77"/>
      <c r="BK152" s="77"/>
      <c r="BL152" s="77"/>
      <c r="BM152" s="77"/>
      <c r="BN152" s="77"/>
      <c r="BO152" s="77"/>
      <c r="BP152" s="77"/>
      <c r="BQ152" s="77"/>
      <c r="BR152" s="77"/>
      <c r="BS152" s="77"/>
      <c r="BT152" s="77"/>
      <c r="BU152" s="77"/>
      <c r="BV152" s="77"/>
      <c r="BW152" s="77"/>
      <c r="BX152" s="104"/>
      <c r="BY152" s="104"/>
      <c r="BZ152" s="104"/>
      <c r="CA152" s="104"/>
      <c r="CB152" s="104"/>
      <c r="CC152" s="104"/>
      <c r="CD152" s="104"/>
      <c r="CE152" s="104"/>
      <c r="CF152" s="104"/>
      <c r="CG152" s="104"/>
      <c r="CH152" s="104"/>
      <c r="CI152" s="104"/>
      <c r="CJ152" s="104"/>
      <c r="CK152" s="104"/>
      <c r="CL152" s="104"/>
      <c r="CM152" s="104"/>
      <c r="CN152" s="104"/>
      <c r="CO152" s="104"/>
      <c r="CP152" s="104"/>
      <c r="CQ152" s="104"/>
      <c r="CR152" s="104"/>
      <c r="CS152" s="104"/>
      <c r="CT152" s="104"/>
      <c r="CU152" s="104"/>
      <c r="CV152" s="104"/>
      <c r="CW152" s="104"/>
      <c r="CX152" s="104"/>
      <c r="CY152" s="104"/>
      <c r="CZ152" s="104"/>
      <c r="DA152" s="104"/>
      <c r="DB152" s="104"/>
      <c r="DC152" s="104"/>
      <c r="DD152" s="104"/>
      <c r="DE152" s="104"/>
    </row>
    <row r="153" spans="1:109">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c r="BA153" s="77"/>
      <c r="BB153" s="77"/>
      <c r="BC153" s="77"/>
      <c r="BD153" s="77"/>
      <c r="BE153" s="77"/>
      <c r="BF153" s="77"/>
      <c r="BG153" s="77"/>
      <c r="BH153" s="77"/>
      <c r="BI153" s="77"/>
      <c r="BJ153" s="77"/>
      <c r="BK153" s="77"/>
      <c r="BL153" s="77"/>
      <c r="BM153" s="77"/>
      <c r="BN153" s="77"/>
      <c r="BO153" s="77"/>
      <c r="BP153" s="77"/>
      <c r="BQ153" s="77"/>
      <c r="BR153" s="77"/>
      <c r="BS153" s="77"/>
      <c r="BT153" s="77"/>
      <c r="BU153" s="77"/>
      <c r="BV153" s="77"/>
      <c r="BW153" s="77"/>
      <c r="BX153" s="104"/>
      <c r="BY153" s="104"/>
      <c r="BZ153" s="104"/>
      <c r="CA153" s="104"/>
      <c r="CB153" s="104"/>
      <c r="CC153" s="104"/>
      <c r="CD153" s="104"/>
      <c r="CE153" s="104"/>
      <c r="CF153" s="104"/>
      <c r="CG153" s="104"/>
      <c r="CH153" s="104"/>
      <c r="CI153" s="104"/>
      <c r="CJ153" s="104"/>
      <c r="CK153" s="104"/>
      <c r="CL153" s="104"/>
      <c r="CM153" s="104"/>
      <c r="CN153" s="104"/>
      <c r="CO153" s="104"/>
      <c r="CP153" s="104"/>
      <c r="CQ153" s="104"/>
      <c r="CR153" s="104"/>
      <c r="CS153" s="104"/>
      <c r="CT153" s="104"/>
      <c r="CU153" s="104"/>
      <c r="CV153" s="104"/>
      <c r="CW153" s="104"/>
      <c r="CX153" s="104"/>
      <c r="CY153" s="104"/>
      <c r="CZ153" s="104"/>
      <c r="DA153" s="104"/>
      <c r="DB153" s="104"/>
      <c r="DC153" s="104"/>
      <c r="DD153" s="104"/>
      <c r="DE153" s="104"/>
    </row>
    <row r="154" spans="1:109">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c r="AW154" s="77"/>
      <c r="AX154" s="77"/>
      <c r="AY154" s="77"/>
      <c r="AZ154" s="77"/>
      <c r="BA154" s="77"/>
      <c r="BB154" s="77"/>
      <c r="BC154" s="77"/>
      <c r="BD154" s="77"/>
      <c r="BE154" s="77"/>
      <c r="BF154" s="77"/>
      <c r="BG154" s="77"/>
      <c r="BH154" s="77"/>
      <c r="BI154" s="77"/>
      <c r="BJ154" s="77"/>
      <c r="BK154" s="77"/>
      <c r="BL154" s="77"/>
      <c r="BM154" s="77"/>
      <c r="BN154" s="77"/>
      <c r="BO154" s="77"/>
      <c r="BP154" s="77"/>
      <c r="BQ154" s="77"/>
      <c r="BR154" s="77"/>
      <c r="BS154" s="77"/>
      <c r="BT154" s="77"/>
      <c r="BU154" s="77"/>
      <c r="BV154" s="77"/>
      <c r="BW154" s="77"/>
      <c r="BX154" s="104"/>
      <c r="BY154" s="104"/>
      <c r="BZ154" s="104"/>
      <c r="CA154" s="104"/>
      <c r="CB154" s="104"/>
      <c r="CC154" s="104"/>
      <c r="CD154" s="104"/>
      <c r="CE154" s="104"/>
      <c r="CF154" s="104"/>
      <c r="CG154" s="104"/>
      <c r="CH154" s="104"/>
      <c r="CI154" s="104"/>
      <c r="CJ154" s="104"/>
      <c r="CK154" s="104"/>
      <c r="CL154" s="104"/>
      <c r="CM154" s="104"/>
      <c r="CN154" s="104"/>
      <c r="CO154" s="104"/>
      <c r="CP154" s="104"/>
      <c r="CQ154" s="104"/>
      <c r="CR154" s="104"/>
      <c r="CS154" s="104"/>
      <c r="CT154" s="104"/>
      <c r="CU154" s="104"/>
      <c r="CV154" s="104"/>
      <c r="CW154" s="104"/>
      <c r="CX154" s="104"/>
      <c r="CY154" s="104"/>
      <c r="CZ154" s="104"/>
      <c r="DA154" s="104"/>
      <c r="DB154" s="104"/>
      <c r="DC154" s="104"/>
      <c r="DD154" s="104"/>
      <c r="DE154" s="104"/>
    </row>
    <row r="155" spans="1:109">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c r="BF155" s="77"/>
      <c r="BG155" s="77"/>
      <c r="BH155" s="77"/>
      <c r="BI155" s="77"/>
      <c r="BJ155" s="77"/>
      <c r="BK155" s="77"/>
      <c r="BL155" s="77"/>
      <c r="BM155" s="77"/>
      <c r="BN155" s="77"/>
      <c r="BO155" s="77"/>
      <c r="BP155" s="77"/>
      <c r="BQ155" s="77"/>
      <c r="BR155" s="77"/>
      <c r="BS155" s="77"/>
      <c r="BT155" s="77"/>
      <c r="BU155" s="77"/>
      <c r="BV155" s="77"/>
      <c r="BW155" s="77"/>
      <c r="BX155" s="104"/>
      <c r="BY155" s="104"/>
      <c r="BZ155" s="104"/>
      <c r="CA155" s="104"/>
      <c r="CB155" s="104"/>
      <c r="CC155" s="104"/>
      <c r="CD155" s="104"/>
      <c r="CE155" s="104"/>
      <c r="CF155" s="104"/>
      <c r="CG155" s="104"/>
      <c r="CH155" s="104"/>
      <c r="CI155" s="104"/>
      <c r="CJ155" s="104"/>
      <c r="CK155" s="104"/>
      <c r="CL155" s="104"/>
      <c r="CM155" s="104"/>
      <c r="CN155" s="104"/>
      <c r="CO155" s="104"/>
      <c r="CP155" s="104"/>
      <c r="CQ155" s="104"/>
      <c r="CR155" s="104"/>
      <c r="CS155" s="104"/>
      <c r="CT155" s="104"/>
      <c r="CU155" s="104"/>
      <c r="CV155" s="104"/>
      <c r="CW155" s="104"/>
      <c r="CX155" s="104"/>
      <c r="CY155" s="104"/>
      <c r="CZ155" s="104"/>
      <c r="DA155" s="104"/>
      <c r="DB155" s="104"/>
      <c r="DC155" s="104"/>
      <c r="DD155" s="104"/>
      <c r="DE155" s="104"/>
    </row>
    <row r="156" spans="1:109">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c r="BA156" s="77"/>
      <c r="BB156" s="77"/>
      <c r="BC156" s="77"/>
      <c r="BD156" s="77"/>
      <c r="BE156" s="77"/>
      <c r="BF156" s="77"/>
      <c r="BG156" s="77"/>
      <c r="BH156" s="77"/>
      <c r="BI156" s="77"/>
      <c r="BJ156" s="77"/>
      <c r="BK156" s="77"/>
      <c r="BL156" s="77"/>
      <c r="BM156" s="77"/>
      <c r="BN156" s="77"/>
      <c r="BO156" s="77"/>
      <c r="BP156" s="77"/>
      <c r="BQ156" s="77"/>
      <c r="BR156" s="77"/>
      <c r="BS156" s="77"/>
      <c r="BT156" s="77"/>
      <c r="BU156" s="77"/>
      <c r="BV156" s="77"/>
      <c r="BW156" s="77"/>
      <c r="BX156" s="104"/>
      <c r="BY156" s="104"/>
      <c r="BZ156" s="104"/>
      <c r="CA156" s="104"/>
      <c r="CB156" s="104"/>
      <c r="CC156" s="104"/>
      <c r="CD156" s="104"/>
      <c r="CE156" s="104"/>
      <c r="CF156" s="104"/>
      <c r="CG156" s="104"/>
      <c r="CH156" s="104"/>
      <c r="CI156" s="104"/>
      <c r="CJ156" s="104"/>
      <c r="CK156" s="104"/>
      <c r="CL156" s="104"/>
      <c r="CM156" s="104"/>
      <c r="CN156" s="104"/>
      <c r="CO156" s="104"/>
      <c r="CP156" s="104"/>
      <c r="CQ156" s="104"/>
      <c r="CR156" s="104"/>
      <c r="CS156" s="104"/>
      <c r="CT156" s="104"/>
      <c r="CU156" s="104"/>
      <c r="CV156" s="104"/>
      <c r="CW156" s="104"/>
      <c r="CX156" s="104"/>
      <c r="CY156" s="104"/>
      <c r="CZ156" s="104"/>
      <c r="DA156" s="104"/>
      <c r="DB156" s="104"/>
      <c r="DC156" s="104"/>
      <c r="DD156" s="104"/>
      <c r="DE156" s="104"/>
    </row>
    <row r="157" spans="1:109">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c r="BA157" s="77"/>
      <c r="BB157" s="77"/>
      <c r="BC157" s="77"/>
      <c r="BD157" s="77"/>
      <c r="BE157" s="77"/>
      <c r="BF157" s="77"/>
      <c r="BG157" s="77"/>
      <c r="BH157" s="77"/>
      <c r="BI157" s="77"/>
      <c r="BJ157" s="77"/>
      <c r="BK157" s="77"/>
      <c r="BL157" s="77"/>
      <c r="BM157" s="77"/>
      <c r="BN157" s="77"/>
      <c r="BO157" s="77"/>
      <c r="BP157" s="77"/>
      <c r="BQ157" s="77"/>
      <c r="BR157" s="77"/>
      <c r="BS157" s="77"/>
      <c r="BT157" s="77"/>
      <c r="BU157" s="77"/>
      <c r="BV157" s="77"/>
      <c r="BW157" s="77"/>
      <c r="BX157" s="104"/>
      <c r="BY157" s="104"/>
      <c r="BZ157" s="104"/>
      <c r="CA157" s="104"/>
      <c r="CB157" s="104"/>
      <c r="CC157" s="104"/>
      <c r="CD157" s="104"/>
      <c r="CE157" s="104"/>
      <c r="CF157" s="104"/>
      <c r="CG157" s="104"/>
      <c r="CH157" s="104"/>
      <c r="CI157" s="104"/>
      <c r="CJ157" s="104"/>
      <c r="CK157" s="104"/>
      <c r="CL157" s="104"/>
      <c r="CM157" s="104"/>
      <c r="CN157" s="104"/>
      <c r="CO157" s="104"/>
      <c r="CP157" s="104"/>
      <c r="CQ157" s="104"/>
      <c r="CR157" s="104"/>
      <c r="CS157" s="104"/>
      <c r="CT157" s="104"/>
      <c r="CU157" s="104"/>
      <c r="CV157" s="104"/>
      <c r="CW157" s="104"/>
      <c r="CX157" s="104"/>
      <c r="CY157" s="104"/>
      <c r="CZ157" s="104"/>
      <c r="DA157" s="104"/>
      <c r="DB157" s="104"/>
      <c r="DC157" s="104"/>
      <c r="DD157" s="104"/>
      <c r="DE157" s="104"/>
    </row>
    <row r="158" spans="1:109">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c r="BA158" s="77"/>
      <c r="BB158" s="77"/>
      <c r="BC158" s="77"/>
      <c r="BD158" s="77"/>
      <c r="BE158" s="77"/>
      <c r="BF158" s="77"/>
      <c r="BG158" s="77"/>
      <c r="BH158" s="77"/>
      <c r="BI158" s="77"/>
      <c r="BJ158" s="77"/>
      <c r="BK158" s="77"/>
      <c r="BL158" s="77"/>
      <c r="BM158" s="77"/>
      <c r="BN158" s="77"/>
      <c r="BO158" s="77"/>
      <c r="BP158" s="77"/>
      <c r="BQ158" s="77"/>
      <c r="BR158" s="77"/>
      <c r="BS158" s="77"/>
      <c r="BT158" s="77"/>
      <c r="BU158" s="77"/>
      <c r="BV158" s="77"/>
      <c r="BW158" s="77"/>
      <c r="BX158" s="104"/>
      <c r="BY158" s="104"/>
      <c r="BZ158" s="104"/>
      <c r="CA158" s="104"/>
      <c r="CB158" s="104"/>
      <c r="CC158" s="104"/>
      <c r="CD158" s="104"/>
      <c r="CE158" s="104"/>
      <c r="CF158" s="104"/>
      <c r="CG158" s="104"/>
      <c r="CH158" s="104"/>
      <c r="CI158" s="104"/>
      <c r="CJ158" s="104"/>
      <c r="CK158" s="104"/>
      <c r="CL158" s="104"/>
      <c r="CM158" s="104"/>
      <c r="CN158" s="104"/>
      <c r="CO158" s="104"/>
      <c r="CP158" s="104"/>
      <c r="CQ158" s="104"/>
      <c r="CR158" s="104"/>
      <c r="CS158" s="104"/>
      <c r="CT158" s="104"/>
      <c r="CU158" s="104"/>
      <c r="CV158" s="104"/>
      <c r="CW158" s="104"/>
      <c r="CX158" s="104"/>
      <c r="CY158" s="104"/>
      <c r="CZ158" s="104"/>
      <c r="DA158" s="104"/>
      <c r="DB158" s="104"/>
      <c r="DC158" s="104"/>
      <c r="DD158" s="104"/>
      <c r="DE158" s="104"/>
    </row>
    <row r="159" spans="1:109">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c r="BA159" s="77"/>
      <c r="BB159" s="77"/>
      <c r="BC159" s="77"/>
      <c r="BD159" s="77"/>
      <c r="BE159" s="77"/>
      <c r="BF159" s="77"/>
      <c r="BG159" s="77"/>
      <c r="BH159" s="77"/>
      <c r="BI159" s="77"/>
      <c r="BJ159" s="77"/>
      <c r="BK159" s="77"/>
      <c r="BL159" s="77"/>
      <c r="BM159" s="77"/>
      <c r="BN159" s="77"/>
      <c r="BO159" s="77"/>
      <c r="BP159" s="77"/>
      <c r="BQ159" s="77"/>
      <c r="BR159" s="77"/>
      <c r="BS159" s="77"/>
      <c r="BT159" s="77"/>
      <c r="BU159" s="77"/>
      <c r="BV159" s="77"/>
      <c r="BW159" s="77"/>
      <c r="BX159" s="104"/>
      <c r="BY159" s="104"/>
      <c r="BZ159" s="104"/>
      <c r="CA159" s="104"/>
      <c r="CB159" s="104"/>
      <c r="CC159" s="104"/>
      <c r="CD159" s="104"/>
      <c r="CE159" s="104"/>
      <c r="CF159" s="104"/>
      <c r="CG159" s="104"/>
      <c r="CH159" s="104"/>
      <c r="CI159" s="104"/>
      <c r="CJ159" s="104"/>
      <c r="CK159" s="104"/>
      <c r="CL159" s="104"/>
      <c r="CM159" s="104"/>
      <c r="CN159" s="104"/>
      <c r="CO159" s="104"/>
      <c r="CP159" s="104"/>
      <c r="CQ159" s="104"/>
      <c r="CR159" s="104"/>
      <c r="CS159" s="104"/>
      <c r="CT159" s="104"/>
      <c r="CU159" s="104"/>
      <c r="CV159" s="104"/>
      <c r="CW159" s="104"/>
      <c r="CX159" s="104"/>
      <c r="CY159" s="104"/>
      <c r="CZ159" s="104"/>
      <c r="DA159" s="104"/>
      <c r="DB159" s="104"/>
      <c r="DC159" s="104"/>
      <c r="DD159" s="104"/>
      <c r="DE159" s="104"/>
    </row>
    <row r="160" spans="1:109">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c r="BA160" s="77"/>
      <c r="BB160" s="77"/>
      <c r="BC160" s="77"/>
      <c r="BD160" s="77"/>
      <c r="BE160" s="77"/>
      <c r="BF160" s="77"/>
      <c r="BG160" s="77"/>
      <c r="BH160" s="77"/>
      <c r="BI160" s="77"/>
      <c r="BJ160" s="77"/>
      <c r="BK160" s="77"/>
      <c r="BL160" s="77"/>
      <c r="BM160" s="77"/>
      <c r="BN160" s="77"/>
      <c r="BO160" s="77"/>
      <c r="BP160" s="77"/>
      <c r="BQ160" s="77"/>
      <c r="BR160" s="77"/>
      <c r="BS160" s="77"/>
      <c r="BT160" s="77"/>
      <c r="BU160" s="77"/>
      <c r="BV160" s="77"/>
      <c r="BW160" s="77"/>
      <c r="BX160" s="104"/>
      <c r="BY160" s="104"/>
      <c r="BZ160" s="104"/>
      <c r="CA160" s="104"/>
      <c r="CB160" s="104"/>
      <c r="CC160" s="104"/>
      <c r="CD160" s="104"/>
      <c r="CE160" s="104"/>
      <c r="CF160" s="104"/>
      <c r="CG160" s="104"/>
      <c r="CH160" s="104"/>
      <c r="CI160" s="104"/>
      <c r="CJ160" s="104"/>
      <c r="CK160" s="104"/>
      <c r="CL160" s="104"/>
      <c r="CM160" s="104"/>
      <c r="CN160" s="104"/>
      <c r="CO160" s="104"/>
      <c r="CP160" s="104"/>
      <c r="CQ160" s="104"/>
      <c r="CR160" s="104"/>
      <c r="CS160" s="104"/>
      <c r="CT160" s="104"/>
      <c r="CU160" s="104"/>
      <c r="CV160" s="104"/>
      <c r="CW160" s="104"/>
      <c r="CX160" s="104"/>
      <c r="CY160" s="104"/>
      <c r="CZ160" s="104"/>
      <c r="DA160" s="104"/>
      <c r="DB160" s="104"/>
      <c r="DC160" s="104"/>
      <c r="DD160" s="104"/>
      <c r="DE160" s="104"/>
    </row>
    <row r="161" spans="1:109">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c r="BA161" s="77"/>
      <c r="BB161" s="77"/>
      <c r="BC161" s="77"/>
      <c r="BD161" s="77"/>
      <c r="BE161" s="77"/>
      <c r="BF161" s="77"/>
      <c r="BG161" s="77"/>
      <c r="BH161" s="77"/>
      <c r="BI161" s="77"/>
      <c r="BJ161" s="77"/>
      <c r="BK161" s="77"/>
      <c r="BL161" s="77"/>
      <c r="BM161" s="77"/>
      <c r="BN161" s="77"/>
      <c r="BO161" s="77"/>
      <c r="BP161" s="77"/>
      <c r="BQ161" s="77"/>
      <c r="BR161" s="77"/>
      <c r="BS161" s="77"/>
      <c r="BT161" s="77"/>
      <c r="BU161" s="77"/>
      <c r="BV161" s="77"/>
      <c r="BW161" s="77"/>
      <c r="BX161" s="104"/>
      <c r="BY161" s="104"/>
      <c r="BZ161" s="104"/>
      <c r="CA161" s="104"/>
      <c r="CB161" s="104"/>
      <c r="CC161" s="104"/>
      <c r="CD161" s="104"/>
      <c r="CE161" s="104"/>
      <c r="CF161" s="104"/>
      <c r="CG161" s="104"/>
      <c r="CH161" s="104"/>
      <c r="CI161" s="104"/>
      <c r="CJ161" s="104"/>
      <c r="CK161" s="104"/>
      <c r="CL161" s="104"/>
      <c r="CM161" s="104"/>
      <c r="CN161" s="104"/>
      <c r="CO161" s="104"/>
      <c r="CP161" s="104"/>
      <c r="CQ161" s="104"/>
      <c r="CR161" s="104"/>
      <c r="CS161" s="104"/>
      <c r="CT161" s="104"/>
      <c r="CU161" s="104"/>
      <c r="CV161" s="104"/>
      <c r="CW161" s="104"/>
      <c r="CX161" s="104"/>
      <c r="CY161" s="104"/>
      <c r="CZ161" s="104"/>
      <c r="DA161" s="104"/>
      <c r="DB161" s="104"/>
      <c r="DC161" s="104"/>
      <c r="DD161" s="104"/>
      <c r="DE161" s="104"/>
    </row>
    <row r="162" spans="1:109">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c r="BA162" s="77"/>
      <c r="BB162" s="77"/>
      <c r="BC162" s="77"/>
      <c r="BD162" s="77"/>
      <c r="BE162" s="77"/>
      <c r="BF162" s="77"/>
      <c r="BG162" s="77"/>
      <c r="BH162" s="77"/>
      <c r="BI162" s="77"/>
      <c r="BJ162" s="77"/>
      <c r="BK162" s="77"/>
      <c r="BL162" s="77"/>
      <c r="BM162" s="77"/>
      <c r="BN162" s="77"/>
      <c r="BO162" s="77"/>
      <c r="BP162" s="77"/>
      <c r="BQ162" s="77"/>
      <c r="BR162" s="77"/>
      <c r="BS162" s="77"/>
      <c r="BT162" s="77"/>
      <c r="BU162" s="77"/>
      <c r="BV162" s="77"/>
      <c r="BW162" s="77"/>
      <c r="BX162" s="104"/>
      <c r="BY162" s="104"/>
      <c r="BZ162" s="104"/>
      <c r="CA162" s="104"/>
      <c r="CB162" s="104"/>
      <c r="CC162" s="104"/>
      <c r="CD162" s="104"/>
      <c r="CE162" s="104"/>
      <c r="CF162" s="104"/>
      <c r="CG162" s="104"/>
      <c r="CH162" s="104"/>
      <c r="CI162" s="104"/>
      <c r="CJ162" s="104"/>
      <c r="CK162" s="104"/>
      <c r="CL162" s="104"/>
      <c r="CM162" s="104"/>
      <c r="CN162" s="104"/>
      <c r="CO162" s="104"/>
      <c r="CP162" s="104"/>
      <c r="CQ162" s="104"/>
      <c r="CR162" s="104"/>
      <c r="CS162" s="104"/>
      <c r="CT162" s="104"/>
      <c r="CU162" s="104"/>
      <c r="CV162" s="104"/>
      <c r="CW162" s="104"/>
      <c r="CX162" s="104"/>
      <c r="CY162" s="104"/>
      <c r="CZ162" s="104"/>
      <c r="DA162" s="104"/>
      <c r="DB162" s="104"/>
      <c r="DC162" s="104"/>
      <c r="DD162" s="104"/>
      <c r="DE162" s="104"/>
    </row>
    <row r="163" spans="1:109">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c r="BA163" s="77"/>
      <c r="BB163" s="77"/>
      <c r="BC163" s="77"/>
      <c r="BD163" s="77"/>
      <c r="BE163" s="77"/>
      <c r="BF163" s="77"/>
      <c r="BG163" s="77"/>
      <c r="BH163" s="77"/>
      <c r="BI163" s="77"/>
      <c r="BJ163" s="77"/>
      <c r="BK163" s="77"/>
      <c r="BL163" s="77"/>
      <c r="BM163" s="77"/>
      <c r="BN163" s="77"/>
      <c r="BO163" s="77"/>
      <c r="BP163" s="77"/>
      <c r="BQ163" s="77"/>
      <c r="BR163" s="77"/>
      <c r="BS163" s="77"/>
      <c r="BT163" s="77"/>
      <c r="BU163" s="77"/>
      <c r="BV163" s="77"/>
      <c r="BW163" s="77"/>
      <c r="BX163" s="104"/>
      <c r="BY163" s="104"/>
      <c r="BZ163" s="104"/>
      <c r="CA163" s="104"/>
      <c r="CB163" s="104"/>
      <c r="CC163" s="104"/>
      <c r="CD163" s="104"/>
      <c r="CE163" s="104"/>
      <c r="CF163" s="104"/>
      <c r="CG163" s="104"/>
      <c r="CH163" s="104"/>
      <c r="CI163" s="104"/>
      <c r="CJ163" s="104"/>
      <c r="CK163" s="104"/>
      <c r="CL163" s="104"/>
      <c r="CM163" s="104"/>
      <c r="CN163" s="104"/>
      <c r="CO163" s="104"/>
      <c r="CP163" s="104"/>
      <c r="CQ163" s="104"/>
      <c r="CR163" s="104"/>
      <c r="CS163" s="104"/>
      <c r="CT163" s="104"/>
      <c r="CU163" s="104"/>
      <c r="CV163" s="104"/>
      <c r="CW163" s="104"/>
      <c r="CX163" s="104"/>
      <c r="CY163" s="104"/>
      <c r="CZ163" s="104"/>
      <c r="DA163" s="104"/>
      <c r="DB163" s="104"/>
      <c r="DC163" s="104"/>
      <c r="DD163" s="104"/>
      <c r="DE163" s="104"/>
    </row>
    <row r="164" spans="1:10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c r="BA164" s="77"/>
      <c r="BB164" s="77"/>
      <c r="BC164" s="77"/>
      <c r="BD164" s="77"/>
      <c r="BE164" s="77"/>
      <c r="BF164" s="77"/>
      <c r="BG164" s="77"/>
      <c r="BH164" s="77"/>
      <c r="BI164" s="77"/>
      <c r="BJ164" s="77"/>
      <c r="BK164" s="77"/>
      <c r="BL164" s="77"/>
      <c r="BM164" s="77"/>
      <c r="BN164" s="77"/>
      <c r="BO164" s="77"/>
      <c r="BP164" s="77"/>
      <c r="BQ164" s="77"/>
      <c r="BR164" s="77"/>
      <c r="BS164" s="77"/>
      <c r="BT164" s="77"/>
      <c r="BU164" s="77"/>
      <c r="BV164" s="77"/>
      <c r="BW164" s="77"/>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104"/>
      <c r="CX164" s="104"/>
      <c r="CY164" s="104"/>
      <c r="CZ164" s="104"/>
      <c r="DA164" s="104"/>
      <c r="DB164" s="104"/>
      <c r="DC164" s="104"/>
      <c r="DD164" s="104"/>
      <c r="DE164" s="104"/>
    </row>
    <row r="165" spans="1:10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c r="BA165" s="77"/>
      <c r="BB165" s="77"/>
      <c r="BC165" s="77"/>
      <c r="BD165" s="77"/>
      <c r="BE165" s="77"/>
      <c r="BF165" s="77"/>
      <c r="BG165" s="77"/>
      <c r="BH165" s="77"/>
      <c r="BI165" s="77"/>
      <c r="BJ165" s="77"/>
      <c r="BK165" s="77"/>
      <c r="BL165" s="77"/>
      <c r="BM165" s="77"/>
      <c r="BN165" s="77"/>
      <c r="BO165" s="77"/>
      <c r="BP165" s="77"/>
      <c r="BQ165" s="77"/>
      <c r="BR165" s="77"/>
      <c r="BS165" s="77"/>
      <c r="BT165" s="77"/>
      <c r="BU165" s="77"/>
      <c r="BV165" s="77"/>
      <c r="BW165" s="77"/>
      <c r="BX165" s="104"/>
      <c r="BY165" s="104"/>
      <c r="BZ165" s="104"/>
      <c r="CA165" s="104"/>
      <c r="CB165" s="104"/>
      <c r="CC165" s="104"/>
      <c r="CD165" s="104"/>
      <c r="CE165" s="104"/>
      <c r="CF165" s="104"/>
      <c r="CG165" s="104"/>
      <c r="CH165" s="104"/>
      <c r="CI165" s="104"/>
      <c r="CJ165" s="104"/>
      <c r="CK165" s="104"/>
      <c r="CL165" s="104"/>
      <c r="CM165" s="104"/>
      <c r="CN165" s="104"/>
      <c r="CO165" s="104"/>
      <c r="CP165" s="104"/>
      <c r="CQ165" s="104"/>
      <c r="CR165" s="104"/>
      <c r="CS165" s="104"/>
      <c r="CT165" s="104"/>
      <c r="CU165" s="104"/>
      <c r="CV165" s="104"/>
      <c r="CW165" s="104"/>
      <c r="CX165" s="104"/>
      <c r="CY165" s="104"/>
      <c r="CZ165" s="104"/>
      <c r="DA165" s="104"/>
      <c r="DB165" s="104"/>
      <c r="DC165" s="104"/>
      <c r="DD165" s="104"/>
      <c r="DE165" s="104"/>
    </row>
    <row r="166" spans="1:10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c r="BA166" s="77"/>
      <c r="BB166" s="77"/>
      <c r="BC166" s="77"/>
      <c r="BD166" s="77"/>
      <c r="BE166" s="77"/>
      <c r="BF166" s="77"/>
      <c r="BG166" s="77"/>
      <c r="BH166" s="77"/>
      <c r="BI166" s="77"/>
      <c r="BJ166" s="77"/>
      <c r="BK166" s="77"/>
      <c r="BL166" s="77"/>
      <c r="BM166" s="77"/>
      <c r="BN166" s="77"/>
      <c r="BO166" s="77"/>
      <c r="BP166" s="77"/>
      <c r="BQ166" s="77"/>
      <c r="BR166" s="77"/>
      <c r="BS166" s="77"/>
      <c r="BT166" s="77"/>
      <c r="BU166" s="77"/>
      <c r="BV166" s="77"/>
      <c r="BW166" s="77"/>
      <c r="BX166" s="104"/>
      <c r="BY166" s="104"/>
      <c r="BZ166" s="104"/>
      <c r="CA166" s="104"/>
      <c r="CB166" s="104"/>
      <c r="CC166" s="104"/>
      <c r="CD166" s="104"/>
      <c r="CE166" s="104"/>
      <c r="CF166" s="104"/>
      <c r="CG166" s="104"/>
      <c r="CH166" s="104"/>
      <c r="CI166" s="104"/>
      <c r="CJ166" s="104"/>
      <c r="CK166" s="104"/>
      <c r="CL166" s="104"/>
      <c r="CM166" s="104"/>
      <c r="CN166" s="104"/>
      <c r="CO166" s="104"/>
      <c r="CP166" s="104"/>
      <c r="CQ166" s="104"/>
      <c r="CR166" s="104"/>
      <c r="CS166" s="104"/>
      <c r="CT166" s="104"/>
      <c r="CU166" s="104"/>
      <c r="CV166" s="104"/>
      <c r="CW166" s="104"/>
      <c r="CX166" s="104"/>
      <c r="CY166" s="104"/>
      <c r="CZ166" s="104"/>
      <c r="DA166" s="104"/>
      <c r="DB166" s="104"/>
      <c r="DC166" s="104"/>
      <c r="DD166" s="104"/>
      <c r="DE166" s="104"/>
    </row>
    <row r="167" spans="1:10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c r="BI167" s="77"/>
      <c r="BJ167" s="77"/>
      <c r="BK167" s="77"/>
      <c r="BL167" s="77"/>
      <c r="BM167" s="77"/>
      <c r="BN167" s="77"/>
      <c r="BO167" s="77"/>
      <c r="BP167" s="77"/>
      <c r="BQ167" s="77"/>
      <c r="BR167" s="77"/>
      <c r="BS167" s="77"/>
      <c r="BT167" s="77"/>
      <c r="BU167" s="77"/>
      <c r="BV167" s="77"/>
      <c r="BW167" s="77"/>
      <c r="BX167" s="104"/>
      <c r="BY167" s="104"/>
      <c r="BZ167" s="104"/>
      <c r="CA167" s="104"/>
      <c r="CB167" s="104"/>
      <c r="CC167" s="104"/>
      <c r="CD167" s="104"/>
      <c r="CE167" s="104"/>
      <c r="CF167" s="104"/>
      <c r="CG167" s="104"/>
      <c r="CH167" s="104"/>
      <c r="CI167" s="104"/>
      <c r="CJ167" s="104"/>
      <c r="CK167" s="104"/>
      <c r="CL167" s="104"/>
      <c r="CM167" s="104"/>
      <c r="CN167" s="104"/>
      <c r="CO167" s="104"/>
      <c r="CP167" s="104"/>
      <c r="CQ167" s="104"/>
      <c r="CR167" s="104"/>
      <c r="CS167" s="104"/>
      <c r="CT167" s="104"/>
      <c r="CU167" s="104"/>
      <c r="CV167" s="104"/>
      <c r="CW167" s="104"/>
      <c r="CX167" s="104"/>
      <c r="CY167" s="104"/>
      <c r="CZ167" s="104"/>
      <c r="DA167" s="104"/>
      <c r="DB167" s="104"/>
      <c r="DC167" s="104"/>
      <c r="DD167" s="104"/>
      <c r="DE167" s="104"/>
    </row>
    <row r="168" spans="1:10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c r="BI168" s="77"/>
      <c r="BJ168" s="77"/>
      <c r="BK168" s="77"/>
      <c r="BL168" s="77"/>
      <c r="BM168" s="77"/>
      <c r="BN168" s="77"/>
      <c r="BO168" s="77"/>
      <c r="BP168" s="77"/>
      <c r="BQ168" s="77"/>
      <c r="BR168" s="77"/>
      <c r="BS168" s="77"/>
      <c r="BT168" s="77"/>
      <c r="BU168" s="77"/>
      <c r="BV168" s="77"/>
      <c r="BW168" s="77"/>
      <c r="BX168" s="104"/>
      <c r="BY168" s="104"/>
      <c r="BZ168" s="104"/>
      <c r="CA168" s="104"/>
      <c r="CB168" s="104"/>
      <c r="CC168" s="104"/>
      <c r="CD168" s="104"/>
      <c r="CE168" s="104"/>
      <c r="CF168" s="104"/>
      <c r="CG168" s="104"/>
      <c r="CH168" s="104"/>
      <c r="CI168" s="104"/>
      <c r="CJ168" s="104"/>
      <c r="CK168" s="104"/>
      <c r="CL168" s="104"/>
      <c r="CM168" s="104"/>
      <c r="CN168" s="104"/>
      <c r="CO168" s="104"/>
      <c r="CP168" s="104"/>
      <c r="CQ168" s="104"/>
      <c r="CR168" s="104"/>
      <c r="CS168" s="104"/>
      <c r="CT168" s="104"/>
      <c r="CU168" s="104"/>
      <c r="CV168" s="104"/>
      <c r="CW168" s="104"/>
      <c r="CX168" s="104"/>
      <c r="CY168" s="104"/>
      <c r="CZ168" s="104"/>
      <c r="DA168" s="104"/>
      <c r="DB168" s="104"/>
      <c r="DC168" s="104"/>
      <c r="DD168" s="104"/>
      <c r="DE168" s="104"/>
    </row>
    <row r="169" spans="1:10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c r="BA169" s="77"/>
      <c r="BB169" s="77"/>
      <c r="BC169" s="77"/>
      <c r="BD169" s="77"/>
      <c r="BE169" s="77"/>
      <c r="BF169" s="77"/>
      <c r="BG169" s="77"/>
      <c r="BH169" s="77"/>
      <c r="BI169" s="77"/>
      <c r="BJ169" s="77"/>
      <c r="BK169" s="77"/>
      <c r="BL169" s="77"/>
      <c r="BM169" s="77"/>
      <c r="BN169" s="77"/>
      <c r="BO169" s="77"/>
      <c r="BP169" s="77"/>
      <c r="BQ169" s="77"/>
      <c r="BR169" s="77"/>
      <c r="BS169" s="77"/>
      <c r="BT169" s="77"/>
      <c r="BU169" s="77"/>
      <c r="BV169" s="77"/>
      <c r="BW169" s="77"/>
      <c r="BX169" s="104"/>
      <c r="BY169" s="104"/>
      <c r="BZ169" s="104"/>
      <c r="CA169" s="104"/>
      <c r="CB169" s="104"/>
      <c r="CC169" s="104"/>
      <c r="CD169" s="104"/>
      <c r="CE169" s="104"/>
      <c r="CF169" s="104"/>
      <c r="CG169" s="104"/>
      <c r="CH169" s="104"/>
      <c r="CI169" s="104"/>
      <c r="CJ169" s="104"/>
      <c r="CK169" s="104"/>
      <c r="CL169" s="104"/>
      <c r="CM169" s="104"/>
      <c r="CN169" s="104"/>
      <c r="CO169" s="104"/>
      <c r="CP169" s="104"/>
      <c r="CQ169" s="104"/>
      <c r="CR169" s="104"/>
      <c r="CS169" s="104"/>
      <c r="CT169" s="104"/>
      <c r="CU169" s="104"/>
      <c r="CV169" s="104"/>
      <c r="CW169" s="104"/>
      <c r="CX169" s="104"/>
      <c r="CY169" s="104"/>
      <c r="CZ169" s="104"/>
      <c r="DA169" s="104"/>
      <c r="DB169" s="104"/>
      <c r="DC169" s="104"/>
      <c r="DD169" s="104"/>
      <c r="DE169" s="104"/>
    </row>
    <row r="170" spans="1:10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c r="BF170" s="77"/>
      <c r="BG170" s="77"/>
      <c r="BH170" s="77"/>
      <c r="BI170" s="77"/>
      <c r="BJ170" s="77"/>
      <c r="BK170" s="77"/>
      <c r="BL170" s="77"/>
      <c r="BM170" s="77"/>
      <c r="BN170" s="77"/>
      <c r="BO170" s="77"/>
      <c r="BP170" s="77"/>
      <c r="BQ170" s="77"/>
      <c r="BR170" s="77"/>
      <c r="BS170" s="77"/>
      <c r="BT170" s="77"/>
      <c r="BU170" s="77"/>
      <c r="BV170" s="77"/>
      <c r="BW170" s="77"/>
      <c r="BX170" s="104"/>
      <c r="BY170" s="104"/>
      <c r="BZ170" s="104"/>
      <c r="CA170" s="104"/>
      <c r="CB170" s="104"/>
      <c r="CC170" s="104"/>
      <c r="CD170" s="104"/>
      <c r="CE170" s="104"/>
      <c r="CF170" s="104"/>
      <c r="CG170" s="104"/>
      <c r="CH170" s="104"/>
      <c r="CI170" s="104"/>
      <c r="CJ170" s="104"/>
      <c r="CK170" s="104"/>
      <c r="CL170" s="104"/>
      <c r="CM170" s="104"/>
      <c r="CN170" s="104"/>
      <c r="CO170" s="104"/>
      <c r="CP170" s="104"/>
      <c r="CQ170" s="104"/>
      <c r="CR170" s="104"/>
      <c r="CS170" s="104"/>
      <c r="CT170" s="104"/>
      <c r="CU170" s="104"/>
      <c r="CV170" s="104"/>
      <c r="CW170" s="104"/>
      <c r="CX170" s="104"/>
      <c r="CY170" s="104"/>
      <c r="CZ170" s="104"/>
      <c r="DA170" s="104"/>
      <c r="DB170" s="104"/>
      <c r="DC170" s="104"/>
      <c r="DD170" s="104"/>
      <c r="DE170" s="104"/>
    </row>
    <row r="171" spans="1:10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c r="BA171" s="77"/>
      <c r="BB171" s="77"/>
      <c r="BC171" s="77"/>
      <c r="BD171" s="77"/>
      <c r="BE171" s="77"/>
      <c r="BF171" s="77"/>
      <c r="BG171" s="77"/>
      <c r="BH171" s="77"/>
      <c r="BI171" s="77"/>
      <c r="BJ171" s="77"/>
      <c r="BK171" s="77"/>
      <c r="BL171" s="77"/>
      <c r="BM171" s="77"/>
      <c r="BN171" s="77"/>
      <c r="BO171" s="77"/>
      <c r="BP171" s="77"/>
      <c r="BQ171" s="77"/>
      <c r="BR171" s="77"/>
      <c r="BS171" s="77"/>
      <c r="BT171" s="77"/>
      <c r="BU171" s="77"/>
      <c r="BV171" s="77"/>
      <c r="BW171" s="77"/>
      <c r="BX171" s="104"/>
      <c r="BY171" s="104"/>
      <c r="BZ171" s="104"/>
      <c r="CA171" s="104"/>
      <c r="CB171" s="104"/>
      <c r="CC171" s="104"/>
      <c r="CD171" s="104"/>
      <c r="CE171" s="104"/>
      <c r="CF171" s="104"/>
      <c r="CG171" s="104"/>
      <c r="CH171" s="104"/>
      <c r="CI171" s="104"/>
      <c r="CJ171" s="104"/>
      <c r="CK171" s="104"/>
      <c r="CL171" s="104"/>
      <c r="CM171" s="104"/>
      <c r="CN171" s="104"/>
      <c r="CO171" s="104"/>
      <c r="CP171" s="104"/>
      <c r="CQ171" s="104"/>
      <c r="CR171" s="104"/>
      <c r="CS171" s="104"/>
      <c r="CT171" s="104"/>
      <c r="CU171" s="104"/>
      <c r="CV171" s="104"/>
      <c r="CW171" s="104"/>
      <c r="CX171" s="104"/>
      <c r="CY171" s="104"/>
      <c r="CZ171" s="104"/>
      <c r="DA171" s="104"/>
      <c r="DB171" s="104"/>
      <c r="DC171" s="104"/>
      <c r="DD171" s="104"/>
      <c r="DE171" s="104"/>
    </row>
    <row r="172" spans="1:10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c r="BA172" s="77"/>
      <c r="BB172" s="77"/>
      <c r="BC172" s="77"/>
      <c r="BD172" s="77"/>
      <c r="BE172" s="77"/>
      <c r="BF172" s="77"/>
      <c r="BG172" s="77"/>
      <c r="BH172" s="77"/>
      <c r="BI172" s="77"/>
      <c r="BJ172" s="77"/>
      <c r="BK172" s="77"/>
      <c r="BL172" s="77"/>
      <c r="BM172" s="77"/>
      <c r="BN172" s="77"/>
      <c r="BO172" s="77"/>
      <c r="BP172" s="77"/>
      <c r="BQ172" s="77"/>
      <c r="BR172" s="77"/>
      <c r="BS172" s="77"/>
      <c r="BT172" s="77"/>
      <c r="BU172" s="77"/>
      <c r="BV172" s="77"/>
      <c r="BW172" s="77"/>
      <c r="BX172" s="104"/>
      <c r="BY172" s="104"/>
      <c r="BZ172" s="104"/>
      <c r="CA172" s="104"/>
      <c r="CB172" s="104"/>
      <c r="CC172" s="104"/>
      <c r="CD172" s="104"/>
      <c r="CE172" s="104"/>
      <c r="CF172" s="104"/>
      <c r="CG172" s="104"/>
      <c r="CH172" s="104"/>
      <c r="CI172" s="104"/>
      <c r="CJ172" s="104"/>
      <c r="CK172" s="104"/>
      <c r="CL172" s="104"/>
      <c r="CM172" s="104"/>
      <c r="CN172" s="104"/>
      <c r="CO172" s="104"/>
      <c r="CP172" s="104"/>
      <c r="CQ172" s="104"/>
      <c r="CR172" s="104"/>
      <c r="CS172" s="104"/>
      <c r="CT172" s="104"/>
      <c r="CU172" s="104"/>
      <c r="CV172" s="104"/>
      <c r="CW172" s="104"/>
      <c r="CX172" s="104"/>
      <c r="CY172" s="104"/>
      <c r="CZ172" s="104"/>
      <c r="DA172" s="104"/>
      <c r="DB172" s="104"/>
      <c r="DC172" s="104"/>
      <c r="DD172" s="104"/>
      <c r="DE172" s="104"/>
    </row>
    <row r="173" spans="1:10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c r="BF173" s="77"/>
      <c r="BG173" s="77"/>
      <c r="BH173" s="77"/>
      <c r="BI173" s="77"/>
      <c r="BJ173" s="77"/>
      <c r="BK173" s="77"/>
      <c r="BL173" s="77"/>
      <c r="BM173" s="77"/>
      <c r="BN173" s="77"/>
      <c r="BO173" s="77"/>
      <c r="BP173" s="77"/>
      <c r="BQ173" s="77"/>
      <c r="BR173" s="77"/>
      <c r="BS173" s="77"/>
      <c r="BT173" s="77"/>
      <c r="BU173" s="77"/>
      <c r="BV173" s="77"/>
      <c r="BW173" s="77"/>
      <c r="BX173" s="104"/>
      <c r="BY173" s="104"/>
      <c r="BZ173" s="104"/>
      <c r="CA173" s="104"/>
      <c r="CB173" s="104"/>
      <c r="CC173" s="104"/>
      <c r="CD173" s="104"/>
      <c r="CE173" s="104"/>
      <c r="CF173" s="104"/>
      <c r="CG173" s="104"/>
      <c r="CH173" s="104"/>
      <c r="CI173" s="104"/>
      <c r="CJ173" s="104"/>
      <c r="CK173" s="104"/>
      <c r="CL173" s="104"/>
      <c r="CM173" s="104"/>
      <c r="CN173" s="104"/>
      <c r="CO173" s="104"/>
      <c r="CP173" s="104"/>
      <c r="CQ173" s="104"/>
      <c r="CR173" s="104"/>
      <c r="CS173" s="104"/>
      <c r="CT173" s="104"/>
      <c r="CU173" s="104"/>
      <c r="CV173" s="104"/>
      <c r="CW173" s="104"/>
      <c r="CX173" s="104"/>
      <c r="CY173" s="104"/>
      <c r="CZ173" s="104"/>
      <c r="DA173" s="104"/>
      <c r="DB173" s="104"/>
      <c r="DC173" s="104"/>
      <c r="DD173" s="104"/>
      <c r="DE173" s="104"/>
    </row>
    <row r="174" spans="1:10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c r="BA174" s="77"/>
      <c r="BB174" s="77"/>
      <c r="BC174" s="77"/>
      <c r="BD174" s="77"/>
      <c r="BE174" s="77"/>
      <c r="BF174" s="77"/>
      <c r="BG174" s="77"/>
      <c r="BH174" s="77"/>
      <c r="BI174" s="77"/>
      <c r="BJ174" s="77"/>
      <c r="BK174" s="77"/>
      <c r="BL174" s="77"/>
      <c r="BM174" s="77"/>
      <c r="BN174" s="77"/>
      <c r="BO174" s="77"/>
      <c r="BP174" s="77"/>
      <c r="BQ174" s="77"/>
      <c r="BR174" s="77"/>
      <c r="BS174" s="77"/>
      <c r="BT174" s="77"/>
      <c r="BU174" s="77"/>
      <c r="BV174" s="77"/>
      <c r="BW174" s="77"/>
      <c r="BX174" s="104"/>
      <c r="BY174" s="104"/>
      <c r="BZ174" s="104"/>
      <c r="CA174" s="104"/>
      <c r="CB174" s="104"/>
      <c r="CC174" s="104"/>
      <c r="CD174" s="104"/>
      <c r="CE174" s="104"/>
      <c r="CF174" s="104"/>
      <c r="CG174" s="104"/>
      <c r="CH174" s="104"/>
      <c r="CI174" s="104"/>
      <c r="CJ174" s="104"/>
      <c r="CK174" s="104"/>
      <c r="CL174" s="104"/>
      <c r="CM174" s="104"/>
      <c r="CN174" s="104"/>
      <c r="CO174" s="104"/>
      <c r="CP174" s="104"/>
      <c r="CQ174" s="104"/>
      <c r="CR174" s="104"/>
      <c r="CS174" s="104"/>
      <c r="CT174" s="104"/>
      <c r="CU174" s="104"/>
      <c r="CV174" s="104"/>
      <c r="CW174" s="104"/>
      <c r="CX174" s="104"/>
      <c r="CY174" s="104"/>
      <c r="CZ174" s="104"/>
      <c r="DA174" s="104"/>
      <c r="DB174" s="104"/>
      <c r="DC174" s="104"/>
      <c r="DD174" s="104"/>
      <c r="DE174" s="104"/>
    </row>
    <row r="175" spans="1:10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c r="BF175" s="77"/>
      <c r="BG175" s="77"/>
      <c r="BH175" s="77"/>
      <c r="BI175" s="77"/>
      <c r="BJ175" s="77"/>
      <c r="BK175" s="77"/>
      <c r="BL175" s="77"/>
      <c r="BM175" s="77"/>
      <c r="BN175" s="77"/>
      <c r="BO175" s="77"/>
      <c r="BP175" s="77"/>
      <c r="BQ175" s="77"/>
      <c r="BR175" s="77"/>
      <c r="BS175" s="77"/>
      <c r="BT175" s="77"/>
      <c r="BU175" s="77"/>
      <c r="BV175" s="77"/>
      <c r="BW175" s="77"/>
      <c r="BX175" s="104"/>
      <c r="BY175" s="104"/>
      <c r="BZ175" s="104"/>
      <c r="CA175" s="104"/>
      <c r="CB175" s="104"/>
      <c r="CC175" s="104"/>
      <c r="CD175" s="104"/>
      <c r="CE175" s="104"/>
      <c r="CF175" s="104"/>
      <c r="CG175" s="104"/>
      <c r="CH175" s="104"/>
      <c r="CI175" s="104"/>
      <c r="CJ175" s="104"/>
      <c r="CK175" s="104"/>
      <c r="CL175" s="104"/>
      <c r="CM175" s="104"/>
      <c r="CN175" s="104"/>
      <c r="CO175" s="104"/>
      <c r="CP175" s="104"/>
      <c r="CQ175" s="104"/>
      <c r="CR175" s="104"/>
      <c r="CS175" s="104"/>
      <c r="CT175" s="104"/>
      <c r="CU175" s="104"/>
      <c r="CV175" s="104"/>
      <c r="CW175" s="104"/>
      <c r="CX175" s="104"/>
      <c r="CY175" s="104"/>
      <c r="CZ175" s="104"/>
      <c r="DA175" s="104"/>
      <c r="DB175" s="104"/>
      <c r="DC175" s="104"/>
      <c r="DD175" s="104"/>
      <c r="DE175" s="104"/>
    </row>
    <row r="176" spans="1:10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c r="BA176" s="77"/>
      <c r="BB176" s="77"/>
      <c r="BC176" s="77"/>
      <c r="BD176" s="77"/>
      <c r="BE176" s="77"/>
      <c r="BF176" s="77"/>
      <c r="BG176" s="77"/>
      <c r="BH176" s="77"/>
      <c r="BI176" s="77"/>
      <c r="BJ176" s="77"/>
      <c r="BK176" s="77"/>
      <c r="BL176" s="77"/>
      <c r="BM176" s="77"/>
      <c r="BN176" s="77"/>
      <c r="BO176" s="77"/>
      <c r="BP176" s="77"/>
      <c r="BQ176" s="77"/>
      <c r="BR176" s="77"/>
      <c r="BS176" s="77"/>
      <c r="BT176" s="77"/>
      <c r="BU176" s="77"/>
      <c r="BV176" s="77"/>
      <c r="BW176" s="77"/>
      <c r="BX176" s="104"/>
      <c r="BY176" s="104"/>
      <c r="BZ176" s="104"/>
      <c r="CA176" s="104"/>
      <c r="CB176" s="104"/>
      <c r="CC176" s="104"/>
      <c r="CD176" s="104"/>
      <c r="CE176" s="104"/>
      <c r="CF176" s="104"/>
      <c r="CG176" s="104"/>
      <c r="CH176" s="104"/>
      <c r="CI176" s="104"/>
      <c r="CJ176" s="104"/>
      <c r="CK176" s="104"/>
      <c r="CL176" s="104"/>
      <c r="CM176" s="104"/>
      <c r="CN176" s="104"/>
      <c r="CO176" s="104"/>
      <c r="CP176" s="104"/>
      <c r="CQ176" s="104"/>
      <c r="CR176" s="104"/>
      <c r="CS176" s="104"/>
      <c r="CT176" s="104"/>
      <c r="CU176" s="104"/>
      <c r="CV176" s="104"/>
      <c r="CW176" s="104"/>
      <c r="CX176" s="104"/>
      <c r="CY176" s="104"/>
      <c r="CZ176" s="104"/>
      <c r="DA176" s="104"/>
      <c r="DB176" s="104"/>
      <c r="DC176" s="104"/>
      <c r="DD176" s="104"/>
      <c r="DE176" s="104"/>
    </row>
    <row r="177" spans="1:10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c r="BA177" s="77"/>
      <c r="BB177" s="77"/>
      <c r="BC177" s="77"/>
      <c r="BD177" s="77"/>
      <c r="BE177" s="77"/>
      <c r="BF177" s="77"/>
      <c r="BG177" s="77"/>
      <c r="BH177" s="77"/>
      <c r="BI177" s="77"/>
      <c r="BJ177" s="77"/>
      <c r="BK177" s="77"/>
      <c r="BL177" s="77"/>
      <c r="BM177" s="77"/>
      <c r="BN177" s="77"/>
      <c r="BO177" s="77"/>
      <c r="BP177" s="77"/>
      <c r="BQ177" s="77"/>
      <c r="BR177" s="77"/>
      <c r="BS177" s="77"/>
      <c r="BT177" s="77"/>
      <c r="BU177" s="77"/>
      <c r="BV177" s="77"/>
      <c r="BW177" s="77"/>
      <c r="BX177" s="104"/>
      <c r="BY177" s="104"/>
      <c r="BZ177" s="104"/>
      <c r="CA177" s="104"/>
      <c r="CB177" s="104"/>
      <c r="CC177" s="104"/>
      <c r="CD177" s="104"/>
      <c r="CE177" s="104"/>
      <c r="CF177" s="104"/>
      <c r="CG177" s="104"/>
      <c r="CH177" s="104"/>
      <c r="CI177" s="104"/>
      <c r="CJ177" s="104"/>
      <c r="CK177" s="104"/>
      <c r="CL177" s="104"/>
      <c r="CM177" s="104"/>
      <c r="CN177" s="104"/>
      <c r="CO177" s="104"/>
      <c r="CP177" s="104"/>
      <c r="CQ177" s="104"/>
      <c r="CR177" s="104"/>
      <c r="CS177" s="104"/>
      <c r="CT177" s="104"/>
      <c r="CU177" s="104"/>
      <c r="CV177" s="104"/>
      <c r="CW177" s="104"/>
      <c r="CX177" s="104"/>
      <c r="CY177" s="104"/>
      <c r="CZ177" s="104"/>
      <c r="DA177" s="104"/>
      <c r="DB177" s="104"/>
      <c r="DC177" s="104"/>
      <c r="DD177" s="104"/>
      <c r="DE177" s="104"/>
    </row>
    <row r="178" spans="1:10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7"/>
      <c r="BB178" s="77"/>
      <c r="BC178" s="77"/>
      <c r="BD178" s="77"/>
      <c r="BE178" s="77"/>
      <c r="BF178" s="77"/>
      <c r="BG178" s="77"/>
      <c r="BH178" s="77"/>
      <c r="BI178" s="77"/>
      <c r="BJ178" s="77"/>
      <c r="BK178" s="77"/>
      <c r="BL178" s="77"/>
      <c r="BM178" s="77"/>
      <c r="BN178" s="77"/>
      <c r="BO178" s="77"/>
      <c r="BP178" s="77"/>
      <c r="BQ178" s="77"/>
      <c r="BR178" s="77"/>
      <c r="BS178" s="77"/>
      <c r="BT178" s="77"/>
      <c r="BU178" s="77"/>
      <c r="BV178" s="77"/>
      <c r="BW178" s="77"/>
      <c r="BX178" s="104"/>
      <c r="BY178" s="104"/>
      <c r="BZ178" s="104"/>
      <c r="CA178" s="104"/>
      <c r="CB178" s="104"/>
      <c r="CC178" s="104"/>
      <c r="CD178" s="104"/>
      <c r="CE178" s="104"/>
      <c r="CF178" s="104"/>
      <c r="CG178" s="104"/>
      <c r="CH178" s="104"/>
      <c r="CI178" s="104"/>
      <c r="CJ178" s="104"/>
      <c r="CK178" s="104"/>
      <c r="CL178" s="104"/>
      <c r="CM178" s="104"/>
      <c r="CN178" s="104"/>
      <c r="CO178" s="104"/>
      <c r="CP178" s="104"/>
      <c r="CQ178" s="104"/>
      <c r="CR178" s="104"/>
      <c r="CS178" s="104"/>
      <c r="CT178" s="104"/>
      <c r="CU178" s="104"/>
      <c r="CV178" s="104"/>
      <c r="CW178" s="104"/>
      <c r="CX178" s="104"/>
      <c r="CY178" s="104"/>
      <c r="CZ178" s="104"/>
      <c r="DA178" s="104"/>
      <c r="DB178" s="104"/>
      <c r="DC178" s="104"/>
      <c r="DD178" s="104"/>
      <c r="DE178" s="104"/>
    </row>
    <row r="179" spans="1:10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c r="BA179" s="77"/>
      <c r="BB179" s="77"/>
      <c r="BC179" s="77"/>
      <c r="BD179" s="77"/>
      <c r="BE179" s="77"/>
      <c r="BF179" s="77"/>
      <c r="BG179" s="77"/>
      <c r="BH179" s="77"/>
      <c r="BI179" s="77"/>
      <c r="BJ179" s="77"/>
      <c r="BK179" s="77"/>
      <c r="BL179" s="77"/>
      <c r="BM179" s="77"/>
      <c r="BN179" s="77"/>
      <c r="BO179" s="77"/>
      <c r="BP179" s="77"/>
      <c r="BQ179" s="77"/>
      <c r="BR179" s="77"/>
      <c r="BS179" s="77"/>
      <c r="BT179" s="77"/>
      <c r="BU179" s="77"/>
      <c r="BV179" s="77"/>
      <c r="BW179" s="77"/>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4"/>
      <c r="DE179" s="104"/>
    </row>
    <row r="180" spans="1:10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c r="BF180" s="77"/>
      <c r="BG180" s="77"/>
      <c r="BH180" s="77"/>
      <c r="BI180" s="77"/>
      <c r="BJ180" s="77"/>
      <c r="BK180" s="77"/>
      <c r="BL180" s="77"/>
      <c r="BM180" s="77"/>
      <c r="BN180" s="77"/>
      <c r="BO180" s="77"/>
      <c r="BP180" s="77"/>
      <c r="BQ180" s="77"/>
      <c r="BR180" s="77"/>
      <c r="BS180" s="77"/>
      <c r="BT180" s="77"/>
      <c r="BU180" s="77"/>
      <c r="BV180" s="77"/>
      <c r="BW180" s="77"/>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4"/>
      <c r="DE180" s="104"/>
    </row>
    <row r="181" spans="1:10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c r="AW181" s="77"/>
      <c r="AX181" s="77"/>
      <c r="AY181" s="77"/>
      <c r="AZ181" s="77"/>
      <c r="BA181" s="77"/>
      <c r="BB181" s="77"/>
      <c r="BC181" s="77"/>
      <c r="BD181" s="77"/>
      <c r="BE181" s="77"/>
      <c r="BF181" s="77"/>
      <c r="BG181" s="77"/>
      <c r="BH181" s="77"/>
      <c r="BI181" s="77"/>
      <c r="BJ181" s="77"/>
      <c r="BK181" s="77"/>
      <c r="BL181" s="77"/>
      <c r="BM181" s="77"/>
      <c r="BN181" s="77"/>
      <c r="BO181" s="77"/>
      <c r="BP181" s="77"/>
      <c r="BQ181" s="77"/>
      <c r="BR181" s="77"/>
      <c r="BS181" s="77"/>
      <c r="BT181" s="77"/>
      <c r="BU181" s="77"/>
      <c r="BV181" s="77"/>
      <c r="BW181" s="77"/>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4"/>
      <c r="DE181" s="104"/>
    </row>
    <row r="182" spans="1:10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c r="BA182" s="77"/>
      <c r="BB182" s="77"/>
      <c r="BC182" s="77"/>
      <c r="BD182" s="77"/>
      <c r="BE182" s="77"/>
      <c r="BF182" s="77"/>
      <c r="BG182" s="77"/>
      <c r="BH182" s="77"/>
      <c r="BI182" s="77"/>
      <c r="BJ182" s="77"/>
      <c r="BK182" s="77"/>
      <c r="BL182" s="77"/>
      <c r="BM182" s="77"/>
      <c r="BN182" s="77"/>
      <c r="BO182" s="77"/>
      <c r="BP182" s="77"/>
      <c r="BQ182" s="77"/>
      <c r="BR182" s="77"/>
      <c r="BS182" s="77"/>
      <c r="BT182" s="77"/>
      <c r="BU182" s="77"/>
      <c r="BV182" s="77"/>
      <c r="BW182" s="77"/>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4"/>
      <c r="DE182" s="104"/>
    </row>
    <row r="183" spans="1:10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c r="AW183" s="77"/>
      <c r="AX183" s="77"/>
      <c r="AY183" s="77"/>
      <c r="AZ183" s="77"/>
      <c r="BA183" s="77"/>
      <c r="BB183" s="77"/>
      <c r="BC183" s="77"/>
      <c r="BD183" s="77"/>
      <c r="BE183" s="77"/>
      <c r="BF183" s="77"/>
      <c r="BG183" s="77"/>
      <c r="BH183" s="77"/>
      <c r="BI183" s="77"/>
      <c r="BJ183" s="77"/>
      <c r="BK183" s="77"/>
      <c r="BL183" s="77"/>
      <c r="BM183" s="77"/>
      <c r="BN183" s="77"/>
      <c r="BO183" s="77"/>
      <c r="BP183" s="77"/>
      <c r="BQ183" s="77"/>
      <c r="BR183" s="77"/>
      <c r="BS183" s="77"/>
      <c r="BT183" s="77"/>
      <c r="BU183" s="77"/>
      <c r="BV183" s="77"/>
      <c r="BW183" s="77"/>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4"/>
      <c r="DE183" s="104"/>
    </row>
    <row r="184" spans="1:10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c r="AW184" s="77"/>
      <c r="AX184" s="77"/>
      <c r="AY184" s="77"/>
      <c r="AZ184" s="77"/>
      <c r="BA184" s="77"/>
      <c r="BB184" s="77"/>
      <c r="BC184" s="77"/>
      <c r="BD184" s="77"/>
      <c r="BE184" s="77"/>
      <c r="BF184" s="77"/>
      <c r="BG184" s="77"/>
      <c r="BH184" s="77"/>
      <c r="BI184" s="77"/>
      <c r="BJ184" s="77"/>
      <c r="BK184" s="77"/>
      <c r="BL184" s="77"/>
      <c r="BM184" s="77"/>
      <c r="BN184" s="77"/>
      <c r="BO184" s="77"/>
      <c r="BP184" s="77"/>
      <c r="BQ184" s="77"/>
      <c r="BR184" s="77"/>
      <c r="BS184" s="77"/>
      <c r="BT184" s="77"/>
      <c r="BU184" s="77"/>
      <c r="BV184" s="77"/>
      <c r="BW184" s="77"/>
      <c r="BX184" s="104"/>
      <c r="BY184" s="104"/>
      <c r="BZ184" s="104"/>
      <c r="CA184" s="104"/>
      <c r="CB184" s="104"/>
      <c r="CC184" s="104"/>
      <c r="CD184" s="104"/>
      <c r="CE184" s="104"/>
      <c r="CF184" s="104"/>
      <c r="CG184" s="104"/>
      <c r="CH184" s="104"/>
      <c r="CI184" s="104"/>
      <c r="CJ184" s="104"/>
      <c r="CK184" s="104"/>
      <c r="CL184" s="104"/>
      <c r="CM184" s="104"/>
      <c r="CN184" s="104"/>
      <c r="CO184" s="104"/>
      <c r="CP184" s="104"/>
      <c r="CQ184" s="104"/>
      <c r="CR184" s="104"/>
      <c r="CS184" s="104"/>
      <c r="CT184" s="104"/>
      <c r="CU184" s="104"/>
      <c r="CV184" s="104"/>
      <c r="CW184" s="104"/>
      <c r="CX184" s="104"/>
      <c r="CY184" s="104"/>
      <c r="CZ184" s="104"/>
      <c r="DA184" s="104"/>
      <c r="DB184" s="104"/>
      <c r="DC184" s="104"/>
      <c r="DD184" s="104"/>
      <c r="DE184" s="104"/>
    </row>
    <row r="185" spans="1:10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c r="AT185" s="77"/>
      <c r="AU185" s="77"/>
      <c r="AV185" s="77"/>
      <c r="AW185" s="77"/>
      <c r="AX185" s="77"/>
      <c r="AY185" s="77"/>
      <c r="AZ185" s="77"/>
      <c r="BA185" s="77"/>
      <c r="BB185" s="77"/>
      <c r="BC185" s="77"/>
      <c r="BD185" s="77"/>
      <c r="BE185" s="77"/>
      <c r="BF185" s="77"/>
      <c r="BG185" s="77"/>
      <c r="BH185" s="77"/>
      <c r="BI185" s="77"/>
      <c r="BJ185" s="77"/>
      <c r="BK185" s="77"/>
      <c r="BL185" s="77"/>
      <c r="BM185" s="77"/>
      <c r="BN185" s="77"/>
      <c r="BO185" s="77"/>
      <c r="BP185" s="77"/>
      <c r="BQ185" s="77"/>
      <c r="BR185" s="77"/>
      <c r="BS185" s="77"/>
      <c r="BT185" s="77"/>
      <c r="BU185" s="77"/>
      <c r="BV185" s="77"/>
      <c r="BW185" s="77"/>
      <c r="BX185" s="104"/>
      <c r="BY185" s="104"/>
      <c r="BZ185" s="104"/>
      <c r="CA185" s="104"/>
      <c r="CB185" s="104"/>
      <c r="CC185" s="104"/>
      <c r="CD185" s="104"/>
      <c r="CE185" s="104"/>
      <c r="CF185" s="104"/>
      <c r="CG185" s="104"/>
      <c r="CH185" s="104"/>
      <c r="CI185" s="104"/>
      <c r="CJ185" s="104"/>
      <c r="CK185" s="104"/>
      <c r="CL185" s="104"/>
      <c r="CM185" s="104"/>
      <c r="CN185" s="104"/>
      <c r="CO185" s="104"/>
      <c r="CP185" s="104"/>
      <c r="CQ185" s="104"/>
      <c r="CR185" s="104"/>
      <c r="CS185" s="104"/>
      <c r="CT185" s="104"/>
      <c r="CU185" s="104"/>
      <c r="CV185" s="104"/>
      <c r="CW185" s="104"/>
      <c r="CX185" s="104"/>
      <c r="CY185" s="104"/>
      <c r="CZ185" s="104"/>
      <c r="DA185" s="104"/>
      <c r="DB185" s="104"/>
      <c r="DC185" s="104"/>
      <c r="DD185" s="104"/>
      <c r="DE185" s="104"/>
    </row>
    <row r="186" spans="1:10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c r="AS186" s="77"/>
      <c r="AT186" s="77"/>
      <c r="AU186" s="77"/>
      <c r="AV186" s="77"/>
      <c r="AW186" s="77"/>
      <c r="AX186" s="77"/>
      <c r="AY186" s="77"/>
      <c r="AZ186" s="77"/>
      <c r="BA186" s="77"/>
      <c r="BB186" s="77"/>
      <c r="BC186" s="77"/>
      <c r="BD186" s="77"/>
      <c r="BE186" s="77"/>
      <c r="BF186" s="77"/>
      <c r="BG186" s="77"/>
      <c r="BH186" s="77"/>
      <c r="BI186" s="77"/>
      <c r="BJ186" s="77"/>
      <c r="BK186" s="77"/>
      <c r="BL186" s="77"/>
      <c r="BM186" s="77"/>
      <c r="BN186" s="77"/>
      <c r="BO186" s="77"/>
      <c r="BP186" s="77"/>
      <c r="BQ186" s="77"/>
      <c r="BR186" s="77"/>
      <c r="BS186" s="77"/>
      <c r="BT186" s="77"/>
      <c r="BU186" s="77"/>
      <c r="BV186" s="77"/>
      <c r="BW186" s="77"/>
      <c r="BX186" s="104"/>
      <c r="BY186" s="104"/>
      <c r="BZ186" s="104"/>
      <c r="CA186" s="104"/>
      <c r="CB186" s="104"/>
      <c r="CC186" s="104"/>
      <c r="CD186" s="104"/>
      <c r="CE186" s="104"/>
      <c r="CF186" s="104"/>
      <c r="CG186" s="104"/>
      <c r="CH186" s="104"/>
      <c r="CI186" s="104"/>
      <c r="CJ186" s="104"/>
      <c r="CK186" s="104"/>
      <c r="CL186" s="104"/>
      <c r="CM186" s="104"/>
      <c r="CN186" s="104"/>
      <c r="CO186" s="104"/>
      <c r="CP186" s="104"/>
      <c r="CQ186" s="104"/>
      <c r="CR186" s="104"/>
      <c r="CS186" s="104"/>
      <c r="CT186" s="104"/>
      <c r="CU186" s="104"/>
      <c r="CV186" s="104"/>
      <c r="CW186" s="104"/>
      <c r="CX186" s="104"/>
      <c r="CY186" s="104"/>
      <c r="CZ186" s="104"/>
      <c r="DA186" s="104"/>
      <c r="DB186" s="104"/>
      <c r="DC186" s="104"/>
      <c r="DD186" s="104"/>
      <c r="DE186" s="104"/>
    </row>
    <row r="187" spans="1:10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7"/>
      <c r="BA187" s="77"/>
      <c r="BB187" s="77"/>
      <c r="BC187" s="77"/>
      <c r="BD187" s="77"/>
      <c r="BE187" s="77"/>
      <c r="BF187" s="77"/>
      <c r="BG187" s="77"/>
      <c r="BH187" s="77"/>
      <c r="BI187" s="77"/>
      <c r="BJ187" s="77"/>
      <c r="BK187" s="77"/>
      <c r="BL187" s="77"/>
      <c r="BM187" s="77"/>
      <c r="BN187" s="77"/>
      <c r="BO187" s="77"/>
      <c r="BP187" s="77"/>
      <c r="BQ187" s="77"/>
      <c r="BR187" s="77"/>
      <c r="BS187" s="77"/>
      <c r="BT187" s="77"/>
      <c r="BU187" s="77"/>
      <c r="BV187" s="77"/>
      <c r="BW187" s="77"/>
      <c r="BX187" s="104"/>
      <c r="BY187" s="104"/>
      <c r="BZ187" s="104"/>
      <c r="CA187" s="104"/>
      <c r="CB187" s="104"/>
      <c r="CC187" s="104"/>
      <c r="CD187" s="104"/>
      <c r="CE187" s="104"/>
      <c r="CF187" s="104"/>
      <c r="CG187" s="104"/>
      <c r="CH187" s="104"/>
      <c r="CI187" s="104"/>
      <c r="CJ187" s="104"/>
      <c r="CK187" s="104"/>
      <c r="CL187" s="104"/>
      <c r="CM187" s="104"/>
      <c r="CN187" s="104"/>
      <c r="CO187" s="104"/>
      <c r="CP187" s="104"/>
      <c r="CQ187" s="104"/>
      <c r="CR187" s="104"/>
      <c r="CS187" s="104"/>
      <c r="CT187" s="104"/>
      <c r="CU187" s="104"/>
      <c r="CV187" s="104"/>
      <c r="CW187" s="104"/>
      <c r="CX187" s="104"/>
      <c r="CY187" s="104"/>
      <c r="CZ187" s="104"/>
      <c r="DA187" s="104"/>
      <c r="DB187" s="104"/>
      <c r="DC187" s="104"/>
      <c r="DD187" s="104"/>
      <c r="DE187" s="104"/>
    </row>
    <row r="188" spans="1:10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c r="BA188" s="77"/>
      <c r="BB188" s="77"/>
      <c r="BC188" s="77"/>
      <c r="BD188" s="77"/>
      <c r="BE188" s="77"/>
      <c r="BF188" s="77"/>
      <c r="BG188" s="77"/>
      <c r="BH188" s="77"/>
      <c r="BI188" s="77"/>
      <c r="BJ188" s="77"/>
      <c r="BK188" s="77"/>
      <c r="BL188" s="77"/>
      <c r="BM188" s="77"/>
      <c r="BN188" s="77"/>
      <c r="BO188" s="77"/>
      <c r="BP188" s="77"/>
      <c r="BQ188" s="77"/>
      <c r="BR188" s="77"/>
      <c r="BS188" s="77"/>
      <c r="BT188" s="77"/>
      <c r="BU188" s="77"/>
      <c r="BV188" s="77"/>
      <c r="BW188" s="77"/>
      <c r="BX188" s="104"/>
      <c r="BY188" s="104"/>
      <c r="BZ188" s="104"/>
      <c r="CA188" s="104"/>
      <c r="CB188" s="104"/>
      <c r="CC188" s="104"/>
      <c r="CD188" s="104"/>
      <c r="CE188" s="104"/>
      <c r="CF188" s="104"/>
      <c r="CG188" s="104"/>
      <c r="CH188" s="104"/>
      <c r="CI188" s="104"/>
      <c r="CJ188" s="104"/>
      <c r="CK188" s="104"/>
      <c r="CL188" s="104"/>
      <c r="CM188" s="104"/>
      <c r="CN188" s="104"/>
      <c r="CO188" s="104"/>
      <c r="CP188" s="104"/>
      <c r="CQ188" s="104"/>
      <c r="CR188" s="104"/>
      <c r="CS188" s="104"/>
      <c r="CT188" s="104"/>
      <c r="CU188" s="104"/>
      <c r="CV188" s="104"/>
      <c r="CW188" s="104"/>
      <c r="CX188" s="104"/>
      <c r="CY188" s="104"/>
      <c r="CZ188" s="104"/>
      <c r="DA188" s="104"/>
      <c r="DB188" s="104"/>
      <c r="DC188" s="104"/>
      <c r="DD188" s="104"/>
      <c r="DE188" s="104"/>
    </row>
    <row r="189" spans="1:10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c r="BW189" s="77"/>
      <c r="BX189" s="104"/>
      <c r="BY189" s="104"/>
      <c r="BZ189" s="104"/>
      <c r="CA189" s="104"/>
      <c r="CB189" s="104"/>
      <c r="CC189" s="104"/>
      <c r="CD189" s="104"/>
      <c r="CE189" s="104"/>
      <c r="CF189" s="104"/>
      <c r="CG189" s="104"/>
      <c r="CH189" s="104"/>
      <c r="CI189" s="104"/>
      <c r="CJ189" s="104"/>
      <c r="CK189" s="104"/>
      <c r="CL189" s="104"/>
      <c r="CM189" s="104"/>
      <c r="CN189" s="104"/>
      <c r="CO189" s="104"/>
      <c r="CP189" s="104"/>
      <c r="CQ189" s="104"/>
      <c r="CR189" s="104"/>
      <c r="CS189" s="104"/>
      <c r="CT189" s="104"/>
      <c r="CU189" s="104"/>
      <c r="CV189" s="104"/>
      <c r="CW189" s="104"/>
      <c r="CX189" s="104"/>
      <c r="CY189" s="104"/>
      <c r="CZ189" s="104"/>
      <c r="DA189" s="104"/>
      <c r="DB189" s="104"/>
      <c r="DC189" s="104"/>
      <c r="DD189" s="104"/>
      <c r="DE189" s="104"/>
    </row>
    <row r="190" spans="1:10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77"/>
      <c r="AT190" s="77"/>
      <c r="AU190" s="77"/>
      <c r="AV190" s="77"/>
      <c r="AW190" s="77"/>
      <c r="AX190" s="77"/>
      <c r="AY190" s="77"/>
      <c r="AZ190" s="77"/>
      <c r="BA190" s="77"/>
      <c r="BB190" s="77"/>
      <c r="BC190" s="77"/>
      <c r="BD190" s="77"/>
      <c r="BE190" s="77"/>
      <c r="BF190" s="77"/>
      <c r="BG190" s="77"/>
      <c r="BH190" s="77"/>
      <c r="BI190" s="77"/>
      <c r="BJ190" s="77"/>
      <c r="BK190" s="77"/>
      <c r="BL190" s="77"/>
      <c r="BM190" s="77"/>
      <c r="BN190" s="77"/>
      <c r="BO190" s="77"/>
      <c r="BP190" s="77"/>
      <c r="BQ190" s="77"/>
      <c r="BR190" s="77"/>
      <c r="BS190" s="77"/>
      <c r="BT190" s="77"/>
      <c r="BU190" s="77"/>
      <c r="BV190" s="77"/>
      <c r="BW190" s="77"/>
      <c r="BX190" s="104"/>
      <c r="BY190" s="104"/>
      <c r="BZ190" s="104"/>
      <c r="CA190" s="104"/>
      <c r="CB190" s="104"/>
      <c r="CC190" s="104"/>
      <c r="CD190" s="104"/>
      <c r="CE190" s="104"/>
      <c r="CF190" s="104"/>
      <c r="CG190" s="104"/>
      <c r="CH190" s="104"/>
      <c r="CI190" s="104"/>
      <c r="CJ190" s="104"/>
      <c r="CK190" s="104"/>
      <c r="CL190" s="104"/>
      <c r="CM190" s="104"/>
      <c r="CN190" s="104"/>
      <c r="CO190" s="104"/>
      <c r="CP190" s="104"/>
      <c r="CQ190" s="104"/>
      <c r="CR190" s="104"/>
      <c r="CS190" s="104"/>
      <c r="CT190" s="104"/>
      <c r="CU190" s="104"/>
      <c r="CV190" s="104"/>
      <c r="CW190" s="104"/>
      <c r="CX190" s="104"/>
      <c r="CY190" s="104"/>
      <c r="CZ190" s="104"/>
      <c r="DA190" s="104"/>
      <c r="DB190" s="104"/>
      <c r="DC190" s="104"/>
      <c r="DD190" s="104"/>
      <c r="DE190" s="104"/>
    </row>
    <row r="191" spans="1:10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c r="AW191" s="77"/>
      <c r="AX191" s="77"/>
      <c r="AY191" s="77"/>
      <c r="AZ191" s="77"/>
      <c r="BA191" s="77"/>
      <c r="BB191" s="77"/>
      <c r="BC191" s="77"/>
      <c r="BD191" s="77"/>
      <c r="BE191" s="77"/>
      <c r="BF191" s="77"/>
      <c r="BG191" s="77"/>
      <c r="BH191" s="77"/>
      <c r="BI191" s="77"/>
      <c r="BJ191" s="77"/>
      <c r="BK191" s="77"/>
      <c r="BL191" s="77"/>
      <c r="BM191" s="77"/>
      <c r="BN191" s="77"/>
      <c r="BO191" s="77"/>
      <c r="BP191" s="77"/>
      <c r="BQ191" s="77"/>
      <c r="BR191" s="77"/>
      <c r="BS191" s="77"/>
      <c r="BT191" s="77"/>
      <c r="BU191" s="77"/>
      <c r="BV191" s="77"/>
      <c r="BW191" s="77"/>
      <c r="BX191" s="104"/>
      <c r="BY191" s="104"/>
      <c r="BZ191" s="104"/>
      <c r="CA191" s="104"/>
      <c r="CB191" s="104"/>
      <c r="CC191" s="104"/>
      <c r="CD191" s="104"/>
      <c r="CE191" s="104"/>
      <c r="CF191" s="104"/>
      <c r="CG191" s="104"/>
      <c r="CH191" s="104"/>
      <c r="CI191" s="104"/>
      <c r="CJ191" s="104"/>
      <c r="CK191" s="104"/>
      <c r="CL191" s="104"/>
      <c r="CM191" s="104"/>
      <c r="CN191" s="104"/>
      <c r="CO191" s="104"/>
      <c r="CP191" s="104"/>
      <c r="CQ191" s="104"/>
      <c r="CR191" s="104"/>
      <c r="CS191" s="104"/>
      <c r="CT191" s="104"/>
      <c r="CU191" s="104"/>
      <c r="CV191" s="104"/>
      <c r="CW191" s="104"/>
      <c r="CX191" s="104"/>
      <c r="CY191" s="104"/>
      <c r="CZ191" s="104"/>
      <c r="DA191" s="104"/>
      <c r="DB191" s="104"/>
      <c r="DC191" s="104"/>
      <c r="DD191" s="104"/>
      <c r="DE191" s="104"/>
    </row>
    <row r="192" spans="1:10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AR192" s="77"/>
      <c r="AS192" s="77"/>
      <c r="AT192" s="77"/>
      <c r="AU192" s="77"/>
      <c r="AV192" s="77"/>
      <c r="AW192" s="77"/>
      <c r="AX192" s="77"/>
      <c r="AY192" s="77"/>
      <c r="AZ192" s="77"/>
      <c r="BA192" s="77"/>
      <c r="BB192" s="77"/>
      <c r="BC192" s="77"/>
      <c r="BD192" s="77"/>
      <c r="BE192" s="77"/>
      <c r="BF192" s="77"/>
      <c r="BG192" s="77"/>
      <c r="BH192" s="77"/>
      <c r="BI192" s="77"/>
      <c r="BJ192" s="77"/>
      <c r="BK192" s="77"/>
      <c r="BL192" s="77"/>
      <c r="BM192" s="77"/>
      <c r="BN192" s="77"/>
      <c r="BO192" s="77"/>
      <c r="BP192" s="77"/>
      <c r="BQ192" s="77"/>
      <c r="BR192" s="77"/>
      <c r="BS192" s="77"/>
      <c r="BT192" s="77"/>
      <c r="BU192" s="77"/>
      <c r="BV192" s="77"/>
      <c r="BW192" s="77"/>
      <c r="BX192" s="104"/>
      <c r="BY192" s="104"/>
      <c r="BZ192" s="104"/>
      <c r="CA192" s="104"/>
      <c r="CB192" s="104"/>
      <c r="CC192" s="104"/>
      <c r="CD192" s="104"/>
      <c r="CE192" s="104"/>
      <c r="CF192" s="104"/>
      <c r="CG192" s="104"/>
      <c r="CH192" s="104"/>
      <c r="CI192" s="104"/>
      <c r="CJ192" s="104"/>
      <c r="CK192" s="104"/>
      <c r="CL192" s="104"/>
      <c r="CM192" s="104"/>
      <c r="CN192" s="104"/>
      <c r="CO192" s="104"/>
      <c r="CP192" s="104"/>
      <c r="CQ192" s="104"/>
      <c r="CR192" s="104"/>
      <c r="CS192" s="104"/>
      <c r="CT192" s="104"/>
      <c r="CU192" s="104"/>
      <c r="CV192" s="104"/>
      <c r="CW192" s="104"/>
      <c r="CX192" s="104"/>
      <c r="CY192" s="104"/>
      <c r="CZ192" s="104"/>
      <c r="DA192" s="104"/>
      <c r="DB192" s="104"/>
      <c r="DC192" s="104"/>
      <c r="DD192" s="104"/>
      <c r="DE192" s="104"/>
    </row>
    <row r="193" spans="1:10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c r="AS193" s="77"/>
      <c r="AT193" s="77"/>
      <c r="AU193" s="77"/>
      <c r="AV193" s="77"/>
      <c r="AW193" s="77"/>
      <c r="AX193" s="77"/>
      <c r="AY193" s="77"/>
      <c r="AZ193" s="77"/>
      <c r="BA193" s="77"/>
      <c r="BB193" s="77"/>
      <c r="BC193" s="77"/>
      <c r="BD193" s="77"/>
      <c r="BE193" s="77"/>
      <c r="BF193" s="77"/>
      <c r="BG193" s="77"/>
      <c r="BH193" s="77"/>
      <c r="BI193" s="77"/>
      <c r="BJ193" s="77"/>
      <c r="BK193" s="77"/>
      <c r="BL193" s="77"/>
      <c r="BM193" s="77"/>
      <c r="BN193" s="77"/>
      <c r="BO193" s="77"/>
      <c r="BP193" s="77"/>
      <c r="BQ193" s="77"/>
      <c r="BR193" s="77"/>
      <c r="BS193" s="77"/>
      <c r="BT193" s="77"/>
      <c r="BU193" s="77"/>
      <c r="BV193" s="77"/>
      <c r="BW193" s="77"/>
      <c r="BX193" s="104"/>
      <c r="BY193" s="104"/>
      <c r="BZ193" s="104"/>
      <c r="CA193" s="104"/>
      <c r="CB193" s="104"/>
      <c r="CC193" s="104"/>
      <c r="CD193" s="104"/>
      <c r="CE193" s="104"/>
      <c r="CF193" s="104"/>
      <c r="CG193" s="104"/>
      <c r="CH193" s="104"/>
      <c r="CI193" s="104"/>
      <c r="CJ193" s="104"/>
      <c r="CK193" s="104"/>
      <c r="CL193" s="104"/>
      <c r="CM193" s="104"/>
      <c r="CN193" s="104"/>
      <c r="CO193" s="104"/>
      <c r="CP193" s="104"/>
      <c r="CQ193" s="104"/>
      <c r="CR193" s="104"/>
      <c r="CS193" s="104"/>
      <c r="CT193" s="104"/>
      <c r="CU193" s="104"/>
      <c r="CV193" s="104"/>
      <c r="CW193" s="104"/>
      <c r="CX193" s="104"/>
      <c r="CY193" s="104"/>
      <c r="CZ193" s="104"/>
      <c r="DA193" s="104"/>
      <c r="DB193" s="104"/>
      <c r="DC193" s="104"/>
      <c r="DD193" s="104"/>
      <c r="DE193" s="104"/>
    </row>
    <row r="194" spans="1:10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c r="AQ194" s="77"/>
      <c r="AR194" s="77"/>
      <c r="AS194" s="77"/>
      <c r="AT194" s="77"/>
      <c r="AU194" s="77"/>
      <c r="AV194" s="77"/>
      <c r="AW194" s="77"/>
      <c r="AX194" s="77"/>
      <c r="AY194" s="77"/>
      <c r="AZ194" s="77"/>
      <c r="BA194" s="77"/>
      <c r="BB194" s="77"/>
      <c r="BC194" s="77"/>
      <c r="BD194" s="77"/>
      <c r="BE194" s="77"/>
      <c r="BF194" s="77"/>
      <c r="BG194" s="77"/>
      <c r="BH194" s="77"/>
      <c r="BI194" s="77"/>
      <c r="BJ194" s="77"/>
      <c r="BK194" s="77"/>
      <c r="BL194" s="77"/>
      <c r="BM194" s="77"/>
      <c r="BN194" s="77"/>
      <c r="BO194" s="77"/>
      <c r="BP194" s="77"/>
      <c r="BQ194" s="77"/>
      <c r="BR194" s="77"/>
      <c r="BS194" s="77"/>
      <c r="BT194" s="77"/>
      <c r="BU194" s="77"/>
      <c r="BV194" s="77"/>
      <c r="BW194" s="77"/>
      <c r="BX194" s="104"/>
      <c r="BY194" s="104"/>
      <c r="BZ194" s="104"/>
      <c r="CA194" s="104"/>
      <c r="CB194" s="104"/>
      <c r="CC194" s="104"/>
      <c r="CD194" s="104"/>
      <c r="CE194" s="104"/>
      <c r="CF194" s="104"/>
      <c r="CG194" s="104"/>
      <c r="CH194" s="104"/>
      <c r="CI194" s="104"/>
      <c r="CJ194" s="104"/>
      <c r="CK194" s="104"/>
      <c r="CL194" s="104"/>
      <c r="CM194" s="104"/>
      <c r="CN194" s="104"/>
      <c r="CO194" s="104"/>
      <c r="CP194" s="104"/>
      <c r="CQ194" s="104"/>
      <c r="CR194" s="104"/>
      <c r="CS194" s="104"/>
      <c r="CT194" s="104"/>
      <c r="CU194" s="104"/>
      <c r="CV194" s="104"/>
      <c r="CW194" s="104"/>
      <c r="CX194" s="104"/>
      <c r="CY194" s="104"/>
      <c r="CZ194" s="104"/>
      <c r="DA194" s="104"/>
      <c r="DB194" s="104"/>
      <c r="DC194" s="104"/>
      <c r="DD194" s="104"/>
      <c r="DE194" s="104"/>
    </row>
    <row r="195" spans="1:10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c r="AS195" s="77"/>
      <c r="AT195" s="77"/>
      <c r="AU195" s="77"/>
      <c r="AV195" s="77"/>
      <c r="AW195" s="77"/>
      <c r="AX195" s="77"/>
      <c r="AY195" s="77"/>
      <c r="AZ195" s="77"/>
      <c r="BA195" s="77"/>
      <c r="BB195" s="77"/>
      <c r="BC195" s="77"/>
      <c r="BD195" s="77"/>
      <c r="BE195" s="77"/>
      <c r="BF195" s="77"/>
      <c r="BG195" s="77"/>
      <c r="BH195" s="77"/>
      <c r="BI195" s="77"/>
      <c r="BJ195" s="77"/>
      <c r="BK195" s="77"/>
      <c r="BL195" s="77"/>
      <c r="BM195" s="77"/>
      <c r="BN195" s="77"/>
      <c r="BO195" s="77"/>
      <c r="BP195" s="77"/>
      <c r="BQ195" s="77"/>
      <c r="BR195" s="77"/>
      <c r="BS195" s="77"/>
      <c r="BT195" s="77"/>
      <c r="BU195" s="77"/>
      <c r="BV195" s="77"/>
      <c r="BW195" s="77"/>
      <c r="BX195" s="104"/>
      <c r="BY195" s="104"/>
      <c r="BZ195" s="104"/>
      <c r="CA195" s="104"/>
      <c r="CB195" s="104"/>
      <c r="CC195" s="104"/>
      <c r="CD195" s="104"/>
      <c r="CE195" s="104"/>
      <c r="CF195" s="104"/>
      <c r="CG195" s="104"/>
      <c r="CH195" s="104"/>
      <c r="CI195" s="104"/>
      <c r="CJ195" s="104"/>
      <c r="CK195" s="104"/>
      <c r="CL195" s="104"/>
      <c r="CM195" s="104"/>
      <c r="CN195" s="104"/>
      <c r="CO195" s="104"/>
      <c r="CP195" s="104"/>
      <c r="CQ195" s="104"/>
      <c r="CR195" s="104"/>
      <c r="CS195" s="104"/>
      <c r="CT195" s="104"/>
      <c r="CU195" s="104"/>
      <c r="CV195" s="104"/>
      <c r="CW195" s="104"/>
      <c r="CX195" s="104"/>
      <c r="CY195" s="104"/>
      <c r="CZ195" s="104"/>
      <c r="DA195" s="104"/>
      <c r="DB195" s="104"/>
      <c r="DC195" s="104"/>
      <c r="DD195" s="104"/>
      <c r="DE195" s="104"/>
    </row>
    <row r="196" spans="1:10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c r="AW196" s="77"/>
      <c r="AX196" s="77"/>
      <c r="AY196" s="77"/>
      <c r="AZ196" s="77"/>
      <c r="BA196" s="77"/>
      <c r="BB196" s="77"/>
      <c r="BC196" s="77"/>
      <c r="BD196" s="77"/>
      <c r="BE196" s="77"/>
      <c r="BF196" s="77"/>
      <c r="BG196" s="77"/>
      <c r="BH196" s="77"/>
      <c r="BI196" s="77"/>
      <c r="BJ196" s="77"/>
      <c r="BK196" s="77"/>
      <c r="BL196" s="77"/>
      <c r="BM196" s="77"/>
      <c r="BN196" s="77"/>
      <c r="BO196" s="77"/>
      <c r="BP196" s="77"/>
      <c r="BQ196" s="77"/>
      <c r="BR196" s="77"/>
      <c r="BS196" s="77"/>
      <c r="BT196" s="77"/>
      <c r="BU196" s="77"/>
      <c r="BV196" s="77"/>
      <c r="BW196" s="77"/>
      <c r="BX196" s="104"/>
      <c r="BY196" s="104"/>
      <c r="BZ196" s="104"/>
      <c r="CA196" s="104"/>
      <c r="CB196" s="104"/>
      <c r="CC196" s="104"/>
      <c r="CD196" s="104"/>
      <c r="CE196" s="104"/>
      <c r="CF196" s="104"/>
      <c r="CG196" s="104"/>
      <c r="CH196" s="104"/>
      <c r="CI196" s="104"/>
      <c r="CJ196" s="104"/>
      <c r="CK196" s="104"/>
      <c r="CL196" s="104"/>
      <c r="CM196" s="104"/>
      <c r="CN196" s="104"/>
      <c r="CO196" s="104"/>
      <c r="CP196" s="104"/>
      <c r="CQ196" s="104"/>
      <c r="CR196" s="104"/>
      <c r="CS196" s="104"/>
      <c r="CT196" s="104"/>
      <c r="CU196" s="104"/>
      <c r="CV196" s="104"/>
      <c r="CW196" s="104"/>
      <c r="CX196" s="104"/>
      <c r="CY196" s="104"/>
      <c r="CZ196" s="104"/>
      <c r="DA196" s="104"/>
      <c r="DB196" s="104"/>
      <c r="DC196" s="104"/>
      <c r="DD196" s="104"/>
      <c r="DE196" s="104"/>
    </row>
    <row r="197" spans="1:10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c r="AW197" s="77"/>
      <c r="AX197" s="77"/>
      <c r="AY197" s="77"/>
      <c r="AZ197" s="77"/>
      <c r="BA197" s="77"/>
      <c r="BB197" s="77"/>
      <c r="BC197" s="77"/>
      <c r="BD197" s="77"/>
      <c r="BE197" s="77"/>
      <c r="BF197" s="77"/>
      <c r="BG197" s="77"/>
      <c r="BH197" s="77"/>
      <c r="BI197" s="77"/>
      <c r="BJ197" s="77"/>
      <c r="BK197" s="77"/>
      <c r="BL197" s="77"/>
      <c r="BM197" s="77"/>
      <c r="BN197" s="77"/>
      <c r="BO197" s="77"/>
      <c r="BP197" s="77"/>
      <c r="BQ197" s="77"/>
      <c r="BR197" s="77"/>
      <c r="BS197" s="77"/>
      <c r="BT197" s="77"/>
      <c r="BU197" s="77"/>
      <c r="BV197" s="77"/>
      <c r="BW197" s="77"/>
      <c r="BX197" s="104"/>
      <c r="BY197" s="104"/>
      <c r="BZ197" s="104"/>
      <c r="CA197" s="104"/>
      <c r="CB197" s="104"/>
      <c r="CC197" s="104"/>
      <c r="CD197" s="104"/>
      <c r="CE197" s="104"/>
      <c r="CF197" s="104"/>
      <c r="CG197" s="104"/>
      <c r="CH197" s="104"/>
      <c r="CI197" s="104"/>
      <c r="CJ197" s="104"/>
      <c r="CK197" s="104"/>
      <c r="CL197" s="104"/>
      <c r="CM197" s="104"/>
      <c r="CN197" s="104"/>
      <c r="CO197" s="104"/>
      <c r="CP197" s="104"/>
      <c r="CQ197" s="104"/>
      <c r="CR197" s="104"/>
      <c r="CS197" s="104"/>
      <c r="CT197" s="104"/>
      <c r="CU197" s="104"/>
      <c r="CV197" s="104"/>
      <c r="CW197" s="104"/>
      <c r="CX197" s="104"/>
      <c r="CY197" s="104"/>
      <c r="CZ197" s="104"/>
      <c r="DA197" s="104"/>
      <c r="DB197" s="104"/>
      <c r="DC197" s="104"/>
      <c r="DD197" s="104"/>
      <c r="DE197" s="104"/>
    </row>
    <row r="198" spans="1:10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c r="AQ198" s="77"/>
      <c r="AR198" s="77"/>
      <c r="AS198" s="77"/>
      <c r="AT198" s="77"/>
      <c r="AU198" s="77"/>
      <c r="AV198" s="77"/>
      <c r="AW198" s="77"/>
      <c r="AX198" s="77"/>
      <c r="AY198" s="77"/>
      <c r="AZ198" s="77"/>
      <c r="BA198" s="77"/>
      <c r="BB198" s="77"/>
      <c r="BC198" s="77"/>
      <c r="BD198" s="77"/>
      <c r="BE198" s="77"/>
      <c r="BF198" s="77"/>
      <c r="BG198" s="77"/>
      <c r="BH198" s="77"/>
      <c r="BI198" s="77"/>
      <c r="BJ198" s="77"/>
      <c r="BK198" s="77"/>
      <c r="BL198" s="77"/>
      <c r="BM198" s="77"/>
      <c r="BN198" s="77"/>
      <c r="BO198" s="77"/>
      <c r="BP198" s="77"/>
      <c r="BQ198" s="77"/>
      <c r="BR198" s="77"/>
      <c r="BS198" s="77"/>
      <c r="BT198" s="77"/>
      <c r="BU198" s="77"/>
      <c r="BV198" s="77"/>
      <c r="BW198" s="77"/>
      <c r="BX198" s="104"/>
      <c r="BY198" s="104"/>
      <c r="BZ198" s="104"/>
      <c r="CA198" s="104"/>
      <c r="CB198" s="104"/>
      <c r="CC198" s="104"/>
      <c r="CD198" s="104"/>
      <c r="CE198" s="104"/>
      <c r="CF198" s="104"/>
      <c r="CG198" s="104"/>
      <c r="CH198" s="104"/>
      <c r="CI198" s="104"/>
      <c r="CJ198" s="104"/>
      <c r="CK198" s="104"/>
      <c r="CL198" s="104"/>
      <c r="CM198" s="104"/>
      <c r="CN198" s="104"/>
      <c r="CO198" s="104"/>
      <c r="CP198" s="104"/>
      <c r="CQ198" s="104"/>
      <c r="CR198" s="104"/>
      <c r="CS198" s="104"/>
      <c r="CT198" s="104"/>
      <c r="CU198" s="104"/>
      <c r="CV198" s="104"/>
      <c r="CW198" s="104"/>
      <c r="CX198" s="104"/>
      <c r="CY198" s="104"/>
      <c r="CZ198" s="104"/>
      <c r="DA198" s="104"/>
      <c r="DB198" s="104"/>
      <c r="DC198" s="104"/>
      <c r="DD198" s="104"/>
      <c r="DE198" s="104"/>
    </row>
    <row r="199" spans="1:10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c r="AW199" s="77"/>
      <c r="AX199" s="77"/>
      <c r="AY199" s="77"/>
      <c r="AZ199" s="77"/>
      <c r="BA199" s="77"/>
      <c r="BB199" s="77"/>
      <c r="BC199" s="77"/>
      <c r="BD199" s="77"/>
      <c r="BE199" s="77"/>
      <c r="BF199" s="77"/>
      <c r="BG199" s="77"/>
      <c r="BH199" s="77"/>
      <c r="BI199" s="77"/>
      <c r="BJ199" s="77"/>
      <c r="BK199" s="77"/>
      <c r="BL199" s="77"/>
      <c r="BM199" s="77"/>
      <c r="BN199" s="77"/>
      <c r="BO199" s="77"/>
      <c r="BP199" s="77"/>
      <c r="BQ199" s="77"/>
      <c r="BR199" s="77"/>
      <c r="BS199" s="77"/>
      <c r="BT199" s="77"/>
      <c r="BU199" s="77"/>
      <c r="BV199" s="77"/>
      <c r="BW199" s="77"/>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4"/>
      <c r="DE199" s="104"/>
    </row>
    <row r="200" spans="1:10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c r="AQ200" s="77"/>
      <c r="AR200" s="77"/>
      <c r="AS200" s="77"/>
      <c r="AT200" s="77"/>
      <c r="AU200" s="77"/>
      <c r="AV200" s="77"/>
      <c r="AW200" s="77"/>
      <c r="AX200" s="77"/>
      <c r="AY200" s="77"/>
      <c r="AZ200" s="77"/>
      <c r="BA200" s="77"/>
      <c r="BB200" s="77"/>
      <c r="BC200" s="77"/>
      <c r="BD200" s="77"/>
      <c r="BE200" s="77"/>
      <c r="BF200" s="77"/>
      <c r="BG200" s="77"/>
      <c r="BH200" s="77"/>
      <c r="BI200" s="77"/>
      <c r="BJ200" s="77"/>
      <c r="BK200" s="77"/>
      <c r="BL200" s="77"/>
      <c r="BM200" s="77"/>
      <c r="BN200" s="77"/>
      <c r="BO200" s="77"/>
      <c r="BP200" s="77"/>
      <c r="BQ200" s="77"/>
      <c r="BR200" s="77"/>
      <c r="BS200" s="77"/>
      <c r="BT200" s="77"/>
      <c r="BU200" s="77"/>
      <c r="BV200" s="77"/>
      <c r="BW200" s="77"/>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4"/>
      <c r="DE200" s="104"/>
    </row>
    <row r="201" spans="1:10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c r="AQ201" s="77"/>
      <c r="AR201" s="77"/>
      <c r="AS201" s="77"/>
      <c r="AT201" s="77"/>
      <c r="AU201" s="77"/>
      <c r="AV201" s="77"/>
      <c r="AW201" s="77"/>
      <c r="AX201" s="77"/>
      <c r="AY201" s="77"/>
      <c r="AZ201" s="77"/>
      <c r="BA201" s="77"/>
      <c r="BB201" s="77"/>
      <c r="BC201" s="77"/>
      <c r="BD201" s="77"/>
      <c r="BE201" s="77"/>
      <c r="BF201" s="77"/>
      <c r="BG201" s="77"/>
      <c r="BH201" s="77"/>
      <c r="BI201" s="77"/>
      <c r="BJ201" s="77"/>
      <c r="BK201" s="77"/>
      <c r="BL201" s="77"/>
      <c r="BM201" s="77"/>
      <c r="BN201" s="77"/>
      <c r="BO201" s="77"/>
      <c r="BP201" s="77"/>
      <c r="BQ201" s="77"/>
      <c r="BR201" s="77"/>
      <c r="BS201" s="77"/>
      <c r="BT201" s="77"/>
      <c r="BU201" s="77"/>
      <c r="BV201" s="77"/>
      <c r="BW201" s="77"/>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4"/>
      <c r="DE201" s="104"/>
    </row>
    <row r="202" spans="1:10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c r="AN202" s="77"/>
      <c r="AO202" s="77"/>
      <c r="AP202" s="77"/>
      <c r="AQ202" s="77"/>
      <c r="AR202" s="77"/>
      <c r="AS202" s="77"/>
      <c r="AT202" s="77"/>
      <c r="AU202" s="77"/>
      <c r="AV202" s="77"/>
      <c r="AW202" s="77"/>
      <c r="AX202" s="77"/>
      <c r="AY202" s="77"/>
      <c r="AZ202" s="77"/>
      <c r="BA202" s="77"/>
      <c r="BB202" s="77"/>
      <c r="BC202" s="77"/>
      <c r="BD202" s="77"/>
      <c r="BE202" s="77"/>
      <c r="BF202" s="77"/>
      <c r="BG202" s="77"/>
      <c r="BH202" s="77"/>
      <c r="BI202" s="77"/>
      <c r="BJ202" s="77"/>
      <c r="BK202" s="77"/>
      <c r="BL202" s="77"/>
      <c r="BM202" s="77"/>
      <c r="BN202" s="77"/>
      <c r="BO202" s="77"/>
      <c r="BP202" s="77"/>
      <c r="BQ202" s="77"/>
      <c r="BR202" s="77"/>
      <c r="BS202" s="77"/>
      <c r="BT202" s="77"/>
      <c r="BU202" s="77"/>
      <c r="BV202" s="77"/>
      <c r="BW202" s="77"/>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4"/>
      <c r="DE202" s="104"/>
    </row>
    <row r="203" spans="1:10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c r="AQ203" s="77"/>
      <c r="AR203" s="77"/>
      <c r="AS203" s="77"/>
      <c r="AT203" s="77"/>
      <c r="AU203" s="77"/>
      <c r="AV203" s="77"/>
      <c r="AW203" s="77"/>
      <c r="AX203" s="77"/>
      <c r="AY203" s="77"/>
      <c r="AZ203" s="77"/>
      <c r="BA203" s="77"/>
      <c r="BB203" s="77"/>
      <c r="BC203" s="77"/>
      <c r="BD203" s="77"/>
      <c r="BE203" s="77"/>
      <c r="BF203" s="77"/>
      <c r="BG203" s="77"/>
      <c r="BH203" s="77"/>
      <c r="BI203" s="77"/>
      <c r="BJ203" s="77"/>
      <c r="BK203" s="77"/>
      <c r="BL203" s="77"/>
      <c r="BM203" s="77"/>
      <c r="BN203" s="77"/>
      <c r="BO203" s="77"/>
      <c r="BP203" s="77"/>
      <c r="BQ203" s="77"/>
      <c r="BR203" s="77"/>
      <c r="BS203" s="77"/>
      <c r="BT203" s="77"/>
      <c r="BU203" s="77"/>
      <c r="BV203" s="77"/>
      <c r="BW203" s="77"/>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4"/>
      <c r="DE203" s="104"/>
    </row>
    <row r="204" spans="1:10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c r="AN204" s="77"/>
      <c r="AO204" s="77"/>
      <c r="AP204" s="77"/>
      <c r="AQ204" s="77"/>
      <c r="AR204" s="77"/>
      <c r="AS204" s="77"/>
      <c r="AT204" s="77"/>
      <c r="AU204" s="77"/>
      <c r="AV204" s="77"/>
      <c r="AW204" s="77"/>
      <c r="AX204" s="77"/>
      <c r="AY204" s="77"/>
      <c r="AZ204" s="77"/>
      <c r="BA204" s="77"/>
      <c r="BB204" s="77"/>
      <c r="BC204" s="77"/>
      <c r="BD204" s="77"/>
      <c r="BE204" s="77"/>
      <c r="BF204" s="77"/>
      <c r="BG204" s="77"/>
      <c r="BH204" s="77"/>
      <c r="BI204" s="77"/>
      <c r="BJ204" s="77"/>
      <c r="BK204" s="77"/>
      <c r="BL204" s="77"/>
      <c r="BM204" s="77"/>
      <c r="BN204" s="77"/>
      <c r="BO204" s="77"/>
      <c r="BP204" s="77"/>
      <c r="BQ204" s="77"/>
      <c r="BR204" s="77"/>
      <c r="BS204" s="77"/>
      <c r="BT204" s="77"/>
      <c r="BU204" s="77"/>
      <c r="BV204" s="77"/>
      <c r="BW204" s="77"/>
      <c r="BX204" s="104"/>
      <c r="BY204" s="104"/>
      <c r="BZ204" s="104"/>
      <c r="CA204" s="104"/>
      <c r="CB204" s="104"/>
      <c r="CC204" s="104"/>
      <c r="CD204" s="104"/>
      <c r="CE204" s="104"/>
      <c r="CF204" s="104"/>
      <c r="CG204" s="104"/>
      <c r="CH204" s="104"/>
      <c r="CI204" s="104"/>
      <c r="CJ204" s="104"/>
      <c r="CK204" s="104"/>
      <c r="CL204" s="104"/>
      <c r="CM204" s="104"/>
      <c r="CN204" s="104"/>
      <c r="CO204" s="104"/>
      <c r="CP204" s="104"/>
      <c r="CQ204" s="104"/>
      <c r="CR204" s="104"/>
      <c r="CS204" s="104"/>
      <c r="CT204" s="104"/>
      <c r="CU204" s="104"/>
      <c r="CV204" s="104"/>
      <c r="CW204" s="104"/>
      <c r="CX204" s="104"/>
      <c r="CY204" s="104"/>
      <c r="CZ204" s="104"/>
      <c r="DA204" s="104"/>
      <c r="DB204" s="104"/>
      <c r="DC204" s="104"/>
      <c r="DD204" s="104"/>
      <c r="DE204" s="104"/>
    </row>
    <row r="205" spans="1:10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c r="AQ205" s="77"/>
      <c r="AR205" s="77"/>
      <c r="AS205" s="77"/>
      <c r="AT205" s="77"/>
      <c r="AU205" s="77"/>
      <c r="AV205" s="77"/>
      <c r="AW205" s="77"/>
      <c r="AX205" s="77"/>
      <c r="AY205" s="77"/>
      <c r="AZ205" s="77"/>
      <c r="BA205" s="77"/>
      <c r="BB205" s="77"/>
      <c r="BC205" s="77"/>
      <c r="BD205" s="77"/>
      <c r="BE205" s="77"/>
      <c r="BF205" s="77"/>
      <c r="BG205" s="77"/>
      <c r="BH205" s="77"/>
      <c r="BI205" s="77"/>
      <c r="BJ205" s="77"/>
      <c r="BK205" s="77"/>
      <c r="BL205" s="77"/>
      <c r="BM205" s="77"/>
      <c r="BN205" s="77"/>
      <c r="BO205" s="77"/>
      <c r="BP205" s="77"/>
      <c r="BQ205" s="77"/>
      <c r="BR205" s="77"/>
      <c r="BS205" s="77"/>
      <c r="BT205" s="77"/>
      <c r="BU205" s="77"/>
      <c r="BV205" s="77"/>
      <c r="BW205" s="77"/>
      <c r="BX205" s="104"/>
      <c r="BY205" s="104"/>
      <c r="BZ205" s="104"/>
      <c r="CA205" s="104"/>
      <c r="CB205" s="104"/>
      <c r="CC205" s="104"/>
      <c r="CD205" s="104"/>
      <c r="CE205" s="104"/>
      <c r="CF205" s="104"/>
      <c r="CG205" s="104"/>
      <c r="CH205" s="104"/>
      <c r="CI205" s="104"/>
      <c r="CJ205" s="104"/>
      <c r="CK205" s="104"/>
      <c r="CL205" s="104"/>
      <c r="CM205" s="104"/>
      <c r="CN205" s="104"/>
      <c r="CO205" s="104"/>
      <c r="CP205" s="104"/>
      <c r="CQ205" s="104"/>
      <c r="CR205" s="104"/>
      <c r="CS205" s="104"/>
      <c r="CT205" s="104"/>
      <c r="CU205" s="104"/>
      <c r="CV205" s="104"/>
      <c r="CW205" s="104"/>
      <c r="CX205" s="104"/>
      <c r="CY205" s="104"/>
      <c r="CZ205" s="104"/>
      <c r="DA205" s="104"/>
      <c r="DB205" s="104"/>
      <c r="DC205" s="104"/>
      <c r="DD205" s="104"/>
      <c r="DE205" s="104"/>
    </row>
    <row r="206" spans="1:10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c r="AW206" s="77"/>
      <c r="AX206" s="77"/>
      <c r="AY206" s="77"/>
      <c r="AZ206" s="77"/>
      <c r="BA206" s="77"/>
      <c r="BB206" s="77"/>
      <c r="BC206" s="77"/>
      <c r="BD206" s="77"/>
      <c r="BE206" s="77"/>
      <c r="BF206" s="77"/>
      <c r="BG206" s="77"/>
      <c r="BH206" s="77"/>
      <c r="BI206" s="77"/>
      <c r="BJ206" s="77"/>
      <c r="BK206" s="77"/>
      <c r="BL206" s="77"/>
      <c r="BM206" s="77"/>
      <c r="BN206" s="77"/>
      <c r="BO206" s="77"/>
      <c r="BP206" s="77"/>
      <c r="BQ206" s="77"/>
      <c r="BR206" s="77"/>
      <c r="BS206" s="77"/>
      <c r="BT206" s="77"/>
      <c r="BU206" s="77"/>
      <c r="BV206" s="77"/>
      <c r="BW206" s="77"/>
      <c r="BX206" s="104"/>
      <c r="BY206" s="104"/>
      <c r="BZ206" s="104"/>
      <c r="CA206" s="104"/>
      <c r="CB206" s="104"/>
      <c r="CC206" s="104"/>
      <c r="CD206" s="104"/>
      <c r="CE206" s="104"/>
      <c r="CF206" s="104"/>
      <c r="CG206" s="104"/>
      <c r="CH206" s="104"/>
      <c r="CI206" s="104"/>
      <c r="CJ206" s="104"/>
      <c r="CK206" s="104"/>
      <c r="CL206" s="104"/>
      <c r="CM206" s="104"/>
      <c r="CN206" s="104"/>
      <c r="CO206" s="104"/>
      <c r="CP206" s="104"/>
      <c r="CQ206" s="104"/>
      <c r="CR206" s="104"/>
      <c r="CS206" s="104"/>
      <c r="CT206" s="104"/>
      <c r="CU206" s="104"/>
      <c r="CV206" s="104"/>
      <c r="CW206" s="104"/>
      <c r="CX206" s="104"/>
      <c r="CY206" s="104"/>
      <c r="CZ206" s="104"/>
      <c r="DA206" s="104"/>
      <c r="DB206" s="104"/>
      <c r="DC206" s="104"/>
      <c r="DD206" s="104"/>
      <c r="DE206" s="104"/>
    </row>
    <row r="207" spans="1:10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c r="AW207" s="77"/>
      <c r="AX207" s="77"/>
      <c r="AY207" s="77"/>
      <c r="AZ207" s="77"/>
      <c r="BA207" s="77"/>
      <c r="BB207" s="77"/>
      <c r="BC207" s="77"/>
      <c r="BD207" s="77"/>
      <c r="BE207" s="77"/>
      <c r="BF207" s="77"/>
      <c r="BG207" s="77"/>
      <c r="BH207" s="77"/>
      <c r="BI207" s="77"/>
      <c r="BJ207" s="77"/>
      <c r="BK207" s="77"/>
      <c r="BL207" s="77"/>
      <c r="BM207" s="77"/>
      <c r="BN207" s="77"/>
      <c r="BO207" s="77"/>
      <c r="BP207" s="77"/>
      <c r="BQ207" s="77"/>
      <c r="BR207" s="77"/>
      <c r="BS207" s="77"/>
      <c r="BT207" s="77"/>
      <c r="BU207" s="77"/>
      <c r="BV207" s="77"/>
      <c r="BW207" s="77"/>
      <c r="BX207" s="104"/>
      <c r="BY207" s="104"/>
      <c r="BZ207" s="104"/>
      <c r="CA207" s="104"/>
      <c r="CB207" s="104"/>
      <c r="CC207" s="104"/>
      <c r="CD207" s="104"/>
      <c r="CE207" s="104"/>
      <c r="CF207" s="104"/>
      <c r="CG207" s="104"/>
      <c r="CH207" s="104"/>
      <c r="CI207" s="104"/>
      <c r="CJ207" s="104"/>
      <c r="CK207" s="104"/>
      <c r="CL207" s="104"/>
      <c r="CM207" s="104"/>
      <c r="CN207" s="104"/>
      <c r="CO207" s="104"/>
      <c r="CP207" s="104"/>
      <c r="CQ207" s="104"/>
      <c r="CR207" s="104"/>
      <c r="CS207" s="104"/>
      <c r="CT207" s="104"/>
      <c r="CU207" s="104"/>
      <c r="CV207" s="104"/>
      <c r="CW207" s="104"/>
      <c r="CX207" s="104"/>
      <c r="CY207" s="104"/>
      <c r="CZ207" s="104"/>
      <c r="DA207" s="104"/>
      <c r="DB207" s="104"/>
      <c r="DC207" s="104"/>
      <c r="DD207" s="104"/>
      <c r="DE207" s="104"/>
    </row>
    <row r="208" spans="1:10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77"/>
      <c r="BX208" s="104"/>
      <c r="BY208" s="104"/>
      <c r="BZ208" s="104"/>
      <c r="CA208" s="104"/>
      <c r="CB208" s="104"/>
      <c r="CC208" s="104"/>
      <c r="CD208" s="104"/>
      <c r="CE208" s="104"/>
      <c r="CF208" s="104"/>
      <c r="CG208" s="104"/>
      <c r="CH208" s="104"/>
      <c r="CI208" s="104"/>
      <c r="CJ208" s="104"/>
      <c r="CK208" s="104"/>
      <c r="CL208" s="104"/>
      <c r="CM208" s="104"/>
      <c r="CN208" s="104"/>
      <c r="CO208" s="104"/>
      <c r="CP208" s="104"/>
      <c r="CQ208" s="104"/>
      <c r="CR208" s="104"/>
      <c r="CS208" s="104"/>
      <c r="CT208" s="104"/>
      <c r="CU208" s="104"/>
      <c r="CV208" s="104"/>
      <c r="CW208" s="104"/>
      <c r="CX208" s="104"/>
      <c r="CY208" s="104"/>
      <c r="CZ208" s="104"/>
      <c r="DA208" s="104"/>
      <c r="DB208" s="104"/>
      <c r="DC208" s="104"/>
      <c r="DD208" s="104"/>
      <c r="DE208" s="104"/>
    </row>
    <row r="209" spans="1:10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c r="AW209" s="77"/>
      <c r="AX209" s="77"/>
      <c r="AY209" s="77"/>
      <c r="AZ209" s="77"/>
      <c r="BA209" s="77"/>
      <c r="BB209" s="77"/>
      <c r="BC209" s="77"/>
      <c r="BD209" s="77"/>
      <c r="BE209" s="77"/>
      <c r="BF209" s="77"/>
      <c r="BG209" s="77"/>
      <c r="BH209" s="77"/>
      <c r="BI209" s="77"/>
      <c r="BJ209" s="77"/>
      <c r="BK209" s="77"/>
      <c r="BL209" s="77"/>
      <c r="BM209" s="77"/>
      <c r="BN209" s="77"/>
      <c r="BO209" s="77"/>
      <c r="BP209" s="77"/>
      <c r="BQ209" s="77"/>
      <c r="BR209" s="77"/>
      <c r="BS209" s="77"/>
      <c r="BT209" s="77"/>
      <c r="BU209" s="77"/>
      <c r="BV209" s="77"/>
      <c r="BW209" s="77"/>
      <c r="BX209" s="104"/>
      <c r="BY209" s="104"/>
      <c r="BZ209" s="104"/>
      <c r="CA209" s="104"/>
      <c r="CB209" s="104"/>
      <c r="CC209" s="104"/>
      <c r="CD209" s="104"/>
      <c r="CE209" s="104"/>
      <c r="CF209" s="104"/>
      <c r="CG209" s="104"/>
      <c r="CH209" s="104"/>
      <c r="CI209" s="104"/>
      <c r="CJ209" s="104"/>
      <c r="CK209" s="104"/>
      <c r="CL209" s="104"/>
      <c r="CM209" s="104"/>
      <c r="CN209" s="104"/>
      <c r="CO209" s="104"/>
      <c r="CP209" s="104"/>
      <c r="CQ209" s="104"/>
      <c r="CR209" s="104"/>
      <c r="CS209" s="104"/>
      <c r="CT209" s="104"/>
      <c r="CU209" s="104"/>
      <c r="CV209" s="104"/>
      <c r="CW209" s="104"/>
      <c r="CX209" s="104"/>
      <c r="CY209" s="104"/>
      <c r="CZ209" s="104"/>
      <c r="DA209" s="104"/>
      <c r="DB209" s="104"/>
      <c r="DC209" s="104"/>
      <c r="DD209" s="104"/>
      <c r="DE209" s="104"/>
    </row>
    <row r="210" spans="1:10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c r="AW210" s="77"/>
      <c r="AX210" s="77"/>
      <c r="AY210" s="77"/>
      <c r="AZ210" s="77"/>
      <c r="BA210" s="77"/>
      <c r="BB210" s="77"/>
      <c r="BC210" s="77"/>
      <c r="BD210" s="77"/>
      <c r="BE210" s="77"/>
      <c r="BF210" s="77"/>
      <c r="BG210" s="77"/>
      <c r="BH210" s="77"/>
      <c r="BI210" s="77"/>
      <c r="BJ210" s="77"/>
      <c r="BK210" s="77"/>
      <c r="BL210" s="77"/>
      <c r="BM210" s="77"/>
      <c r="BN210" s="77"/>
      <c r="BO210" s="77"/>
      <c r="BP210" s="77"/>
      <c r="BQ210" s="77"/>
      <c r="BR210" s="77"/>
      <c r="BS210" s="77"/>
      <c r="BT210" s="77"/>
      <c r="BU210" s="77"/>
      <c r="BV210" s="77"/>
      <c r="BW210" s="77"/>
      <c r="BX210" s="104"/>
      <c r="BY210" s="104"/>
      <c r="BZ210" s="104"/>
      <c r="CA210" s="104"/>
      <c r="CB210" s="104"/>
      <c r="CC210" s="104"/>
      <c r="CD210" s="104"/>
      <c r="CE210" s="104"/>
      <c r="CF210" s="104"/>
      <c r="CG210" s="104"/>
      <c r="CH210" s="104"/>
      <c r="CI210" s="104"/>
      <c r="CJ210" s="104"/>
      <c r="CK210" s="104"/>
      <c r="CL210" s="104"/>
      <c r="CM210" s="104"/>
      <c r="CN210" s="104"/>
      <c r="CO210" s="104"/>
      <c r="CP210" s="104"/>
      <c r="CQ210" s="104"/>
      <c r="CR210" s="104"/>
      <c r="CS210" s="104"/>
      <c r="CT210" s="104"/>
      <c r="CU210" s="104"/>
      <c r="CV210" s="104"/>
      <c r="CW210" s="104"/>
      <c r="CX210" s="104"/>
      <c r="CY210" s="104"/>
      <c r="CZ210" s="104"/>
      <c r="DA210" s="104"/>
      <c r="DB210" s="104"/>
      <c r="DC210" s="104"/>
      <c r="DD210" s="104"/>
      <c r="DE210" s="104"/>
    </row>
    <row r="211" spans="1:10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c r="BF211" s="77"/>
      <c r="BG211" s="77"/>
      <c r="BH211" s="77"/>
      <c r="BI211" s="77"/>
      <c r="BJ211" s="77"/>
      <c r="BK211" s="77"/>
      <c r="BL211" s="77"/>
      <c r="BM211" s="77"/>
      <c r="BN211" s="77"/>
      <c r="BO211" s="77"/>
      <c r="BP211" s="77"/>
      <c r="BQ211" s="77"/>
      <c r="BR211" s="77"/>
      <c r="BS211" s="77"/>
      <c r="BT211" s="77"/>
      <c r="BU211" s="77"/>
      <c r="BV211" s="77"/>
      <c r="BW211" s="77"/>
      <c r="BX211" s="104"/>
      <c r="BY211" s="104"/>
      <c r="BZ211" s="104"/>
      <c r="CA211" s="104"/>
      <c r="CB211" s="104"/>
      <c r="CC211" s="104"/>
      <c r="CD211" s="104"/>
      <c r="CE211" s="104"/>
      <c r="CF211" s="104"/>
      <c r="CG211" s="104"/>
      <c r="CH211" s="104"/>
      <c r="CI211" s="104"/>
      <c r="CJ211" s="104"/>
      <c r="CK211" s="104"/>
      <c r="CL211" s="104"/>
      <c r="CM211" s="104"/>
      <c r="CN211" s="104"/>
      <c r="CO211" s="104"/>
      <c r="CP211" s="104"/>
      <c r="CQ211" s="104"/>
      <c r="CR211" s="104"/>
      <c r="CS211" s="104"/>
      <c r="CT211" s="104"/>
      <c r="CU211" s="104"/>
      <c r="CV211" s="104"/>
      <c r="CW211" s="104"/>
      <c r="CX211" s="104"/>
      <c r="CY211" s="104"/>
      <c r="CZ211" s="104"/>
      <c r="DA211" s="104"/>
      <c r="DB211" s="104"/>
      <c r="DC211" s="104"/>
      <c r="DD211" s="104"/>
      <c r="DE211" s="104"/>
    </row>
    <row r="212" spans="1:10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c r="BA212" s="77"/>
      <c r="BB212" s="77"/>
      <c r="BC212" s="77"/>
      <c r="BD212" s="77"/>
      <c r="BE212" s="77"/>
      <c r="BF212" s="77"/>
      <c r="BG212" s="77"/>
      <c r="BH212" s="77"/>
      <c r="BI212" s="77"/>
      <c r="BJ212" s="77"/>
      <c r="BK212" s="77"/>
      <c r="BL212" s="77"/>
      <c r="BM212" s="77"/>
      <c r="BN212" s="77"/>
      <c r="BO212" s="77"/>
      <c r="BP212" s="77"/>
      <c r="BQ212" s="77"/>
      <c r="BR212" s="77"/>
      <c r="BS212" s="77"/>
      <c r="BT212" s="77"/>
      <c r="BU212" s="77"/>
      <c r="BV212" s="77"/>
      <c r="BW212" s="77"/>
      <c r="BX212" s="104"/>
      <c r="BY212" s="104"/>
      <c r="BZ212" s="104"/>
      <c r="CA212" s="104"/>
      <c r="CB212" s="104"/>
      <c r="CC212" s="104"/>
      <c r="CD212" s="104"/>
      <c r="CE212" s="104"/>
      <c r="CF212" s="104"/>
      <c r="CG212" s="104"/>
      <c r="CH212" s="104"/>
      <c r="CI212" s="104"/>
      <c r="CJ212" s="104"/>
      <c r="CK212" s="104"/>
      <c r="CL212" s="104"/>
      <c r="CM212" s="104"/>
      <c r="CN212" s="104"/>
      <c r="CO212" s="104"/>
      <c r="CP212" s="104"/>
      <c r="CQ212" s="104"/>
      <c r="CR212" s="104"/>
      <c r="CS212" s="104"/>
      <c r="CT212" s="104"/>
      <c r="CU212" s="104"/>
      <c r="CV212" s="104"/>
      <c r="CW212" s="104"/>
      <c r="CX212" s="104"/>
      <c r="CY212" s="104"/>
      <c r="CZ212" s="104"/>
      <c r="DA212" s="104"/>
      <c r="DB212" s="104"/>
      <c r="DC212" s="104"/>
      <c r="DD212" s="104"/>
      <c r="DE212" s="104"/>
    </row>
    <row r="213" spans="1:10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c r="BG213" s="77"/>
      <c r="BH213" s="77"/>
      <c r="BI213" s="77"/>
      <c r="BJ213" s="77"/>
      <c r="BK213" s="77"/>
      <c r="BL213" s="77"/>
      <c r="BM213" s="77"/>
      <c r="BN213" s="77"/>
      <c r="BO213" s="77"/>
      <c r="BP213" s="77"/>
      <c r="BQ213" s="77"/>
      <c r="BR213" s="77"/>
      <c r="BS213" s="77"/>
      <c r="BT213" s="77"/>
      <c r="BU213" s="77"/>
      <c r="BV213" s="77"/>
      <c r="BW213" s="77"/>
      <c r="BX213" s="104"/>
      <c r="BY213" s="104"/>
      <c r="BZ213" s="104"/>
      <c r="CA213" s="104"/>
      <c r="CB213" s="104"/>
      <c r="CC213" s="104"/>
      <c r="CD213" s="104"/>
      <c r="CE213" s="104"/>
      <c r="CF213" s="104"/>
      <c r="CG213" s="104"/>
      <c r="CH213" s="104"/>
      <c r="CI213" s="104"/>
      <c r="CJ213" s="104"/>
      <c r="CK213" s="104"/>
      <c r="CL213" s="104"/>
      <c r="CM213" s="104"/>
      <c r="CN213" s="104"/>
      <c r="CO213" s="104"/>
      <c r="CP213" s="104"/>
      <c r="CQ213" s="104"/>
      <c r="CR213" s="104"/>
      <c r="CS213" s="104"/>
      <c r="CT213" s="104"/>
      <c r="CU213" s="104"/>
      <c r="CV213" s="104"/>
      <c r="CW213" s="104"/>
      <c r="CX213" s="104"/>
      <c r="CY213" s="104"/>
      <c r="CZ213" s="104"/>
      <c r="DA213" s="104"/>
      <c r="DB213" s="104"/>
      <c r="DC213" s="104"/>
      <c r="DD213" s="104"/>
      <c r="DE213" s="104"/>
    </row>
    <row r="214" spans="1:10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c r="BA214" s="77"/>
      <c r="BB214" s="77"/>
      <c r="BC214" s="77"/>
      <c r="BD214" s="77"/>
      <c r="BE214" s="77"/>
      <c r="BF214" s="77"/>
      <c r="BG214" s="77"/>
      <c r="BH214" s="77"/>
      <c r="BI214" s="77"/>
      <c r="BJ214" s="77"/>
      <c r="BK214" s="77"/>
      <c r="BL214" s="77"/>
      <c r="BM214" s="77"/>
      <c r="BN214" s="77"/>
      <c r="BO214" s="77"/>
      <c r="BP214" s="77"/>
      <c r="BQ214" s="77"/>
      <c r="BR214" s="77"/>
      <c r="BS214" s="77"/>
      <c r="BT214" s="77"/>
      <c r="BU214" s="77"/>
      <c r="BV214" s="77"/>
      <c r="BW214" s="77"/>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4"/>
      <c r="DE214" s="104"/>
    </row>
    <row r="215" spans="1:10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c r="BA215" s="77"/>
      <c r="BB215" s="77"/>
      <c r="BC215" s="77"/>
      <c r="BD215" s="77"/>
      <c r="BE215" s="77"/>
      <c r="BF215" s="77"/>
      <c r="BG215" s="77"/>
      <c r="BH215" s="77"/>
      <c r="BI215" s="77"/>
      <c r="BJ215" s="77"/>
      <c r="BK215" s="77"/>
      <c r="BL215" s="77"/>
      <c r="BM215" s="77"/>
      <c r="BN215" s="77"/>
      <c r="BO215" s="77"/>
      <c r="BP215" s="77"/>
      <c r="BQ215" s="77"/>
      <c r="BR215" s="77"/>
      <c r="BS215" s="77"/>
      <c r="BT215" s="77"/>
      <c r="BU215" s="77"/>
      <c r="BV215" s="77"/>
      <c r="BW215" s="77"/>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4"/>
      <c r="DE215" s="104"/>
    </row>
    <row r="216" spans="1:10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F216" s="77"/>
      <c r="BG216" s="77"/>
      <c r="BH216" s="77"/>
      <c r="BI216" s="77"/>
      <c r="BJ216" s="77"/>
      <c r="BK216" s="77"/>
      <c r="BL216" s="77"/>
      <c r="BM216" s="77"/>
      <c r="BN216" s="77"/>
      <c r="BO216" s="77"/>
      <c r="BP216" s="77"/>
      <c r="BQ216" s="77"/>
      <c r="BR216" s="77"/>
      <c r="BS216" s="77"/>
      <c r="BT216" s="77"/>
      <c r="BU216" s="77"/>
      <c r="BV216" s="77"/>
      <c r="BW216" s="77"/>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4"/>
      <c r="DE216" s="104"/>
    </row>
    <row r="217" spans="1:10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c r="BF217" s="77"/>
      <c r="BG217" s="77"/>
      <c r="BH217" s="77"/>
      <c r="BI217" s="77"/>
      <c r="BJ217" s="77"/>
      <c r="BK217" s="77"/>
      <c r="BL217" s="77"/>
      <c r="BM217" s="77"/>
      <c r="BN217" s="77"/>
      <c r="BO217" s="77"/>
      <c r="BP217" s="77"/>
      <c r="BQ217" s="77"/>
      <c r="BR217" s="77"/>
      <c r="BS217" s="77"/>
      <c r="BT217" s="77"/>
      <c r="BU217" s="77"/>
      <c r="BV217" s="77"/>
      <c r="BW217" s="77"/>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4"/>
      <c r="DE217" s="104"/>
    </row>
    <row r="218" spans="1:10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c r="BF218" s="77"/>
      <c r="BG218" s="77"/>
      <c r="BH218" s="77"/>
      <c r="BI218" s="77"/>
      <c r="BJ218" s="77"/>
      <c r="BK218" s="77"/>
      <c r="BL218" s="77"/>
      <c r="BM218" s="77"/>
      <c r="BN218" s="77"/>
      <c r="BO218" s="77"/>
      <c r="BP218" s="77"/>
      <c r="BQ218" s="77"/>
      <c r="BR218" s="77"/>
      <c r="BS218" s="77"/>
      <c r="BT218" s="77"/>
      <c r="BU218" s="77"/>
      <c r="BV218" s="77"/>
      <c r="BW218" s="77"/>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4"/>
      <c r="DE218" s="104"/>
    </row>
    <row r="219" spans="1:10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c r="BA219" s="77"/>
      <c r="BB219" s="77"/>
      <c r="BC219" s="77"/>
      <c r="BD219" s="77"/>
      <c r="BE219" s="77"/>
      <c r="BF219" s="77"/>
      <c r="BG219" s="77"/>
      <c r="BH219" s="77"/>
      <c r="BI219" s="77"/>
      <c r="BJ219" s="77"/>
      <c r="BK219" s="77"/>
      <c r="BL219" s="77"/>
      <c r="BM219" s="77"/>
      <c r="BN219" s="77"/>
      <c r="BO219" s="77"/>
      <c r="BP219" s="77"/>
      <c r="BQ219" s="77"/>
      <c r="BR219" s="77"/>
      <c r="BS219" s="77"/>
      <c r="BT219" s="77"/>
      <c r="BU219" s="77"/>
      <c r="BV219" s="77"/>
      <c r="BW219" s="77"/>
      <c r="BX219" s="104"/>
      <c r="BY219" s="104"/>
      <c r="BZ219" s="104"/>
      <c r="CA219" s="104"/>
      <c r="CB219" s="104"/>
      <c r="CC219" s="104"/>
      <c r="CD219" s="104"/>
      <c r="CE219" s="104"/>
      <c r="CF219" s="104"/>
      <c r="CG219" s="104"/>
      <c r="CH219" s="104"/>
      <c r="CI219" s="104"/>
      <c r="CJ219" s="104"/>
      <c r="CK219" s="104"/>
      <c r="CL219" s="104"/>
      <c r="CM219" s="104"/>
      <c r="CN219" s="104"/>
      <c r="CO219" s="104"/>
      <c r="CP219" s="104"/>
      <c r="CQ219" s="104"/>
      <c r="CR219" s="104"/>
      <c r="CS219" s="104"/>
      <c r="CT219" s="104"/>
      <c r="CU219" s="104"/>
      <c r="CV219" s="104"/>
      <c r="CW219" s="104"/>
      <c r="CX219" s="104"/>
      <c r="CY219" s="104"/>
      <c r="CZ219" s="104"/>
      <c r="DA219" s="104"/>
      <c r="DB219" s="104"/>
      <c r="DC219" s="104"/>
      <c r="DD219" s="104"/>
      <c r="DE219" s="104"/>
    </row>
    <row r="220" spans="1:10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c r="BF220" s="77"/>
      <c r="BG220" s="77"/>
      <c r="BH220" s="77"/>
      <c r="BI220" s="77"/>
      <c r="BJ220" s="77"/>
      <c r="BK220" s="77"/>
      <c r="BL220" s="77"/>
      <c r="BM220" s="77"/>
      <c r="BN220" s="77"/>
      <c r="BO220" s="77"/>
      <c r="BP220" s="77"/>
      <c r="BQ220" s="77"/>
      <c r="BR220" s="77"/>
      <c r="BS220" s="77"/>
      <c r="BT220" s="77"/>
      <c r="BU220" s="77"/>
      <c r="BV220" s="77"/>
      <c r="BW220" s="77"/>
      <c r="BX220" s="104"/>
      <c r="BY220" s="104"/>
      <c r="BZ220" s="104"/>
      <c r="CA220" s="104"/>
      <c r="CB220" s="104"/>
      <c r="CC220" s="104"/>
      <c r="CD220" s="104"/>
      <c r="CE220" s="104"/>
      <c r="CF220" s="104"/>
      <c r="CG220" s="104"/>
      <c r="CH220" s="104"/>
      <c r="CI220" s="104"/>
      <c r="CJ220" s="104"/>
      <c r="CK220" s="104"/>
      <c r="CL220" s="104"/>
      <c r="CM220" s="104"/>
      <c r="CN220" s="104"/>
      <c r="CO220" s="104"/>
      <c r="CP220" s="104"/>
      <c r="CQ220" s="104"/>
      <c r="CR220" s="104"/>
      <c r="CS220" s="104"/>
      <c r="CT220" s="104"/>
      <c r="CU220" s="104"/>
      <c r="CV220" s="104"/>
      <c r="CW220" s="104"/>
      <c r="CX220" s="104"/>
      <c r="CY220" s="104"/>
      <c r="CZ220" s="104"/>
      <c r="DA220" s="104"/>
      <c r="DB220" s="104"/>
      <c r="DC220" s="104"/>
      <c r="DD220" s="104"/>
      <c r="DE220" s="104"/>
    </row>
    <row r="221" spans="1:109">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c r="BA221" s="77"/>
      <c r="BB221" s="77"/>
      <c r="BC221" s="77"/>
      <c r="BD221" s="77"/>
      <c r="BE221" s="77"/>
      <c r="BF221" s="77"/>
      <c r="BG221" s="77"/>
      <c r="BH221" s="77"/>
      <c r="BI221" s="77"/>
      <c r="BJ221" s="77"/>
      <c r="BK221" s="77"/>
      <c r="BL221" s="77"/>
      <c r="BM221" s="77"/>
      <c r="BN221" s="77"/>
      <c r="BO221" s="77"/>
      <c r="BP221" s="77"/>
      <c r="BQ221" s="77"/>
      <c r="BR221" s="77"/>
      <c r="BS221" s="77"/>
      <c r="BT221" s="77"/>
      <c r="BU221" s="77"/>
      <c r="BV221" s="77"/>
      <c r="BW221" s="77"/>
      <c r="BX221" s="104"/>
      <c r="BY221" s="104"/>
      <c r="BZ221" s="104"/>
      <c r="CA221" s="104"/>
      <c r="CB221" s="104"/>
      <c r="CC221" s="104"/>
      <c r="CD221" s="104"/>
      <c r="CE221" s="104"/>
      <c r="CF221" s="104"/>
      <c r="CG221" s="104"/>
      <c r="CH221" s="104"/>
      <c r="CI221" s="104"/>
      <c r="CJ221" s="104"/>
      <c r="CK221" s="104"/>
      <c r="CL221" s="104"/>
      <c r="CM221" s="104"/>
      <c r="CN221" s="104"/>
      <c r="CO221" s="104"/>
      <c r="CP221" s="104"/>
      <c r="CQ221" s="104"/>
      <c r="CR221" s="104"/>
      <c r="CS221" s="104"/>
      <c r="CT221" s="104"/>
      <c r="CU221" s="104"/>
      <c r="CV221" s="104"/>
      <c r="CW221" s="104"/>
      <c r="CX221" s="104"/>
      <c r="CY221" s="104"/>
      <c r="CZ221" s="104"/>
      <c r="DA221" s="104"/>
      <c r="DB221" s="104"/>
      <c r="DC221" s="104"/>
      <c r="DD221" s="104"/>
      <c r="DE221" s="104"/>
    </row>
    <row r="222" spans="1:109">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c r="BA222" s="77"/>
      <c r="BB222" s="77"/>
      <c r="BC222" s="77"/>
      <c r="BD222" s="77"/>
      <c r="BE222" s="77"/>
      <c r="BF222" s="77"/>
      <c r="BG222" s="77"/>
      <c r="BH222" s="77"/>
      <c r="BI222" s="77"/>
      <c r="BJ222" s="77"/>
      <c r="BK222" s="77"/>
      <c r="BL222" s="77"/>
      <c r="BM222" s="77"/>
      <c r="BN222" s="77"/>
      <c r="BO222" s="77"/>
      <c r="BP222" s="77"/>
      <c r="BQ222" s="77"/>
      <c r="BR222" s="77"/>
      <c r="BS222" s="77"/>
      <c r="BT222" s="77"/>
      <c r="BU222" s="77"/>
      <c r="BV222" s="77"/>
      <c r="BW222" s="77"/>
      <c r="BX222" s="104"/>
      <c r="BY222" s="104"/>
      <c r="BZ222" s="104"/>
      <c r="CA222" s="104"/>
      <c r="CB222" s="104"/>
      <c r="CC222" s="104"/>
      <c r="CD222" s="104"/>
      <c r="CE222" s="104"/>
      <c r="CF222" s="104"/>
      <c r="CG222" s="104"/>
      <c r="CH222" s="104"/>
      <c r="CI222" s="104"/>
      <c r="CJ222" s="104"/>
      <c r="CK222" s="104"/>
      <c r="CL222" s="104"/>
      <c r="CM222" s="104"/>
      <c r="CN222" s="104"/>
      <c r="CO222" s="104"/>
      <c r="CP222" s="104"/>
      <c r="CQ222" s="104"/>
      <c r="CR222" s="104"/>
      <c r="CS222" s="104"/>
      <c r="CT222" s="104"/>
      <c r="CU222" s="104"/>
      <c r="CV222" s="104"/>
      <c r="CW222" s="104"/>
      <c r="CX222" s="104"/>
      <c r="CY222" s="104"/>
      <c r="CZ222" s="104"/>
      <c r="DA222" s="104"/>
      <c r="DB222" s="104"/>
      <c r="DC222" s="104"/>
      <c r="DD222" s="104"/>
      <c r="DE222" s="104"/>
    </row>
    <row r="223" spans="1:109">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c r="BF223" s="77"/>
      <c r="BG223" s="77"/>
      <c r="BH223" s="77"/>
      <c r="BI223" s="77"/>
      <c r="BJ223" s="77"/>
      <c r="BK223" s="77"/>
      <c r="BL223" s="77"/>
      <c r="BM223" s="77"/>
      <c r="BN223" s="77"/>
      <c r="BO223" s="77"/>
      <c r="BP223" s="77"/>
      <c r="BQ223" s="77"/>
      <c r="BR223" s="77"/>
      <c r="BS223" s="77"/>
      <c r="BT223" s="77"/>
      <c r="BU223" s="77"/>
      <c r="BV223" s="77"/>
      <c r="BW223" s="77"/>
      <c r="BX223" s="104"/>
      <c r="BY223" s="104"/>
      <c r="BZ223" s="104"/>
      <c r="CA223" s="104"/>
      <c r="CB223" s="104"/>
      <c r="CC223" s="104"/>
      <c r="CD223" s="104"/>
      <c r="CE223" s="104"/>
      <c r="CF223" s="104"/>
      <c r="CG223" s="104"/>
      <c r="CH223" s="104"/>
      <c r="CI223" s="104"/>
      <c r="CJ223" s="104"/>
      <c r="CK223" s="104"/>
      <c r="CL223" s="104"/>
      <c r="CM223" s="104"/>
      <c r="CN223" s="104"/>
      <c r="CO223" s="104"/>
      <c r="CP223" s="104"/>
      <c r="CQ223" s="104"/>
      <c r="CR223" s="104"/>
      <c r="CS223" s="104"/>
      <c r="CT223" s="104"/>
      <c r="CU223" s="104"/>
      <c r="CV223" s="104"/>
      <c r="CW223" s="104"/>
      <c r="CX223" s="104"/>
      <c r="CY223" s="104"/>
      <c r="CZ223" s="104"/>
      <c r="DA223" s="104"/>
      <c r="DB223" s="104"/>
      <c r="DC223" s="104"/>
      <c r="DD223" s="104"/>
      <c r="DE223" s="104"/>
    </row>
    <row r="224" spans="1:109">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c r="BF224" s="77"/>
      <c r="BG224" s="77"/>
      <c r="BH224" s="77"/>
      <c r="BI224" s="77"/>
      <c r="BJ224" s="77"/>
      <c r="BK224" s="77"/>
      <c r="BL224" s="77"/>
      <c r="BM224" s="77"/>
      <c r="BN224" s="77"/>
      <c r="BO224" s="77"/>
      <c r="BP224" s="77"/>
      <c r="BQ224" s="77"/>
      <c r="BR224" s="77"/>
      <c r="BS224" s="77"/>
      <c r="BT224" s="77"/>
      <c r="BU224" s="77"/>
      <c r="BV224" s="77"/>
      <c r="BW224" s="77"/>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c r="CZ224" s="104"/>
      <c r="DA224" s="104"/>
      <c r="DB224" s="104"/>
      <c r="DC224" s="104"/>
      <c r="DD224" s="104"/>
      <c r="DE224" s="104"/>
    </row>
    <row r="225" spans="1:109">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c r="AW225" s="77"/>
      <c r="AX225" s="77"/>
      <c r="AY225" s="77"/>
      <c r="AZ225" s="77"/>
      <c r="BA225" s="77"/>
      <c r="BB225" s="77"/>
      <c r="BC225" s="77"/>
      <c r="BD225" s="77"/>
      <c r="BE225" s="77"/>
      <c r="BF225" s="77"/>
      <c r="BG225" s="77"/>
      <c r="BH225" s="77"/>
      <c r="BI225" s="77"/>
      <c r="BJ225" s="77"/>
      <c r="BK225" s="77"/>
      <c r="BL225" s="77"/>
      <c r="BM225" s="77"/>
      <c r="BN225" s="77"/>
      <c r="BO225" s="77"/>
      <c r="BP225" s="77"/>
      <c r="BQ225" s="77"/>
      <c r="BR225" s="77"/>
      <c r="BS225" s="77"/>
      <c r="BT225" s="77"/>
      <c r="BU225" s="77"/>
      <c r="BV225" s="77"/>
      <c r="BW225" s="77"/>
      <c r="BX225" s="104"/>
      <c r="BY225" s="104"/>
      <c r="BZ225" s="104"/>
      <c r="CA225" s="104"/>
      <c r="CB225" s="104"/>
      <c r="CC225" s="104"/>
      <c r="CD225" s="104"/>
      <c r="CE225" s="104"/>
      <c r="CF225" s="104"/>
      <c r="CG225" s="104"/>
      <c r="CH225" s="104"/>
      <c r="CI225" s="104"/>
      <c r="CJ225" s="104"/>
      <c r="CK225" s="104"/>
      <c r="CL225" s="104"/>
      <c r="CM225" s="104"/>
      <c r="CN225" s="104"/>
      <c r="CO225" s="104"/>
      <c r="CP225" s="104"/>
      <c r="CQ225" s="104"/>
      <c r="CR225" s="104"/>
      <c r="CS225" s="104"/>
      <c r="CT225" s="104"/>
      <c r="CU225" s="104"/>
      <c r="CV225" s="104"/>
      <c r="CW225" s="104"/>
      <c r="CX225" s="104"/>
      <c r="CY225" s="104"/>
      <c r="CZ225" s="104"/>
      <c r="DA225" s="104"/>
      <c r="DB225" s="104"/>
      <c r="DC225" s="104"/>
      <c r="DD225" s="104"/>
      <c r="DE225" s="104"/>
    </row>
    <row r="226" spans="1:109">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c r="AW226" s="77"/>
      <c r="AX226" s="77"/>
      <c r="AY226" s="77"/>
      <c r="AZ226" s="77"/>
      <c r="BA226" s="77"/>
      <c r="BB226" s="77"/>
      <c r="BC226" s="77"/>
      <c r="BD226" s="77"/>
      <c r="BE226" s="77"/>
      <c r="BF226" s="77"/>
      <c r="BG226" s="77"/>
      <c r="BH226" s="77"/>
      <c r="BI226" s="77"/>
      <c r="BJ226" s="77"/>
      <c r="BK226" s="77"/>
      <c r="BL226" s="77"/>
      <c r="BM226" s="77"/>
      <c r="BN226" s="77"/>
      <c r="BO226" s="77"/>
      <c r="BP226" s="77"/>
      <c r="BQ226" s="77"/>
      <c r="BR226" s="77"/>
      <c r="BS226" s="77"/>
      <c r="BT226" s="77"/>
      <c r="BU226" s="77"/>
      <c r="BV226" s="77"/>
      <c r="BW226" s="77"/>
      <c r="BX226" s="104"/>
      <c r="BY226" s="104"/>
      <c r="BZ226" s="104"/>
      <c r="CA226" s="104"/>
      <c r="CB226" s="104"/>
      <c r="CC226" s="104"/>
      <c r="CD226" s="104"/>
      <c r="CE226" s="104"/>
      <c r="CF226" s="104"/>
      <c r="CG226" s="104"/>
      <c r="CH226" s="104"/>
      <c r="CI226" s="104"/>
      <c r="CJ226" s="104"/>
      <c r="CK226" s="104"/>
      <c r="CL226" s="104"/>
      <c r="CM226" s="104"/>
      <c r="CN226" s="104"/>
      <c r="CO226" s="104"/>
      <c r="CP226" s="104"/>
      <c r="CQ226" s="104"/>
      <c r="CR226" s="104"/>
      <c r="CS226" s="104"/>
      <c r="CT226" s="104"/>
      <c r="CU226" s="104"/>
      <c r="CV226" s="104"/>
      <c r="CW226" s="104"/>
      <c r="CX226" s="104"/>
      <c r="CY226" s="104"/>
      <c r="CZ226" s="104"/>
      <c r="DA226" s="104"/>
      <c r="DB226" s="104"/>
      <c r="DC226" s="104"/>
      <c r="DD226" s="104"/>
      <c r="DE226" s="104"/>
    </row>
    <row r="227" spans="1:109">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c r="BJ227" s="77"/>
      <c r="BK227" s="77"/>
      <c r="BL227" s="77"/>
      <c r="BM227" s="77"/>
      <c r="BN227" s="77"/>
      <c r="BO227" s="77"/>
      <c r="BP227" s="77"/>
      <c r="BQ227" s="77"/>
      <c r="BR227" s="77"/>
      <c r="BS227" s="77"/>
      <c r="BT227" s="77"/>
      <c r="BU227" s="77"/>
      <c r="BV227" s="77"/>
      <c r="BW227" s="77"/>
      <c r="BX227" s="104"/>
      <c r="BY227" s="104"/>
      <c r="BZ227" s="104"/>
      <c r="CA227" s="104"/>
      <c r="CB227" s="104"/>
      <c r="CC227" s="104"/>
      <c r="CD227" s="104"/>
      <c r="CE227" s="104"/>
      <c r="CF227" s="104"/>
      <c r="CG227" s="104"/>
      <c r="CH227" s="104"/>
      <c r="CI227" s="104"/>
      <c r="CJ227" s="104"/>
      <c r="CK227" s="104"/>
      <c r="CL227" s="104"/>
      <c r="CM227" s="104"/>
      <c r="CN227" s="104"/>
      <c r="CO227" s="104"/>
      <c r="CP227" s="104"/>
      <c r="CQ227" s="104"/>
      <c r="CR227" s="104"/>
      <c r="CS227" s="104"/>
      <c r="CT227" s="104"/>
      <c r="CU227" s="104"/>
      <c r="CV227" s="104"/>
      <c r="CW227" s="104"/>
      <c r="CX227" s="104"/>
      <c r="CY227" s="104"/>
      <c r="CZ227" s="104"/>
      <c r="DA227" s="104"/>
      <c r="DB227" s="104"/>
      <c r="DC227" s="104"/>
      <c r="DD227" s="104"/>
      <c r="DE227" s="104"/>
    </row>
    <row r="228" spans="1:109">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c r="BJ228" s="77"/>
      <c r="BK228" s="77"/>
      <c r="BL228" s="77"/>
      <c r="BM228" s="77"/>
      <c r="BN228" s="77"/>
      <c r="BO228" s="77"/>
      <c r="BP228" s="77"/>
      <c r="BQ228" s="77"/>
      <c r="BR228" s="77"/>
      <c r="BS228" s="77"/>
      <c r="BT228" s="77"/>
      <c r="BU228" s="77"/>
      <c r="BV228" s="77"/>
      <c r="BW228" s="77"/>
      <c r="BX228" s="104"/>
      <c r="BY228" s="104"/>
      <c r="BZ228" s="104"/>
      <c r="CA228" s="104"/>
      <c r="CB228" s="104"/>
      <c r="CC228" s="104"/>
      <c r="CD228" s="104"/>
      <c r="CE228" s="104"/>
      <c r="CF228" s="104"/>
      <c r="CG228" s="104"/>
      <c r="CH228" s="104"/>
      <c r="CI228" s="104"/>
      <c r="CJ228" s="104"/>
      <c r="CK228" s="104"/>
      <c r="CL228" s="104"/>
      <c r="CM228" s="104"/>
      <c r="CN228" s="104"/>
      <c r="CO228" s="104"/>
      <c r="CP228" s="104"/>
      <c r="CQ228" s="104"/>
      <c r="CR228" s="104"/>
      <c r="CS228" s="104"/>
      <c r="CT228" s="104"/>
      <c r="CU228" s="104"/>
      <c r="CV228" s="104"/>
      <c r="CW228" s="104"/>
      <c r="CX228" s="104"/>
      <c r="CY228" s="104"/>
      <c r="CZ228" s="104"/>
      <c r="DA228" s="104"/>
      <c r="DB228" s="104"/>
      <c r="DC228" s="104"/>
      <c r="DD228" s="104"/>
      <c r="DE228" s="104"/>
    </row>
    <row r="229" spans="1:109">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c r="BF229" s="77"/>
      <c r="BG229" s="77"/>
      <c r="BH229" s="77"/>
      <c r="BI229" s="77"/>
      <c r="BJ229" s="77"/>
      <c r="BK229" s="77"/>
      <c r="BL229" s="77"/>
      <c r="BM229" s="77"/>
      <c r="BN229" s="77"/>
      <c r="BO229" s="77"/>
      <c r="BP229" s="77"/>
      <c r="BQ229" s="77"/>
      <c r="BR229" s="77"/>
      <c r="BS229" s="77"/>
      <c r="BT229" s="77"/>
      <c r="BU229" s="77"/>
      <c r="BV229" s="77"/>
      <c r="BW229" s="77"/>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c r="CZ229" s="104"/>
      <c r="DA229" s="104"/>
      <c r="DB229" s="104"/>
      <c r="DC229" s="104"/>
      <c r="DD229" s="104"/>
      <c r="DE229" s="104"/>
    </row>
    <row r="230" spans="1:109">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c r="AW230" s="77"/>
      <c r="AX230" s="77"/>
      <c r="AY230" s="77"/>
      <c r="AZ230" s="77"/>
      <c r="BA230" s="77"/>
      <c r="BB230" s="77"/>
      <c r="BC230" s="77"/>
      <c r="BD230" s="77"/>
      <c r="BE230" s="77"/>
      <c r="BF230" s="77"/>
      <c r="BG230" s="77"/>
      <c r="BH230" s="77"/>
      <c r="BI230" s="77"/>
      <c r="BJ230" s="77"/>
      <c r="BK230" s="77"/>
      <c r="BL230" s="77"/>
      <c r="BM230" s="77"/>
      <c r="BN230" s="77"/>
      <c r="BO230" s="77"/>
      <c r="BP230" s="77"/>
      <c r="BQ230" s="77"/>
      <c r="BR230" s="77"/>
      <c r="BS230" s="77"/>
      <c r="BT230" s="77"/>
      <c r="BU230" s="77"/>
      <c r="BV230" s="77"/>
      <c r="BW230" s="77"/>
      <c r="BX230" s="104"/>
      <c r="BY230" s="104"/>
      <c r="BZ230" s="104"/>
      <c r="CA230" s="104"/>
      <c r="CB230" s="104"/>
      <c r="CC230" s="104"/>
      <c r="CD230" s="104"/>
      <c r="CE230" s="104"/>
      <c r="CF230" s="104"/>
      <c r="CG230" s="104"/>
      <c r="CH230" s="104"/>
      <c r="CI230" s="104"/>
      <c r="CJ230" s="104"/>
      <c r="CK230" s="104"/>
      <c r="CL230" s="104"/>
      <c r="CM230" s="104"/>
      <c r="CN230" s="104"/>
      <c r="CO230" s="104"/>
      <c r="CP230" s="104"/>
      <c r="CQ230" s="104"/>
      <c r="CR230" s="104"/>
      <c r="CS230" s="104"/>
      <c r="CT230" s="104"/>
      <c r="CU230" s="104"/>
      <c r="CV230" s="104"/>
      <c r="CW230" s="104"/>
      <c r="CX230" s="104"/>
      <c r="CY230" s="104"/>
      <c r="CZ230" s="104"/>
      <c r="DA230" s="104"/>
      <c r="DB230" s="104"/>
      <c r="DC230" s="104"/>
      <c r="DD230" s="104"/>
      <c r="DE230" s="104"/>
    </row>
    <row r="231" spans="1:109">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c r="AS231" s="77"/>
      <c r="AT231" s="77"/>
      <c r="AU231" s="77"/>
      <c r="AV231" s="77"/>
      <c r="AW231" s="77"/>
      <c r="AX231" s="77"/>
      <c r="AY231" s="77"/>
      <c r="AZ231" s="77"/>
      <c r="BA231" s="77"/>
      <c r="BB231" s="77"/>
      <c r="BC231" s="77"/>
      <c r="BD231" s="77"/>
      <c r="BE231" s="77"/>
      <c r="BF231" s="77"/>
      <c r="BG231" s="77"/>
      <c r="BH231" s="77"/>
      <c r="BI231" s="77"/>
      <c r="BJ231" s="77"/>
      <c r="BK231" s="77"/>
      <c r="BL231" s="77"/>
      <c r="BM231" s="77"/>
      <c r="BN231" s="77"/>
      <c r="BO231" s="77"/>
      <c r="BP231" s="77"/>
      <c r="BQ231" s="77"/>
      <c r="BR231" s="77"/>
      <c r="BS231" s="77"/>
      <c r="BT231" s="77"/>
      <c r="BU231" s="77"/>
      <c r="BV231" s="77"/>
      <c r="BW231" s="77"/>
      <c r="BX231" s="104"/>
      <c r="BY231" s="104"/>
      <c r="BZ231" s="104"/>
      <c r="CA231" s="104"/>
      <c r="CB231" s="104"/>
      <c r="CC231" s="104"/>
      <c r="CD231" s="104"/>
      <c r="CE231" s="104"/>
      <c r="CF231" s="104"/>
      <c r="CG231" s="104"/>
      <c r="CH231" s="104"/>
      <c r="CI231" s="104"/>
      <c r="CJ231" s="104"/>
      <c r="CK231" s="104"/>
      <c r="CL231" s="104"/>
      <c r="CM231" s="104"/>
      <c r="CN231" s="104"/>
      <c r="CO231" s="104"/>
      <c r="CP231" s="104"/>
      <c r="CQ231" s="104"/>
      <c r="CR231" s="104"/>
      <c r="CS231" s="104"/>
      <c r="CT231" s="104"/>
      <c r="CU231" s="104"/>
      <c r="CV231" s="104"/>
      <c r="CW231" s="104"/>
      <c r="CX231" s="104"/>
      <c r="CY231" s="104"/>
      <c r="CZ231" s="104"/>
      <c r="DA231" s="104"/>
      <c r="DB231" s="104"/>
      <c r="DC231" s="104"/>
      <c r="DD231" s="104"/>
      <c r="DE231" s="104"/>
    </row>
    <row r="232" spans="1:109">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c r="BF232" s="77"/>
      <c r="BG232" s="77"/>
      <c r="BH232" s="77"/>
      <c r="BI232" s="77"/>
      <c r="BJ232" s="77"/>
      <c r="BK232" s="77"/>
      <c r="BL232" s="77"/>
      <c r="BM232" s="77"/>
      <c r="BN232" s="77"/>
      <c r="BO232" s="77"/>
      <c r="BP232" s="77"/>
      <c r="BQ232" s="77"/>
      <c r="BR232" s="77"/>
      <c r="BS232" s="77"/>
      <c r="BT232" s="77"/>
      <c r="BU232" s="77"/>
      <c r="BV232" s="77"/>
      <c r="BW232" s="77"/>
      <c r="BX232" s="104"/>
      <c r="BY232" s="104"/>
      <c r="BZ232" s="104"/>
      <c r="CA232" s="104"/>
      <c r="CB232" s="104"/>
      <c r="CC232" s="104"/>
      <c r="CD232" s="104"/>
      <c r="CE232" s="104"/>
      <c r="CF232" s="104"/>
      <c r="CG232" s="104"/>
      <c r="CH232" s="104"/>
      <c r="CI232" s="104"/>
      <c r="CJ232" s="104"/>
      <c r="CK232" s="104"/>
      <c r="CL232" s="104"/>
      <c r="CM232" s="104"/>
      <c r="CN232" s="104"/>
      <c r="CO232" s="104"/>
      <c r="CP232" s="104"/>
      <c r="CQ232" s="104"/>
      <c r="CR232" s="104"/>
      <c r="CS232" s="104"/>
      <c r="CT232" s="104"/>
      <c r="CU232" s="104"/>
      <c r="CV232" s="104"/>
      <c r="CW232" s="104"/>
      <c r="CX232" s="104"/>
      <c r="CY232" s="104"/>
      <c r="CZ232" s="104"/>
      <c r="DA232" s="104"/>
      <c r="DB232" s="104"/>
      <c r="DC232" s="104"/>
      <c r="DD232" s="104"/>
      <c r="DE232" s="104"/>
    </row>
    <row r="233" spans="1:109">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c r="BF233" s="77"/>
      <c r="BG233" s="77"/>
      <c r="BH233" s="77"/>
      <c r="BI233" s="77"/>
      <c r="BJ233" s="77"/>
      <c r="BK233" s="77"/>
      <c r="BL233" s="77"/>
      <c r="BM233" s="77"/>
      <c r="BN233" s="77"/>
      <c r="BO233" s="77"/>
      <c r="BP233" s="77"/>
      <c r="BQ233" s="77"/>
      <c r="BR233" s="77"/>
      <c r="BS233" s="77"/>
      <c r="BT233" s="77"/>
      <c r="BU233" s="77"/>
      <c r="BV233" s="77"/>
      <c r="BW233" s="77"/>
      <c r="BX233" s="104"/>
      <c r="BY233" s="104"/>
      <c r="BZ233" s="104"/>
      <c r="CA233" s="104"/>
      <c r="CB233" s="104"/>
      <c r="CC233" s="104"/>
      <c r="CD233" s="104"/>
      <c r="CE233" s="104"/>
      <c r="CF233" s="104"/>
      <c r="CG233" s="104"/>
      <c r="CH233" s="104"/>
      <c r="CI233" s="104"/>
      <c r="CJ233" s="104"/>
      <c r="CK233" s="104"/>
      <c r="CL233" s="104"/>
      <c r="CM233" s="104"/>
      <c r="CN233" s="104"/>
      <c r="CO233" s="104"/>
      <c r="CP233" s="104"/>
      <c r="CQ233" s="104"/>
      <c r="CR233" s="104"/>
      <c r="CS233" s="104"/>
      <c r="CT233" s="104"/>
      <c r="CU233" s="104"/>
      <c r="CV233" s="104"/>
      <c r="CW233" s="104"/>
      <c r="CX233" s="104"/>
      <c r="CY233" s="104"/>
      <c r="CZ233" s="104"/>
      <c r="DA233" s="104"/>
      <c r="DB233" s="104"/>
      <c r="DC233" s="104"/>
      <c r="DD233" s="104"/>
      <c r="DE233" s="104"/>
    </row>
    <row r="234" spans="1:109">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c r="BI234" s="77"/>
      <c r="BJ234" s="77"/>
      <c r="BK234" s="77"/>
      <c r="BL234" s="77"/>
      <c r="BM234" s="77"/>
      <c r="BN234" s="77"/>
      <c r="BO234" s="77"/>
      <c r="BP234" s="77"/>
      <c r="BQ234" s="77"/>
      <c r="BR234" s="77"/>
      <c r="BS234" s="77"/>
      <c r="BT234" s="77"/>
      <c r="BU234" s="77"/>
      <c r="BV234" s="77"/>
      <c r="BW234" s="77"/>
      <c r="BX234" s="104"/>
      <c r="BY234" s="104"/>
      <c r="BZ234" s="104"/>
      <c r="CA234" s="104"/>
      <c r="CB234" s="104"/>
      <c r="CC234" s="104"/>
      <c r="CD234" s="104"/>
      <c r="CE234" s="104"/>
      <c r="CF234" s="104"/>
      <c r="CG234" s="104"/>
      <c r="CH234" s="104"/>
      <c r="CI234" s="104"/>
      <c r="CJ234" s="104"/>
      <c r="CK234" s="104"/>
      <c r="CL234" s="104"/>
      <c r="CM234" s="104"/>
      <c r="CN234" s="104"/>
      <c r="CO234" s="104"/>
      <c r="CP234" s="104"/>
      <c r="CQ234" s="104"/>
      <c r="CR234" s="104"/>
      <c r="CS234" s="104"/>
      <c r="CT234" s="104"/>
      <c r="CU234" s="104"/>
      <c r="CV234" s="104"/>
      <c r="CW234" s="104"/>
      <c r="CX234" s="104"/>
      <c r="CY234" s="104"/>
      <c r="CZ234" s="104"/>
      <c r="DA234" s="104"/>
      <c r="DB234" s="104"/>
      <c r="DC234" s="104"/>
      <c r="DD234" s="104"/>
      <c r="DE234" s="104"/>
    </row>
    <row r="235" spans="1:109">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c r="BI235" s="77"/>
      <c r="BJ235" s="77"/>
      <c r="BK235" s="77"/>
      <c r="BL235" s="77"/>
      <c r="BM235" s="77"/>
      <c r="BN235" s="77"/>
      <c r="BO235" s="77"/>
      <c r="BP235" s="77"/>
      <c r="BQ235" s="77"/>
      <c r="BR235" s="77"/>
      <c r="BS235" s="77"/>
      <c r="BT235" s="77"/>
      <c r="BU235" s="77"/>
      <c r="BV235" s="77"/>
      <c r="BW235" s="77"/>
      <c r="BX235" s="104"/>
      <c r="BY235" s="104"/>
      <c r="BZ235" s="104"/>
      <c r="CA235" s="104"/>
      <c r="CB235" s="104"/>
      <c r="CC235" s="104"/>
      <c r="CD235" s="104"/>
      <c r="CE235" s="104"/>
      <c r="CF235" s="104"/>
      <c r="CG235" s="104"/>
      <c r="CH235" s="104"/>
      <c r="CI235" s="104"/>
      <c r="CJ235" s="104"/>
      <c r="CK235" s="104"/>
      <c r="CL235" s="104"/>
      <c r="CM235" s="104"/>
      <c r="CN235" s="104"/>
      <c r="CO235" s="104"/>
      <c r="CP235" s="104"/>
      <c r="CQ235" s="104"/>
      <c r="CR235" s="104"/>
      <c r="CS235" s="104"/>
      <c r="CT235" s="104"/>
      <c r="CU235" s="104"/>
      <c r="CV235" s="104"/>
      <c r="CW235" s="104"/>
      <c r="CX235" s="104"/>
      <c r="CY235" s="104"/>
      <c r="CZ235" s="104"/>
      <c r="DA235" s="104"/>
      <c r="DB235" s="104"/>
      <c r="DC235" s="104"/>
      <c r="DD235" s="104"/>
      <c r="DE235" s="104"/>
    </row>
    <row r="236" spans="1:109">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c r="AW236" s="77"/>
      <c r="AX236" s="77"/>
      <c r="AY236" s="77"/>
      <c r="AZ236" s="77"/>
      <c r="BA236" s="77"/>
      <c r="BB236" s="77"/>
      <c r="BC236" s="77"/>
      <c r="BD236" s="77"/>
      <c r="BE236" s="77"/>
      <c r="BF236" s="77"/>
      <c r="BG236" s="77"/>
      <c r="BH236" s="77"/>
      <c r="BI236" s="77"/>
      <c r="BJ236" s="77"/>
      <c r="BK236" s="77"/>
      <c r="BL236" s="77"/>
      <c r="BM236" s="77"/>
      <c r="BN236" s="77"/>
      <c r="BO236" s="77"/>
      <c r="BP236" s="77"/>
      <c r="BQ236" s="77"/>
      <c r="BR236" s="77"/>
      <c r="BS236" s="77"/>
      <c r="BT236" s="77"/>
      <c r="BU236" s="77"/>
      <c r="BV236" s="77"/>
      <c r="BW236" s="77"/>
      <c r="BX236" s="104"/>
      <c r="BY236" s="104"/>
      <c r="BZ236" s="104"/>
      <c r="CA236" s="104"/>
      <c r="CB236" s="104"/>
      <c r="CC236" s="104"/>
      <c r="CD236" s="104"/>
      <c r="CE236" s="104"/>
      <c r="CF236" s="104"/>
      <c r="CG236" s="104"/>
      <c r="CH236" s="104"/>
      <c r="CI236" s="104"/>
      <c r="CJ236" s="104"/>
      <c r="CK236" s="104"/>
      <c r="CL236" s="104"/>
      <c r="CM236" s="104"/>
      <c r="CN236" s="104"/>
      <c r="CO236" s="104"/>
      <c r="CP236" s="104"/>
      <c r="CQ236" s="104"/>
      <c r="CR236" s="104"/>
      <c r="CS236" s="104"/>
      <c r="CT236" s="104"/>
      <c r="CU236" s="104"/>
      <c r="CV236" s="104"/>
      <c r="CW236" s="104"/>
      <c r="CX236" s="104"/>
      <c r="CY236" s="104"/>
      <c r="CZ236" s="104"/>
      <c r="DA236" s="104"/>
      <c r="DB236" s="104"/>
      <c r="DC236" s="104"/>
      <c r="DD236" s="104"/>
      <c r="DE236" s="104"/>
    </row>
    <row r="237" spans="1:109">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c r="AS237" s="77"/>
      <c r="AT237" s="77"/>
      <c r="AU237" s="77"/>
      <c r="AV237" s="77"/>
      <c r="AW237" s="77"/>
      <c r="AX237" s="77"/>
      <c r="AY237" s="77"/>
      <c r="AZ237" s="77"/>
      <c r="BA237" s="77"/>
      <c r="BB237" s="77"/>
      <c r="BC237" s="77"/>
      <c r="BD237" s="77"/>
      <c r="BE237" s="77"/>
      <c r="BF237" s="77"/>
      <c r="BG237" s="77"/>
      <c r="BH237" s="77"/>
      <c r="BI237" s="77"/>
      <c r="BJ237" s="77"/>
      <c r="BK237" s="77"/>
      <c r="BL237" s="77"/>
      <c r="BM237" s="77"/>
      <c r="BN237" s="77"/>
      <c r="BO237" s="77"/>
      <c r="BP237" s="77"/>
      <c r="BQ237" s="77"/>
      <c r="BR237" s="77"/>
      <c r="BS237" s="77"/>
      <c r="BT237" s="77"/>
      <c r="BU237" s="77"/>
      <c r="BV237" s="77"/>
      <c r="BW237" s="77"/>
      <c r="BX237" s="104"/>
      <c r="BY237" s="104"/>
      <c r="BZ237" s="104"/>
      <c r="CA237" s="104"/>
      <c r="CB237" s="104"/>
      <c r="CC237" s="104"/>
      <c r="CD237" s="104"/>
      <c r="CE237" s="104"/>
      <c r="CF237" s="104"/>
      <c r="CG237" s="104"/>
      <c r="CH237" s="104"/>
      <c r="CI237" s="104"/>
      <c r="CJ237" s="104"/>
      <c r="CK237" s="104"/>
      <c r="CL237" s="104"/>
      <c r="CM237" s="104"/>
      <c r="CN237" s="104"/>
      <c r="CO237" s="104"/>
      <c r="CP237" s="104"/>
      <c r="CQ237" s="104"/>
      <c r="CR237" s="104"/>
      <c r="CS237" s="104"/>
      <c r="CT237" s="104"/>
      <c r="CU237" s="104"/>
      <c r="CV237" s="104"/>
      <c r="CW237" s="104"/>
      <c r="CX237" s="104"/>
      <c r="CY237" s="104"/>
      <c r="CZ237" s="104"/>
      <c r="DA237" s="104"/>
      <c r="DB237" s="104"/>
      <c r="DC237" s="104"/>
      <c r="DD237" s="104"/>
      <c r="DE237" s="104"/>
    </row>
    <row r="238" spans="1:109">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c r="AS238" s="77"/>
      <c r="AT238" s="77"/>
      <c r="AU238" s="77"/>
      <c r="AV238" s="77"/>
      <c r="AW238" s="77"/>
      <c r="AX238" s="77"/>
      <c r="AY238" s="77"/>
      <c r="AZ238" s="77"/>
      <c r="BA238" s="77"/>
      <c r="BB238" s="77"/>
      <c r="BC238" s="77"/>
      <c r="BD238" s="77"/>
      <c r="BE238" s="77"/>
      <c r="BF238" s="77"/>
      <c r="BG238" s="77"/>
      <c r="BH238" s="77"/>
      <c r="BI238" s="77"/>
      <c r="BJ238" s="77"/>
      <c r="BK238" s="77"/>
      <c r="BL238" s="77"/>
      <c r="BM238" s="77"/>
      <c r="BN238" s="77"/>
      <c r="BO238" s="77"/>
      <c r="BP238" s="77"/>
      <c r="BQ238" s="77"/>
      <c r="BR238" s="77"/>
      <c r="BS238" s="77"/>
      <c r="BT238" s="77"/>
      <c r="BU238" s="77"/>
      <c r="BV238" s="77"/>
      <c r="BW238" s="77"/>
      <c r="BX238" s="104"/>
      <c r="BY238" s="104"/>
      <c r="BZ238" s="104"/>
      <c r="CA238" s="104"/>
      <c r="CB238" s="104"/>
      <c r="CC238" s="104"/>
      <c r="CD238" s="104"/>
      <c r="CE238" s="104"/>
      <c r="CF238" s="104"/>
      <c r="CG238" s="104"/>
      <c r="CH238" s="104"/>
      <c r="CI238" s="104"/>
      <c r="CJ238" s="104"/>
      <c r="CK238" s="104"/>
      <c r="CL238" s="104"/>
      <c r="CM238" s="104"/>
      <c r="CN238" s="104"/>
      <c r="CO238" s="104"/>
      <c r="CP238" s="104"/>
      <c r="CQ238" s="104"/>
      <c r="CR238" s="104"/>
      <c r="CS238" s="104"/>
      <c r="CT238" s="104"/>
      <c r="CU238" s="104"/>
      <c r="CV238" s="104"/>
      <c r="CW238" s="104"/>
      <c r="CX238" s="104"/>
      <c r="CY238" s="104"/>
      <c r="CZ238" s="104"/>
      <c r="DA238" s="104"/>
      <c r="DB238" s="104"/>
      <c r="DC238" s="104"/>
      <c r="DD238" s="104"/>
      <c r="DE238" s="104"/>
    </row>
    <row r="239" spans="1:109">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c r="AW239" s="77"/>
      <c r="AX239" s="77"/>
      <c r="AY239" s="77"/>
      <c r="AZ239" s="77"/>
      <c r="BA239" s="77"/>
      <c r="BB239" s="77"/>
      <c r="BC239" s="77"/>
      <c r="BD239" s="77"/>
      <c r="BE239" s="77"/>
      <c r="BF239" s="77"/>
      <c r="BG239" s="77"/>
      <c r="BH239" s="77"/>
      <c r="BI239" s="77"/>
      <c r="BJ239" s="77"/>
      <c r="BK239" s="77"/>
      <c r="BL239" s="77"/>
      <c r="BM239" s="77"/>
      <c r="BN239" s="77"/>
      <c r="BO239" s="77"/>
      <c r="BP239" s="77"/>
      <c r="BQ239" s="77"/>
      <c r="BR239" s="77"/>
      <c r="BS239" s="77"/>
      <c r="BT239" s="77"/>
      <c r="BU239" s="77"/>
      <c r="BV239" s="77"/>
      <c r="BW239" s="77"/>
      <c r="BX239" s="104"/>
      <c r="BY239" s="104"/>
      <c r="BZ239" s="104"/>
      <c r="CA239" s="104"/>
      <c r="CB239" s="104"/>
      <c r="CC239" s="104"/>
      <c r="CD239" s="104"/>
      <c r="CE239" s="104"/>
      <c r="CF239" s="104"/>
      <c r="CG239" s="104"/>
      <c r="CH239" s="104"/>
      <c r="CI239" s="104"/>
      <c r="CJ239" s="104"/>
      <c r="CK239" s="104"/>
      <c r="CL239" s="104"/>
      <c r="CM239" s="104"/>
      <c r="CN239" s="104"/>
      <c r="CO239" s="104"/>
      <c r="CP239" s="104"/>
      <c r="CQ239" s="104"/>
      <c r="CR239" s="104"/>
      <c r="CS239" s="104"/>
      <c r="CT239" s="104"/>
      <c r="CU239" s="104"/>
      <c r="CV239" s="104"/>
      <c r="CW239" s="104"/>
      <c r="CX239" s="104"/>
      <c r="CY239" s="104"/>
      <c r="CZ239" s="104"/>
      <c r="DA239" s="104"/>
      <c r="DB239" s="104"/>
      <c r="DC239" s="104"/>
      <c r="DD239" s="104"/>
      <c r="DE239" s="104"/>
    </row>
    <row r="240" spans="1:109">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c r="AS240" s="77"/>
      <c r="AT240" s="77"/>
      <c r="AU240" s="77"/>
      <c r="AV240" s="77"/>
      <c r="AW240" s="77"/>
      <c r="AX240" s="77"/>
      <c r="AY240" s="77"/>
      <c r="AZ240" s="77"/>
      <c r="BA240" s="77"/>
      <c r="BB240" s="77"/>
      <c r="BC240" s="77"/>
      <c r="BD240" s="77"/>
      <c r="BE240" s="77"/>
      <c r="BF240" s="77"/>
      <c r="BG240" s="77"/>
      <c r="BH240" s="77"/>
      <c r="BI240" s="77"/>
      <c r="BJ240" s="77"/>
      <c r="BK240" s="77"/>
      <c r="BL240" s="77"/>
      <c r="BM240" s="77"/>
      <c r="BN240" s="77"/>
      <c r="BO240" s="77"/>
      <c r="BP240" s="77"/>
      <c r="BQ240" s="77"/>
      <c r="BR240" s="77"/>
      <c r="BS240" s="77"/>
      <c r="BT240" s="77"/>
      <c r="BU240" s="77"/>
      <c r="BV240" s="77"/>
      <c r="BW240" s="77"/>
      <c r="BX240" s="104"/>
      <c r="BY240" s="104"/>
      <c r="BZ240" s="104"/>
      <c r="CA240" s="104"/>
      <c r="CB240" s="104"/>
      <c r="CC240" s="104"/>
      <c r="CD240" s="104"/>
      <c r="CE240" s="104"/>
      <c r="CF240" s="104"/>
      <c r="CG240" s="104"/>
      <c r="CH240" s="104"/>
      <c r="CI240" s="104"/>
      <c r="CJ240" s="104"/>
      <c r="CK240" s="104"/>
      <c r="CL240" s="104"/>
      <c r="CM240" s="104"/>
      <c r="CN240" s="104"/>
      <c r="CO240" s="104"/>
      <c r="CP240" s="104"/>
      <c r="CQ240" s="104"/>
      <c r="CR240" s="104"/>
      <c r="CS240" s="104"/>
      <c r="CT240" s="104"/>
      <c r="CU240" s="104"/>
      <c r="CV240" s="104"/>
      <c r="CW240" s="104"/>
      <c r="CX240" s="104"/>
      <c r="CY240" s="104"/>
      <c r="CZ240" s="104"/>
      <c r="DA240" s="104"/>
      <c r="DB240" s="104"/>
      <c r="DC240" s="104"/>
      <c r="DD240" s="104"/>
      <c r="DE240" s="104"/>
    </row>
    <row r="241" spans="1:109">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c r="AT241" s="77"/>
      <c r="AU241" s="77"/>
      <c r="AV241" s="77"/>
      <c r="AW241" s="77"/>
      <c r="AX241" s="77"/>
      <c r="AY241" s="77"/>
      <c r="AZ241" s="77"/>
      <c r="BA241" s="77"/>
      <c r="BB241" s="77"/>
      <c r="BC241" s="77"/>
      <c r="BD241" s="77"/>
      <c r="BE241" s="77"/>
      <c r="BF241" s="77"/>
      <c r="BG241" s="77"/>
      <c r="BH241" s="77"/>
      <c r="BI241" s="77"/>
      <c r="BJ241" s="77"/>
      <c r="BK241" s="77"/>
      <c r="BL241" s="77"/>
      <c r="BM241" s="77"/>
      <c r="BN241" s="77"/>
      <c r="BO241" s="77"/>
      <c r="BP241" s="77"/>
      <c r="BQ241" s="77"/>
      <c r="BR241" s="77"/>
      <c r="BS241" s="77"/>
      <c r="BT241" s="77"/>
      <c r="BU241" s="77"/>
      <c r="BV241" s="77"/>
      <c r="BW241" s="77"/>
      <c r="BX241" s="104"/>
      <c r="BY241" s="104"/>
      <c r="BZ241" s="104"/>
      <c r="CA241" s="104"/>
      <c r="CB241" s="104"/>
      <c r="CC241" s="104"/>
      <c r="CD241" s="104"/>
      <c r="CE241" s="104"/>
      <c r="CF241" s="104"/>
      <c r="CG241" s="104"/>
      <c r="CH241" s="104"/>
      <c r="CI241" s="104"/>
      <c r="CJ241" s="104"/>
      <c r="CK241" s="104"/>
      <c r="CL241" s="104"/>
      <c r="CM241" s="104"/>
      <c r="CN241" s="104"/>
      <c r="CO241" s="104"/>
      <c r="CP241" s="104"/>
      <c r="CQ241" s="104"/>
      <c r="CR241" s="104"/>
      <c r="CS241" s="104"/>
      <c r="CT241" s="104"/>
      <c r="CU241" s="104"/>
      <c r="CV241" s="104"/>
      <c r="CW241" s="104"/>
      <c r="CX241" s="104"/>
      <c r="CY241" s="104"/>
      <c r="CZ241" s="104"/>
      <c r="DA241" s="104"/>
      <c r="DB241" s="104"/>
      <c r="DC241" s="104"/>
      <c r="DD241" s="104"/>
      <c r="DE241" s="104"/>
    </row>
    <row r="242" spans="1:109">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c r="AS242" s="77"/>
      <c r="AT242" s="77"/>
      <c r="AU242" s="77"/>
      <c r="AV242" s="77"/>
      <c r="AW242" s="77"/>
      <c r="AX242" s="77"/>
      <c r="AY242" s="77"/>
      <c r="AZ242" s="77"/>
      <c r="BA242" s="77"/>
      <c r="BB242" s="77"/>
      <c r="BC242" s="77"/>
      <c r="BD242" s="77"/>
      <c r="BE242" s="77"/>
      <c r="BF242" s="77"/>
      <c r="BG242" s="77"/>
      <c r="BH242" s="77"/>
      <c r="BI242" s="77"/>
      <c r="BJ242" s="77"/>
      <c r="BK242" s="77"/>
      <c r="BL242" s="77"/>
      <c r="BM242" s="77"/>
      <c r="BN242" s="77"/>
      <c r="BO242" s="77"/>
      <c r="BP242" s="77"/>
      <c r="BQ242" s="77"/>
      <c r="BR242" s="77"/>
      <c r="BS242" s="77"/>
      <c r="BT242" s="77"/>
      <c r="BU242" s="77"/>
      <c r="BV242" s="77"/>
      <c r="BW242" s="77"/>
      <c r="BX242" s="104"/>
      <c r="BY242" s="104"/>
      <c r="BZ242" s="104"/>
      <c r="CA242" s="104"/>
      <c r="CB242" s="104"/>
      <c r="CC242" s="104"/>
      <c r="CD242" s="104"/>
      <c r="CE242" s="104"/>
      <c r="CF242" s="104"/>
      <c r="CG242" s="104"/>
      <c r="CH242" s="104"/>
      <c r="CI242" s="104"/>
      <c r="CJ242" s="104"/>
      <c r="CK242" s="104"/>
      <c r="CL242" s="104"/>
      <c r="CM242" s="104"/>
      <c r="CN242" s="104"/>
      <c r="CO242" s="104"/>
      <c r="CP242" s="104"/>
      <c r="CQ242" s="104"/>
      <c r="CR242" s="104"/>
      <c r="CS242" s="104"/>
      <c r="CT242" s="104"/>
      <c r="CU242" s="104"/>
      <c r="CV242" s="104"/>
      <c r="CW242" s="104"/>
      <c r="CX242" s="104"/>
      <c r="CY242" s="104"/>
      <c r="CZ242" s="104"/>
      <c r="DA242" s="104"/>
      <c r="DB242" s="104"/>
      <c r="DC242" s="104"/>
      <c r="DD242" s="104"/>
      <c r="DE242" s="104"/>
    </row>
    <row r="243" spans="1:109">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c r="AS243" s="77"/>
      <c r="AT243" s="77"/>
      <c r="AU243" s="77"/>
      <c r="AV243" s="77"/>
      <c r="AW243" s="77"/>
      <c r="AX243" s="77"/>
      <c r="AY243" s="77"/>
      <c r="AZ243" s="77"/>
      <c r="BA243" s="77"/>
      <c r="BB243" s="77"/>
      <c r="BC243" s="77"/>
      <c r="BD243" s="77"/>
      <c r="BE243" s="77"/>
      <c r="BF243" s="77"/>
      <c r="BG243" s="77"/>
      <c r="BH243" s="77"/>
      <c r="BI243" s="77"/>
      <c r="BJ243" s="77"/>
      <c r="BK243" s="77"/>
      <c r="BL243" s="77"/>
      <c r="BM243" s="77"/>
      <c r="BN243" s="77"/>
      <c r="BO243" s="77"/>
      <c r="BP243" s="77"/>
      <c r="BQ243" s="77"/>
      <c r="BR243" s="77"/>
      <c r="BS243" s="77"/>
      <c r="BT243" s="77"/>
      <c r="BU243" s="77"/>
      <c r="BV243" s="77"/>
      <c r="BW243" s="77"/>
      <c r="BX243" s="104"/>
      <c r="BY243" s="104"/>
      <c r="BZ243" s="104"/>
      <c r="CA243" s="104"/>
      <c r="CB243" s="104"/>
      <c r="CC243" s="104"/>
      <c r="CD243" s="104"/>
      <c r="CE243" s="104"/>
      <c r="CF243" s="104"/>
      <c r="CG243" s="104"/>
      <c r="CH243" s="104"/>
      <c r="CI243" s="104"/>
      <c r="CJ243" s="104"/>
      <c r="CK243" s="104"/>
      <c r="CL243" s="104"/>
      <c r="CM243" s="104"/>
      <c r="CN243" s="104"/>
      <c r="CO243" s="104"/>
      <c r="CP243" s="104"/>
      <c r="CQ243" s="104"/>
      <c r="CR243" s="104"/>
      <c r="CS243" s="104"/>
      <c r="CT243" s="104"/>
      <c r="CU243" s="104"/>
      <c r="CV243" s="104"/>
      <c r="CW243" s="104"/>
      <c r="CX243" s="104"/>
      <c r="CY243" s="104"/>
      <c r="CZ243" s="104"/>
      <c r="DA243" s="104"/>
      <c r="DB243" s="104"/>
      <c r="DC243" s="104"/>
      <c r="DD243" s="104"/>
      <c r="DE243" s="104"/>
    </row>
    <row r="244" spans="1:109">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77"/>
      <c r="AV244" s="77"/>
      <c r="AW244" s="77"/>
      <c r="AX244" s="77"/>
      <c r="AY244" s="77"/>
      <c r="AZ244" s="77"/>
      <c r="BA244" s="77"/>
      <c r="BB244" s="77"/>
      <c r="BC244" s="77"/>
      <c r="BD244" s="77"/>
      <c r="BE244" s="77"/>
      <c r="BF244" s="77"/>
      <c r="BG244" s="77"/>
      <c r="BH244" s="77"/>
      <c r="BI244" s="77"/>
      <c r="BJ244" s="77"/>
      <c r="BK244" s="77"/>
      <c r="BL244" s="77"/>
      <c r="BM244" s="77"/>
      <c r="BN244" s="77"/>
      <c r="BO244" s="77"/>
      <c r="BP244" s="77"/>
      <c r="BQ244" s="77"/>
      <c r="BR244" s="77"/>
      <c r="BS244" s="77"/>
      <c r="BT244" s="77"/>
      <c r="BU244" s="77"/>
      <c r="BV244" s="77"/>
      <c r="BW244" s="77"/>
      <c r="BX244" s="104"/>
      <c r="BY244" s="104"/>
      <c r="BZ244" s="104"/>
      <c r="CA244" s="104"/>
      <c r="CB244" s="104"/>
      <c r="CC244" s="104"/>
      <c r="CD244" s="104"/>
      <c r="CE244" s="104"/>
      <c r="CF244" s="104"/>
      <c r="CG244" s="104"/>
      <c r="CH244" s="104"/>
      <c r="CI244" s="104"/>
      <c r="CJ244" s="104"/>
      <c r="CK244" s="104"/>
      <c r="CL244" s="104"/>
      <c r="CM244" s="104"/>
      <c r="CN244" s="104"/>
      <c r="CO244" s="104"/>
      <c r="CP244" s="104"/>
      <c r="CQ244" s="104"/>
      <c r="CR244" s="104"/>
      <c r="CS244" s="104"/>
      <c r="CT244" s="104"/>
      <c r="CU244" s="104"/>
      <c r="CV244" s="104"/>
      <c r="CW244" s="104"/>
      <c r="CX244" s="104"/>
      <c r="CY244" s="104"/>
      <c r="CZ244" s="104"/>
      <c r="DA244" s="104"/>
      <c r="DB244" s="104"/>
      <c r="DC244" s="104"/>
      <c r="DD244" s="104"/>
      <c r="DE244" s="104"/>
    </row>
    <row r="245" spans="1:109">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c r="AQ245" s="77"/>
      <c r="AR245" s="77"/>
      <c r="AS245" s="77"/>
      <c r="AT245" s="77"/>
      <c r="AU245" s="77"/>
      <c r="AV245" s="77"/>
      <c r="AW245" s="77"/>
      <c r="AX245" s="77"/>
      <c r="AY245" s="77"/>
      <c r="AZ245" s="77"/>
      <c r="BA245" s="77"/>
      <c r="BB245" s="77"/>
      <c r="BC245" s="77"/>
      <c r="BD245" s="77"/>
      <c r="BE245" s="77"/>
      <c r="BF245" s="77"/>
      <c r="BG245" s="77"/>
      <c r="BH245" s="77"/>
      <c r="BI245" s="77"/>
      <c r="BJ245" s="77"/>
      <c r="BK245" s="77"/>
      <c r="BL245" s="77"/>
      <c r="BM245" s="77"/>
      <c r="BN245" s="77"/>
      <c r="BO245" s="77"/>
      <c r="BP245" s="77"/>
      <c r="BQ245" s="77"/>
      <c r="BR245" s="77"/>
      <c r="BS245" s="77"/>
      <c r="BT245" s="77"/>
      <c r="BU245" s="77"/>
      <c r="BV245" s="77"/>
      <c r="BW245" s="77"/>
      <c r="BX245" s="104"/>
      <c r="BY245" s="104"/>
      <c r="BZ245" s="104"/>
      <c r="CA245" s="104"/>
      <c r="CB245" s="104"/>
      <c r="CC245" s="104"/>
      <c r="CD245" s="104"/>
      <c r="CE245" s="104"/>
      <c r="CF245" s="104"/>
      <c r="CG245" s="104"/>
      <c r="CH245" s="104"/>
      <c r="CI245" s="104"/>
      <c r="CJ245" s="104"/>
      <c r="CK245" s="104"/>
      <c r="CL245" s="104"/>
      <c r="CM245" s="104"/>
      <c r="CN245" s="104"/>
      <c r="CO245" s="104"/>
      <c r="CP245" s="104"/>
      <c r="CQ245" s="104"/>
      <c r="CR245" s="104"/>
      <c r="CS245" s="104"/>
      <c r="CT245" s="104"/>
      <c r="CU245" s="104"/>
      <c r="CV245" s="104"/>
      <c r="CW245" s="104"/>
      <c r="CX245" s="104"/>
      <c r="CY245" s="104"/>
      <c r="CZ245" s="104"/>
      <c r="DA245" s="104"/>
      <c r="DB245" s="104"/>
      <c r="DC245" s="104"/>
      <c r="DD245" s="104"/>
      <c r="DE245" s="104"/>
    </row>
    <row r="246" spans="1:109">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c r="AQ246" s="77"/>
      <c r="AR246" s="77"/>
      <c r="AS246" s="77"/>
      <c r="AT246" s="77"/>
      <c r="AU246" s="77"/>
      <c r="AV246" s="77"/>
      <c r="AW246" s="77"/>
      <c r="AX246" s="77"/>
      <c r="AY246" s="77"/>
      <c r="AZ246" s="77"/>
      <c r="BA246" s="77"/>
      <c r="BB246" s="77"/>
      <c r="BC246" s="77"/>
      <c r="BD246" s="77"/>
      <c r="BE246" s="77"/>
      <c r="BF246" s="77"/>
      <c r="BG246" s="77"/>
      <c r="BH246" s="77"/>
      <c r="BI246" s="77"/>
      <c r="BJ246" s="77"/>
      <c r="BK246" s="77"/>
      <c r="BL246" s="77"/>
      <c r="BM246" s="77"/>
      <c r="BN246" s="77"/>
      <c r="BO246" s="77"/>
      <c r="BP246" s="77"/>
      <c r="BQ246" s="77"/>
      <c r="BR246" s="77"/>
      <c r="BS246" s="77"/>
      <c r="BT246" s="77"/>
      <c r="BU246" s="77"/>
      <c r="BV246" s="77"/>
      <c r="BW246" s="77"/>
      <c r="BX246" s="104"/>
      <c r="BY246" s="104"/>
      <c r="BZ246" s="104"/>
      <c r="CA246" s="104"/>
      <c r="CB246" s="104"/>
      <c r="CC246" s="104"/>
      <c r="CD246" s="104"/>
      <c r="CE246" s="104"/>
      <c r="CF246" s="104"/>
      <c r="CG246" s="104"/>
      <c r="CH246" s="104"/>
      <c r="CI246" s="104"/>
      <c r="CJ246" s="104"/>
      <c r="CK246" s="104"/>
      <c r="CL246" s="104"/>
      <c r="CM246" s="104"/>
      <c r="CN246" s="104"/>
      <c r="CO246" s="104"/>
      <c r="CP246" s="104"/>
      <c r="CQ246" s="104"/>
      <c r="CR246" s="104"/>
      <c r="CS246" s="104"/>
      <c r="CT246" s="104"/>
      <c r="CU246" s="104"/>
      <c r="CV246" s="104"/>
      <c r="CW246" s="104"/>
      <c r="CX246" s="104"/>
      <c r="CY246" s="104"/>
      <c r="CZ246" s="104"/>
      <c r="DA246" s="104"/>
      <c r="DB246" s="104"/>
      <c r="DC246" s="104"/>
      <c r="DD246" s="104"/>
      <c r="DE246" s="104"/>
    </row>
    <row r="247" spans="1:109">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c r="AS247" s="77"/>
      <c r="AT247" s="77"/>
      <c r="AU247" s="77"/>
      <c r="AV247" s="77"/>
      <c r="AW247" s="77"/>
      <c r="AX247" s="77"/>
      <c r="AY247" s="77"/>
      <c r="AZ247" s="77"/>
      <c r="BA247" s="77"/>
      <c r="BB247" s="77"/>
      <c r="BC247" s="77"/>
      <c r="BD247" s="77"/>
      <c r="BE247" s="77"/>
      <c r="BF247" s="77"/>
      <c r="BG247" s="77"/>
      <c r="BH247" s="77"/>
      <c r="BI247" s="77"/>
      <c r="BJ247" s="77"/>
      <c r="BK247" s="77"/>
      <c r="BL247" s="77"/>
      <c r="BM247" s="77"/>
      <c r="BN247" s="77"/>
      <c r="BO247" s="77"/>
      <c r="BP247" s="77"/>
      <c r="BQ247" s="77"/>
      <c r="BR247" s="77"/>
      <c r="BS247" s="77"/>
      <c r="BT247" s="77"/>
      <c r="BU247" s="77"/>
      <c r="BV247" s="77"/>
      <c r="BW247" s="77"/>
      <c r="BX247" s="104"/>
      <c r="BY247" s="104"/>
      <c r="BZ247" s="104"/>
      <c r="CA247" s="104"/>
      <c r="CB247" s="104"/>
      <c r="CC247" s="104"/>
      <c r="CD247" s="104"/>
      <c r="CE247" s="104"/>
      <c r="CF247" s="104"/>
      <c r="CG247" s="104"/>
      <c r="CH247" s="104"/>
      <c r="CI247" s="104"/>
      <c r="CJ247" s="104"/>
      <c r="CK247" s="104"/>
      <c r="CL247" s="104"/>
      <c r="CM247" s="104"/>
      <c r="CN247" s="104"/>
      <c r="CO247" s="104"/>
      <c r="CP247" s="104"/>
      <c r="CQ247" s="104"/>
      <c r="CR247" s="104"/>
      <c r="CS247" s="104"/>
      <c r="CT247" s="104"/>
      <c r="CU247" s="104"/>
      <c r="CV247" s="104"/>
      <c r="CW247" s="104"/>
      <c r="CX247" s="104"/>
      <c r="CY247" s="104"/>
      <c r="CZ247" s="104"/>
      <c r="DA247" s="104"/>
      <c r="DB247" s="104"/>
      <c r="DC247" s="104"/>
      <c r="DD247" s="104"/>
      <c r="DE247" s="104"/>
    </row>
    <row r="248" spans="1:109">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c r="AS248" s="77"/>
      <c r="AT248" s="77"/>
      <c r="AU248" s="77"/>
      <c r="AV248" s="77"/>
      <c r="AW248" s="77"/>
      <c r="AX248" s="77"/>
      <c r="AY248" s="77"/>
      <c r="AZ248" s="77"/>
      <c r="BA248" s="77"/>
      <c r="BB248" s="77"/>
      <c r="BC248" s="77"/>
      <c r="BD248" s="77"/>
      <c r="BE248" s="77"/>
      <c r="BF248" s="77"/>
      <c r="BG248" s="77"/>
      <c r="BH248" s="77"/>
      <c r="BI248" s="77"/>
      <c r="BJ248" s="77"/>
      <c r="BK248" s="77"/>
      <c r="BL248" s="77"/>
      <c r="BM248" s="77"/>
      <c r="BN248" s="77"/>
      <c r="BO248" s="77"/>
      <c r="BP248" s="77"/>
      <c r="BQ248" s="77"/>
      <c r="BR248" s="77"/>
      <c r="BS248" s="77"/>
      <c r="BT248" s="77"/>
      <c r="BU248" s="77"/>
      <c r="BV248" s="77"/>
      <c r="BW248" s="77"/>
      <c r="BX248" s="104"/>
      <c r="BY248" s="104"/>
      <c r="BZ248" s="104"/>
      <c r="CA248" s="104"/>
      <c r="CB248" s="104"/>
      <c r="CC248" s="104"/>
      <c r="CD248" s="104"/>
      <c r="CE248" s="104"/>
      <c r="CF248" s="104"/>
      <c r="CG248" s="104"/>
      <c r="CH248" s="104"/>
      <c r="CI248" s="104"/>
      <c r="CJ248" s="104"/>
      <c r="CK248" s="104"/>
      <c r="CL248" s="104"/>
      <c r="CM248" s="104"/>
      <c r="CN248" s="104"/>
      <c r="CO248" s="104"/>
      <c r="CP248" s="104"/>
      <c r="CQ248" s="104"/>
      <c r="CR248" s="104"/>
      <c r="CS248" s="104"/>
      <c r="CT248" s="104"/>
      <c r="CU248" s="104"/>
      <c r="CV248" s="104"/>
      <c r="CW248" s="104"/>
      <c r="CX248" s="104"/>
      <c r="CY248" s="104"/>
      <c r="CZ248" s="104"/>
      <c r="DA248" s="104"/>
      <c r="DB248" s="104"/>
      <c r="DC248" s="104"/>
      <c r="DD248" s="104"/>
      <c r="DE248" s="104"/>
    </row>
    <row r="249" spans="1:109">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c r="AW249" s="77"/>
      <c r="AX249" s="77"/>
      <c r="AY249" s="77"/>
      <c r="AZ249" s="77"/>
      <c r="BA249" s="77"/>
      <c r="BB249" s="77"/>
      <c r="BC249" s="77"/>
      <c r="BD249" s="77"/>
      <c r="BE249" s="77"/>
      <c r="BF249" s="77"/>
      <c r="BG249" s="77"/>
      <c r="BH249" s="77"/>
      <c r="BI249" s="77"/>
      <c r="BJ249" s="77"/>
      <c r="BK249" s="77"/>
      <c r="BL249" s="77"/>
      <c r="BM249" s="77"/>
      <c r="BN249" s="77"/>
      <c r="BO249" s="77"/>
      <c r="BP249" s="77"/>
      <c r="BQ249" s="77"/>
      <c r="BR249" s="77"/>
      <c r="BS249" s="77"/>
      <c r="BT249" s="77"/>
      <c r="BU249" s="77"/>
      <c r="BV249" s="77"/>
      <c r="BW249" s="77"/>
      <c r="BX249" s="104"/>
      <c r="BY249" s="104"/>
      <c r="BZ249" s="104"/>
      <c r="CA249" s="104"/>
      <c r="CB249" s="104"/>
      <c r="CC249" s="104"/>
      <c r="CD249" s="104"/>
      <c r="CE249" s="104"/>
      <c r="CF249" s="104"/>
      <c r="CG249" s="104"/>
      <c r="CH249" s="104"/>
      <c r="CI249" s="104"/>
      <c r="CJ249" s="104"/>
      <c r="CK249" s="104"/>
      <c r="CL249" s="104"/>
      <c r="CM249" s="104"/>
      <c r="CN249" s="104"/>
      <c r="CO249" s="104"/>
      <c r="CP249" s="104"/>
      <c r="CQ249" s="104"/>
      <c r="CR249" s="104"/>
      <c r="CS249" s="104"/>
      <c r="CT249" s="104"/>
      <c r="CU249" s="104"/>
      <c r="CV249" s="104"/>
      <c r="CW249" s="104"/>
      <c r="CX249" s="104"/>
      <c r="CY249" s="104"/>
      <c r="CZ249" s="104"/>
      <c r="DA249" s="104"/>
      <c r="DB249" s="104"/>
      <c r="DC249" s="104"/>
      <c r="DD249" s="104"/>
      <c r="DE249" s="104"/>
    </row>
    <row r="250" spans="1:109">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c r="AS250" s="77"/>
      <c r="AT250" s="77"/>
      <c r="AU250" s="77"/>
      <c r="AV250" s="77"/>
      <c r="AW250" s="77"/>
      <c r="AX250" s="77"/>
      <c r="AY250" s="77"/>
      <c r="AZ250" s="77"/>
      <c r="BA250" s="77"/>
      <c r="BB250" s="77"/>
      <c r="BC250" s="77"/>
      <c r="BD250" s="77"/>
      <c r="BE250" s="77"/>
      <c r="BF250" s="77"/>
      <c r="BG250" s="77"/>
      <c r="BH250" s="77"/>
      <c r="BI250" s="77"/>
      <c r="BJ250" s="77"/>
      <c r="BK250" s="77"/>
      <c r="BL250" s="77"/>
      <c r="BM250" s="77"/>
      <c r="BN250" s="77"/>
      <c r="BO250" s="77"/>
      <c r="BP250" s="77"/>
      <c r="BQ250" s="77"/>
      <c r="BR250" s="77"/>
      <c r="BS250" s="77"/>
      <c r="BT250" s="77"/>
      <c r="BU250" s="77"/>
      <c r="BV250" s="77"/>
      <c r="BW250" s="77"/>
      <c r="BX250" s="104"/>
      <c r="BY250" s="104"/>
      <c r="BZ250" s="104"/>
      <c r="CA250" s="104"/>
      <c r="CB250" s="104"/>
      <c r="CC250" s="104"/>
      <c r="CD250" s="104"/>
      <c r="CE250" s="104"/>
      <c r="CF250" s="104"/>
      <c r="CG250" s="104"/>
      <c r="CH250" s="104"/>
      <c r="CI250" s="104"/>
      <c r="CJ250" s="104"/>
      <c r="CK250" s="104"/>
      <c r="CL250" s="104"/>
      <c r="CM250" s="104"/>
      <c r="CN250" s="104"/>
      <c r="CO250" s="104"/>
      <c r="CP250" s="104"/>
      <c r="CQ250" s="104"/>
      <c r="CR250" s="104"/>
      <c r="CS250" s="104"/>
      <c r="CT250" s="104"/>
      <c r="CU250" s="104"/>
      <c r="CV250" s="104"/>
      <c r="CW250" s="104"/>
      <c r="CX250" s="104"/>
      <c r="CY250" s="104"/>
      <c r="CZ250" s="104"/>
      <c r="DA250" s="104"/>
      <c r="DB250" s="104"/>
      <c r="DC250" s="104"/>
      <c r="DD250" s="104"/>
      <c r="DE250" s="104"/>
    </row>
    <row r="251" spans="1:109">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7"/>
      <c r="AL251" s="77"/>
      <c r="AM251" s="77"/>
      <c r="AN251" s="77"/>
      <c r="AO251" s="77"/>
      <c r="AP251" s="77"/>
      <c r="AQ251" s="77"/>
      <c r="AR251" s="77"/>
      <c r="AS251" s="77"/>
      <c r="AT251" s="77"/>
      <c r="AU251" s="77"/>
      <c r="AV251" s="77"/>
      <c r="AW251" s="77"/>
      <c r="AX251" s="77"/>
      <c r="AY251" s="77"/>
      <c r="AZ251" s="77"/>
      <c r="BA251" s="77"/>
      <c r="BB251" s="77"/>
      <c r="BC251" s="77"/>
      <c r="BD251" s="77"/>
      <c r="BE251" s="77"/>
      <c r="BF251" s="77"/>
      <c r="BG251" s="77"/>
      <c r="BH251" s="77"/>
      <c r="BI251" s="77"/>
      <c r="BJ251" s="77"/>
      <c r="BK251" s="77"/>
      <c r="BL251" s="77"/>
      <c r="BM251" s="77"/>
      <c r="BN251" s="77"/>
      <c r="BO251" s="77"/>
      <c r="BP251" s="77"/>
      <c r="BQ251" s="77"/>
      <c r="BR251" s="77"/>
      <c r="BS251" s="77"/>
      <c r="BT251" s="77"/>
      <c r="BU251" s="77"/>
      <c r="BV251" s="77"/>
      <c r="BW251" s="77"/>
      <c r="BX251" s="104"/>
      <c r="BY251" s="104"/>
      <c r="BZ251" s="104"/>
      <c r="CA251" s="104"/>
      <c r="CB251" s="104"/>
      <c r="CC251" s="104"/>
      <c r="CD251" s="104"/>
      <c r="CE251" s="104"/>
      <c r="CF251" s="104"/>
      <c r="CG251" s="104"/>
      <c r="CH251" s="104"/>
      <c r="CI251" s="104"/>
      <c r="CJ251" s="104"/>
      <c r="CK251" s="104"/>
      <c r="CL251" s="104"/>
      <c r="CM251" s="104"/>
      <c r="CN251" s="104"/>
      <c r="CO251" s="104"/>
      <c r="CP251" s="104"/>
      <c r="CQ251" s="104"/>
      <c r="CR251" s="104"/>
      <c r="CS251" s="104"/>
      <c r="CT251" s="104"/>
      <c r="CU251" s="104"/>
      <c r="CV251" s="104"/>
      <c r="CW251" s="104"/>
      <c r="CX251" s="104"/>
      <c r="CY251" s="104"/>
      <c r="CZ251" s="104"/>
      <c r="DA251" s="104"/>
      <c r="DB251" s="104"/>
      <c r="DC251" s="104"/>
      <c r="DD251" s="104"/>
      <c r="DE251" s="104"/>
    </row>
    <row r="252" spans="1:109">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c r="AQ252" s="77"/>
      <c r="AR252" s="77"/>
      <c r="AS252" s="77"/>
      <c r="AT252" s="77"/>
      <c r="AU252" s="77"/>
      <c r="AV252" s="77"/>
      <c r="AW252" s="77"/>
      <c r="AX252" s="77"/>
      <c r="AY252" s="77"/>
      <c r="AZ252" s="77"/>
      <c r="BA252" s="77"/>
      <c r="BB252" s="77"/>
      <c r="BC252" s="77"/>
      <c r="BD252" s="77"/>
      <c r="BE252" s="77"/>
      <c r="BF252" s="77"/>
      <c r="BG252" s="77"/>
      <c r="BH252" s="77"/>
      <c r="BI252" s="77"/>
      <c r="BJ252" s="77"/>
      <c r="BK252" s="77"/>
      <c r="BL252" s="77"/>
      <c r="BM252" s="77"/>
      <c r="BN252" s="77"/>
      <c r="BO252" s="77"/>
      <c r="BP252" s="77"/>
      <c r="BQ252" s="77"/>
      <c r="BR252" s="77"/>
      <c r="BS252" s="77"/>
      <c r="BT252" s="77"/>
      <c r="BU252" s="77"/>
      <c r="BV252" s="77"/>
      <c r="BW252" s="77"/>
      <c r="BX252" s="104"/>
      <c r="BY252" s="104"/>
      <c r="BZ252" s="104"/>
      <c r="CA252" s="104"/>
      <c r="CB252" s="104"/>
      <c r="CC252" s="104"/>
      <c r="CD252" s="104"/>
      <c r="CE252" s="104"/>
      <c r="CF252" s="104"/>
      <c r="CG252" s="104"/>
      <c r="CH252" s="104"/>
      <c r="CI252" s="104"/>
      <c r="CJ252" s="104"/>
      <c r="CK252" s="104"/>
      <c r="CL252" s="104"/>
      <c r="CM252" s="104"/>
      <c r="CN252" s="104"/>
      <c r="CO252" s="104"/>
      <c r="CP252" s="104"/>
      <c r="CQ252" s="104"/>
      <c r="CR252" s="104"/>
      <c r="CS252" s="104"/>
      <c r="CT252" s="104"/>
      <c r="CU252" s="104"/>
      <c r="CV252" s="104"/>
      <c r="CW252" s="104"/>
      <c r="CX252" s="104"/>
      <c r="CY252" s="104"/>
      <c r="CZ252" s="104"/>
      <c r="DA252" s="104"/>
      <c r="DB252" s="104"/>
      <c r="DC252" s="104"/>
      <c r="DD252" s="104"/>
      <c r="DE252" s="104"/>
    </row>
    <row r="253" spans="1:109">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c r="AQ253" s="77"/>
      <c r="AR253" s="77"/>
      <c r="AS253" s="77"/>
      <c r="AT253" s="77"/>
      <c r="AU253" s="77"/>
      <c r="AV253" s="77"/>
      <c r="AW253" s="77"/>
      <c r="AX253" s="77"/>
      <c r="AY253" s="77"/>
      <c r="AZ253" s="77"/>
      <c r="BA253" s="77"/>
      <c r="BB253" s="77"/>
      <c r="BC253" s="77"/>
      <c r="BD253" s="77"/>
      <c r="BE253" s="77"/>
      <c r="BF253" s="77"/>
      <c r="BG253" s="77"/>
      <c r="BH253" s="77"/>
      <c r="BI253" s="77"/>
      <c r="BJ253" s="77"/>
      <c r="BK253" s="77"/>
      <c r="BL253" s="77"/>
      <c r="BM253" s="77"/>
      <c r="BN253" s="77"/>
      <c r="BO253" s="77"/>
      <c r="BP253" s="77"/>
      <c r="BQ253" s="77"/>
      <c r="BR253" s="77"/>
      <c r="BS253" s="77"/>
      <c r="BT253" s="77"/>
      <c r="BU253" s="77"/>
      <c r="BV253" s="77"/>
      <c r="BW253" s="77"/>
      <c r="BX253" s="104"/>
      <c r="BY253" s="104"/>
      <c r="BZ253" s="104"/>
      <c r="CA253" s="104"/>
      <c r="CB253" s="104"/>
      <c r="CC253" s="104"/>
      <c r="CD253" s="104"/>
      <c r="CE253" s="104"/>
      <c r="CF253" s="104"/>
      <c r="CG253" s="104"/>
      <c r="CH253" s="104"/>
      <c r="CI253" s="104"/>
      <c r="CJ253" s="104"/>
      <c r="CK253" s="104"/>
      <c r="CL253" s="104"/>
      <c r="CM253" s="104"/>
      <c r="CN253" s="104"/>
      <c r="CO253" s="104"/>
      <c r="CP253" s="104"/>
      <c r="CQ253" s="104"/>
      <c r="CR253" s="104"/>
      <c r="CS253" s="104"/>
      <c r="CT253" s="104"/>
      <c r="CU253" s="104"/>
      <c r="CV253" s="104"/>
      <c r="CW253" s="104"/>
      <c r="CX253" s="104"/>
      <c r="CY253" s="104"/>
      <c r="CZ253" s="104"/>
      <c r="DA253" s="104"/>
      <c r="DB253" s="104"/>
      <c r="DC253" s="104"/>
      <c r="DD253" s="104"/>
      <c r="DE253" s="104"/>
    </row>
    <row r="254" spans="1:109">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c r="AQ254" s="77"/>
      <c r="AR254" s="77"/>
      <c r="AS254" s="77"/>
      <c r="AT254" s="77"/>
      <c r="AU254" s="77"/>
      <c r="AV254" s="77"/>
      <c r="AW254" s="77"/>
      <c r="AX254" s="77"/>
      <c r="AY254" s="77"/>
      <c r="AZ254" s="77"/>
      <c r="BA254" s="77"/>
      <c r="BB254" s="77"/>
      <c r="BC254" s="77"/>
      <c r="BD254" s="77"/>
      <c r="BE254" s="77"/>
      <c r="BF254" s="77"/>
      <c r="BG254" s="77"/>
      <c r="BH254" s="77"/>
      <c r="BI254" s="77"/>
      <c r="BJ254" s="77"/>
      <c r="BK254" s="77"/>
      <c r="BL254" s="77"/>
      <c r="BM254" s="77"/>
      <c r="BN254" s="77"/>
      <c r="BO254" s="77"/>
      <c r="BP254" s="77"/>
      <c r="BQ254" s="77"/>
      <c r="BR254" s="77"/>
      <c r="BS254" s="77"/>
      <c r="BT254" s="77"/>
      <c r="BU254" s="77"/>
      <c r="BV254" s="77"/>
      <c r="BW254" s="77"/>
      <c r="BX254" s="104"/>
      <c r="BY254" s="104"/>
      <c r="BZ254" s="104"/>
      <c r="CA254" s="104"/>
      <c r="CB254" s="104"/>
      <c r="CC254" s="104"/>
      <c r="CD254" s="104"/>
      <c r="CE254" s="104"/>
      <c r="CF254" s="104"/>
      <c r="CG254" s="104"/>
      <c r="CH254" s="104"/>
      <c r="CI254" s="104"/>
      <c r="CJ254" s="104"/>
      <c r="CK254" s="104"/>
      <c r="CL254" s="104"/>
      <c r="CM254" s="104"/>
      <c r="CN254" s="104"/>
      <c r="CO254" s="104"/>
      <c r="CP254" s="104"/>
      <c r="CQ254" s="104"/>
      <c r="CR254" s="104"/>
      <c r="CS254" s="104"/>
      <c r="CT254" s="104"/>
      <c r="CU254" s="104"/>
      <c r="CV254" s="104"/>
      <c r="CW254" s="104"/>
      <c r="CX254" s="104"/>
      <c r="CY254" s="104"/>
      <c r="CZ254" s="104"/>
      <c r="DA254" s="104"/>
      <c r="DB254" s="104"/>
      <c r="DC254" s="104"/>
      <c r="DD254" s="104"/>
      <c r="DE254" s="104"/>
    </row>
    <row r="255" spans="1:109">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c r="AQ255" s="77"/>
      <c r="AR255" s="77"/>
      <c r="AS255" s="77"/>
      <c r="AT255" s="77"/>
      <c r="AU255" s="77"/>
      <c r="AV255" s="77"/>
      <c r="AW255" s="77"/>
      <c r="AX255" s="77"/>
      <c r="AY255" s="77"/>
      <c r="AZ255" s="77"/>
      <c r="BA255" s="77"/>
      <c r="BB255" s="77"/>
      <c r="BC255" s="77"/>
      <c r="BD255" s="77"/>
      <c r="BE255" s="77"/>
      <c r="BF255" s="77"/>
      <c r="BG255" s="77"/>
      <c r="BH255" s="77"/>
      <c r="BI255" s="77"/>
      <c r="BJ255" s="77"/>
      <c r="BK255" s="77"/>
      <c r="BL255" s="77"/>
      <c r="BM255" s="77"/>
      <c r="BN255" s="77"/>
      <c r="BO255" s="77"/>
      <c r="BP255" s="77"/>
      <c r="BQ255" s="77"/>
      <c r="BR255" s="77"/>
      <c r="BS255" s="77"/>
      <c r="BT255" s="77"/>
      <c r="BU255" s="77"/>
      <c r="BV255" s="77"/>
      <c r="BW255" s="77"/>
      <c r="BX255" s="104"/>
      <c r="BY255" s="104"/>
      <c r="BZ255" s="104"/>
      <c r="CA255" s="104"/>
      <c r="CB255" s="104"/>
      <c r="CC255" s="104"/>
      <c r="CD255" s="104"/>
      <c r="CE255" s="104"/>
      <c r="CF255" s="104"/>
      <c r="CG255" s="104"/>
      <c r="CH255" s="104"/>
      <c r="CI255" s="104"/>
      <c r="CJ255" s="104"/>
      <c r="CK255" s="104"/>
      <c r="CL255" s="104"/>
      <c r="CM255" s="104"/>
      <c r="CN255" s="104"/>
      <c r="CO255" s="104"/>
      <c r="CP255" s="104"/>
      <c r="CQ255" s="104"/>
      <c r="CR255" s="104"/>
      <c r="CS255" s="104"/>
      <c r="CT255" s="104"/>
      <c r="CU255" s="104"/>
      <c r="CV255" s="104"/>
      <c r="CW255" s="104"/>
      <c r="CX255" s="104"/>
      <c r="CY255" s="104"/>
      <c r="CZ255" s="104"/>
      <c r="DA255" s="104"/>
      <c r="DB255" s="104"/>
      <c r="DC255" s="104"/>
      <c r="DD255" s="104"/>
      <c r="DE255" s="104"/>
    </row>
    <row r="256" spans="1:109">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c r="AQ256" s="77"/>
      <c r="AR256" s="77"/>
      <c r="AS256" s="77"/>
      <c r="AT256" s="77"/>
      <c r="AU256" s="77"/>
      <c r="AV256" s="77"/>
      <c r="AW256" s="77"/>
      <c r="AX256" s="77"/>
      <c r="AY256" s="77"/>
      <c r="AZ256" s="77"/>
      <c r="BA256" s="77"/>
      <c r="BB256" s="77"/>
      <c r="BC256" s="77"/>
      <c r="BD256" s="77"/>
      <c r="BE256" s="77"/>
      <c r="BF256" s="77"/>
      <c r="BG256" s="77"/>
      <c r="BH256" s="77"/>
      <c r="BI256" s="77"/>
      <c r="BJ256" s="77"/>
      <c r="BK256" s="77"/>
      <c r="BL256" s="77"/>
      <c r="BM256" s="77"/>
      <c r="BN256" s="77"/>
      <c r="BO256" s="77"/>
      <c r="BP256" s="77"/>
      <c r="BQ256" s="77"/>
      <c r="BR256" s="77"/>
      <c r="BS256" s="77"/>
      <c r="BT256" s="77"/>
      <c r="BU256" s="77"/>
      <c r="BV256" s="77"/>
      <c r="BW256" s="77"/>
      <c r="BX256" s="104"/>
      <c r="BY256" s="104"/>
      <c r="BZ256" s="104"/>
      <c r="CA256" s="104"/>
      <c r="CB256" s="104"/>
      <c r="CC256" s="104"/>
      <c r="CD256" s="104"/>
      <c r="CE256" s="104"/>
      <c r="CF256" s="104"/>
      <c r="CG256" s="104"/>
      <c r="CH256" s="104"/>
      <c r="CI256" s="104"/>
      <c r="CJ256" s="104"/>
      <c r="CK256" s="104"/>
      <c r="CL256" s="104"/>
      <c r="CM256" s="104"/>
      <c r="CN256" s="104"/>
      <c r="CO256" s="104"/>
      <c r="CP256" s="104"/>
      <c r="CQ256" s="104"/>
      <c r="CR256" s="104"/>
      <c r="CS256" s="104"/>
      <c r="CT256" s="104"/>
      <c r="CU256" s="104"/>
      <c r="CV256" s="104"/>
      <c r="CW256" s="104"/>
      <c r="CX256" s="104"/>
      <c r="CY256" s="104"/>
      <c r="CZ256" s="104"/>
      <c r="DA256" s="104"/>
      <c r="DB256" s="104"/>
      <c r="DC256" s="104"/>
      <c r="DD256" s="104"/>
      <c r="DE256" s="104"/>
    </row>
    <row r="257" spans="1:109">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c r="BF257" s="77"/>
      <c r="BG257" s="77"/>
      <c r="BH257" s="77"/>
      <c r="BI257" s="77"/>
      <c r="BJ257" s="77"/>
      <c r="BK257" s="77"/>
      <c r="BL257" s="77"/>
      <c r="BM257" s="77"/>
      <c r="BN257" s="77"/>
      <c r="BO257" s="77"/>
      <c r="BP257" s="77"/>
      <c r="BQ257" s="77"/>
      <c r="BR257" s="77"/>
      <c r="BS257" s="77"/>
      <c r="BT257" s="77"/>
      <c r="BU257" s="77"/>
      <c r="BV257" s="77"/>
      <c r="BW257" s="77"/>
      <c r="BX257" s="104"/>
      <c r="BY257" s="104"/>
      <c r="BZ257" s="104"/>
      <c r="CA257" s="104"/>
      <c r="CB257" s="104"/>
      <c r="CC257" s="104"/>
      <c r="CD257" s="104"/>
      <c r="CE257" s="104"/>
      <c r="CF257" s="104"/>
      <c r="CG257" s="104"/>
      <c r="CH257" s="104"/>
      <c r="CI257" s="104"/>
      <c r="CJ257" s="104"/>
      <c r="CK257" s="104"/>
      <c r="CL257" s="104"/>
      <c r="CM257" s="104"/>
      <c r="CN257" s="104"/>
      <c r="CO257" s="104"/>
      <c r="CP257" s="104"/>
      <c r="CQ257" s="104"/>
      <c r="CR257" s="104"/>
      <c r="CS257" s="104"/>
      <c r="CT257" s="104"/>
      <c r="CU257" s="104"/>
      <c r="CV257" s="104"/>
      <c r="CW257" s="104"/>
      <c r="CX257" s="104"/>
      <c r="CY257" s="104"/>
      <c r="CZ257" s="104"/>
      <c r="DA257" s="104"/>
      <c r="DB257" s="104"/>
      <c r="DC257" s="104"/>
      <c r="DD257" s="104"/>
      <c r="DE257" s="104"/>
    </row>
    <row r="258" spans="1:109">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c r="AW258" s="77"/>
      <c r="AX258" s="77"/>
      <c r="AY258" s="77"/>
      <c r="AZ258" s="77"/>
      <c r="BA258" s="77"/>
      <c r="BB258" s="77"/>
      <c r="BC258" s="77"/>
      <c r="BD258" s="77"/>
      <c r="BE258" s="77"/>
      <c r="BF258" s="77"/>
      <c r="BG258" s="77"/>
      <c r="BH258" s="77"/>
      <c r="BI258" s="77"/>
      <c r="BJ258" s="77"/>
      <c r="BK258" s="77"/>
      <c r="BL258" s="77"/>
      <c r="BM258" s="77"/>
      <c r="BN258" s="77"/>
      <c r="BO258" s="77"/>
      <c r="BP258" s="77"/>
      <c r="BQ258" s="77"/>
      <c r="BR258" s="77"/>
      <c r="BS258" s="77"/>
      <c r="BT258" s="77"/>
      <c r="BU258" s="77"/>
      <c r="BV258" s="77"/>
      <c r="BW258" s="77"/>
      <c r="BX258" s="104"/>
      <c r="BY258" s="104"/>
      <c r="BZ258" s="104"/>
      <c r="CA258" s="104"/>
      <c r="CB258" s="104"/>
      <c r="CC258" s="104"/>
      <c r="CD258" s="104"/>
      <c r="CE258" s="104"/>
      <c r="CF258" s="104"/>
      <c r="CG258" s="104"/>
      <c r="CH258" s="104"/>
      <c r="CI258" s="104"/>
      <c r="CJ258" s="104"/>
      <c r="CK258" s="104"/>
      <c r="CL258" s="104"/>
      <c r="CM258" s="104"/>
      <c r="CN258" s="104"/>
      <c r="CO258" s="104"/>
      <c r="CP258" s="104"/>
      <c r="CQ258" s="104"/>
      <c r="CR258" s="104"/>
      <c r="CS258" s="104"/>
      <c r="CT258" s="104"/>
      <c r="CU258" s="104"/>
      <c r="CV258" s="104"/>
      <c r="CW258" s="104"/>
      <c r="CX258" s="104"/>
      <c r="CY258" s="104"/>
      <c r="CZ258" s="104"/>
      <c r="DA258" s="104"/>
      <c r="DB258" s="104"/>
      <c r="DC258" s="104"/>
      <c r="DD258" s="104"/>
      <c r="DE258" s="104"/>
    </row>
    <row r="259" spans="1:109">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c r="AW259" s="77"/>
      <c r="AX259" s="77"/>
      <c r="AY259" s="77"/>
      <c r="AZ259" s="77"/>
      <c r="BA259" s="77"/>
      <c r="BB259" s="77"/>
      <c r="BC259" s="77"/>
      <c r="BD259" s="77"/>
      <c r="BE259" s="77"/>
      <c r="BF259" s="77"/>
      <c r="BG259" s="77"/>
      <c r="BH259" s="77"/>
      <c r="BI259" s="77"/>
      <c r="BJ259" s="77"/>
      <c r="BK259" s="77"/>
      <c r="BL259" s="77"/>
      <c r="BM259" s="77"/>
      <c r="BN259" s="77"/>
      <c r="BO259" s="77"/>
      <c r="BP259" s="77"/>
      <c r="BQ259" s="77"/>
      <c r="BR259" s="77"/>
      <c r="BS259" s="77"/>
      <c r="BT259" s="77"/>
      <c r="BU259" s="77"/>
      <c r="BV259" s="77"/>
      <c r="BW259" s="77"/>
      <c r="BX259" s="104"/>
      <c r="BY259" s="104"/>
      <c r="BZ259" s="104"/>
      <c r="CA259" s="104"/>
      <c r="CB259" s="104"/>
      <c r="CC259" s="104"/>
      <c r="CD259" s="104"/>
      <c r="CE259" s="104"/>
      <c r="CF259" s="104"/>
      <c r="CG259" s="104"/>
      <c r="CH259" s="104"/>
      <c r="CI259" s="104"/>
      <c r="CJ259" s="104"/>
      <c r="CK259" s="104"/>
      <c r="CL259" s="104"/>
      <c r="CM259" s="104"/>
      <c r="CN259" s="104"/>
      <c r="CO259" s="104"/>
      <c r="CP259" s="104"/>
      <c r="CQ259" s="104"/>
      <c r="CR259" s="104"/>
      <c r="CS259" s="104"/>
      <c r="CT259" s="104"/>
      <c r="CU259" s="104"/>
      <c r="CV259" s="104"/>
      <c r="CW259" s="104"/>
      <c r="CX259" s="104"/>
      <c r="CY259" s="104"/>
      <c r="CZ259" s="104"/>
      <c r="DA259" s="104"/>
      <c r="DB259" s="104"/>
      <c r="DC259" s="104"/>
      <c r="DD259" s="104"/>
      <c r="DE259" s="104"/>
    </row>
    <row r="260" spans="1:109">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c r="AW260" s="77"/>
      <c r="AX260" s="77"/>
      <c r="AY260" s="77"/>
      <c r="AZ260" s="77"/>
      <c r="BA260" s="77"/>
      <c r="BB260" s="77"/>
      <c r="BC260" s="77"/>
      <c r="BD260" s="77"/>
      <c r="BE260" s="77"/>
      <c r="BF260" s="77"/>
      <c r="BG260" s="77"/>
      <c r="BH260" s="77"/>
      <c r="BI260" s="77"/>
      <c r="BJ260" s="77"/>
      <c r="BK260" s="77"/>
      <c r="BL260" s="77"/>
      <c r="BM260" s="77"/>
      <c r="BN260" s="77"/>
      <c r="BO260" s="77"/>
      <c r="BP260" s="77"/>
      <c r="BQ260" s="77"/>
      <c r="BR260" s="77"/>
      <c r="BS260" s="77"/>
      <c r="BT260" s="77"/>
      <c r="BU260" s="77"/>
      <c r="BV260" s="77"/>
      <c r="BW260" s="77"/>
      <c r="BX260" s="104"/>
      <c r="BY260" s="104"/>
      <c r="BZ260" s="104"/>
      <c r="CA260" s="104"/>
      <c r="CB260" s="104"/>
      <c r="CC260" s="104"/>
      <c r="CD260" s="104"/>
      <c r="CE260" s="104"/>
      <c r="CF260" s="104"/>
      <c r="CG260" s="104"/>
      <c r="CH260" s="104"/>
      <c r="CI260" s="104"/>
      <c r="CJ260" s="104"/>
      <c r="CK260" s="104"/>
      <c r="CL260" s="104"/>
      <c r="CM260" s="104"/>
      <c r="CN260" s="104"/>
      <c r="CO260" s="104"/>
      <c r="CP260" s="104"/>
      <c r="CQ260" s="104"/>
      <c r="CR260" s="104"/>
      <c r="CS260" s="104"/>
      <c r="CT260" s="104"/>
      <c r="CU260" s="104"/>
      <c r="CV260" s="104"/>
      <c r="CW260" s="104"/>
      <c r="CX260" s="104"/>
      <c r="CY260" s="104"/>
      <c r="CZ260" s="104"/>
      <c r="DA260" s="104"/>
      <c r="DB260" s="104"/>
      <c r="DC260" s="104"/>
      <c r="DD260" s="104"/>
      <c r="DE260" s="104"/>
    </row>
    <row r="261" spans="1:109">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c r="AW261" s="77"/>
      <c r="AX261" s="77"/>
      <c r="AY261" s="77"/>
      <c r="AZ261" s="77"/>
      <c r="BA261" s="77"/>
      <c r="BB261" s="77"/>
      <c r="BC261" s="77"/>
      <c r="BD261" s="77"/>
      <c r="BE261" s="77"/>
      <c r="BF261" s="77"/>
      <c r="BG261" s="77"/>
      <c r="BH261" s="77"/>
      <c r="BI261" s="77"/>
      <c r="BJ261" s="77"/>
      <c r="BK261" s="77"/>
      <c r="BL261" s="77"/>
      <c r="BM261" s="77"/>
      <c r="BN261" s="77"/>
      <c r="BO261" s="77"/>
      <c r="BP261" s="77"/>
      <c r="BQ261" s="77"/>
      <c r="BR261" s="77"/>
      <c r="BS261" s="77"/>
      <c r="BT261" s="77"/>
      <c r="BU261" s="77"/>
      <c r="BV261" s="77"/>
      <c r="BW261" s="77"/>
      <c r="BX261" s="104"/>
      <c r="BY261" s="104"/>
      <c r="BZ261" s="104"/>
      <c r="CA261" s="104"/>
      <c r="CB261" s="104"/>
      <c r="CC261" s="104"/>
      <c r="CD261" s="104"/>
      <c r="CE261" s="104"/>
      <c r="CF261" s="104"/>
      <c r="CG261" s="104"/>
      <c r="CH261" s="104"/>
      <c r="CI261" s="104"/>
      <c r="CJ261" s="104"/>
      <c r="CK261" s="104"/>
      <c r="CL261" s="104"/>
      <c r="CM261" s="104"/>
      <c r="CN261" s="104"/>
      <c r="CO261" s="104"/>
      <c r="CP261" s="104"/>
      <c r="CQ261" s="104"/>
      <c r="CR261" s="104"/>
      <c r="CS261" s="104"/>
      <c r="CT261" s="104"/>
      <c r="CU261" s="104"/>
      <c r="CV261" s="104"/>
      <c r="CW261" s="104"/>
      <c r="CX261" s="104"/>
      <c r="CY261" s="104"/>
      <c r="CZ261" s="104"/>
      <c r="DA261" s="104"/>
      <c r="DB261" s="104"/>
      <c r="DC261" s="104"/>
      <c r="DD261" s="104"/>
      <c r="DE261" s="104"/>
    </row>
    <row r="262" spans="1:109">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c r="AW262" s="77"/>
      <c r="AX262" s="77"/>
      <c r="AY262" s="77"/>
      <c r="AZ262" s="77"/>
      <c r="BA262" s="77"/>
      <c r="BB262" s="77"/>
      <c r="BC262" s="77"/>
      <c r="BD262" s="77"/>
      <c r="BE262" s="77"/>
      <c r="BF262" s="77"/>
      <c r="BG262" s="77"/>
      <c r="BH262" s="77"/>
      <c r="BI262" s="77"/>
      <c r="BJ262" s="77"/>
      <c r="BK262" s="77"/>
      <c r="BL262" s="77"/>
      <c r="BM262" s="77"/>
      <c r="BN262" s="77"/>
      <c r="BO262" s="77"/>
      <c r="BP262" s="77"/>
      <c r="BQ262" s="77"/>
      <c r="BR262" s="77"/>
      <c r="BS262" s="77"/>
      <c r="BT262" s="77"/>
      <c r="BU262" s="77"/>
      <c r="BV262" s="77"/>
      <c r="BW262" s="77"/>
      <c r="BX262" s="104"/>
      <c r="BY262" s="104"/>
      <c r="BZ262" s="104"/>
      <c r="CA262" s="104"/>
      <c r="CB262" s="104"/>
      <c r="CC262" s="104"/>
      <c r="CD262" s="104"/>
      <c r="CE262" s="104"/>
      <c r="CF262" s="104"/>
      <c r="CG262" s="104"/>
      <c r="CH262" s="104"/>
      <c r="CI262" s="104"/>
      <c r="CJ262" s="104"/>
      <c r="CK262" s="104"/>
      <c r="CL262" s="104"/>
      <c r="CM262" s="104"/>
      <c r="CN262" s="104"/>
      <c r="CO262" s="104"/>
      <c r="CP262" s="104"/>
      <c r="CQ262" s="104"/>
      <c r="CR262" s="104"/>
      <c r="CS262" s="104"/>
      <c r="CT262" s="104"/>
      <c r="CU262" s="104"/>
      <c r="CV262" s="104"/>
      <c r="CW262" s="104"/>
      <c r="CX262" s="104"/>
      <c r="CY262" s="104"/>
      <c r="CZ262" s="104"/>
      <c r="DA262" s="104"/>
      <c r="DB262" s="104"/>
      <c r="DC262" s="104"/>
      <c r="DD262" s="104"/>
      <c r="DE262" s="104"/>
    </row>
    <row r="263" spans="1:109">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c r="AQ263" s="77"/>
      <c r="AR263" s="77"/>
      <c r="AS263" s="77"/>
      <c r="AT263" s="77"/>
      <c r="AU263" s="77"/>
      <c r="AV263" s="77"/>
      <c r="AW263" s="77"/>
      <c r="AX263" s="77"/>
      <c r="AY263" s="77"/>
      <c r="AZ263" s="77"/>
      <c r="BA263" s="77"/>
      <c r="BB263" s="77"/>
      <c r="BC263" s="77"/>
      <c r="BD263" s="77"/>
      <c r="BE263" s="77"/>
      <c r="BF263" s="77"/>
      <c r="BG263" s="77"/>
      <c r="BH263" s="77"/>
      <c r="BI263" s="77"/>
      <c r="BJ263" s="77"/>
      <c r="BK263" s="77"/>
      <c r="BL263" s="77"/>
      <c r="BM263" s="77"/>
      <c r="BN263" s="77"/>
      <c r="BO263" s="77"/>
      <c r="BP263" s="77"/>
      <c r="BQ263" s="77"/>
      <c r="BR263" s="77"/>
      <c r="BS263" s="77"/>
      <c r="BT263" s="77"/>
      <c r="BU263" s="77"/>
      <c r="BV263" s="77"/>
      <c r="BW263" s="77"/>
      <c r="BX263" s="104"/>
      <c r="BY263" s="104"/>
      <c r="BZ263" s="104"/>
      <c r="CA263" s="104"/>
      <c r="CB263" s="104"/>
      <c r="CC263" s="104"/>
      <c r="CD263" s="104"/>
      <c r="CE263" s="104"/>
      <c r="CF263" s="104"/>
      <c r="CG263" s="104"/>
      <c r="CH263" s="104"/>
      <c r="CI263" s="104"/>
      <c r="CJ263" s="104"/>
      <c r="CK263" s="104"/>
      <c r="CL263" s="104"/>
      <c r="CM263" s="104"/>
      <c r="CN263" s="104"/>
      <c r="CO263" s="104"/>
      <c r="CP263" s="104"/>
      <c r="CQ263" s="104"/>
      <c r="CR263" s="104"/>
      <c r="CS263" s="104"/>
      <c r="CT263" s="104"/>
      <c r="CU263" s="104"/>
      <c r="CV263" s="104"/>
      <c r="CW263" s="104"/>
      <c r="CX263" s="104"/>
      <c r="CY263" s="104"/>
      <c r="CZ263" s="104"/>
      <c r="DA263" s="104"/>
      <c r="DB263" s="104"/>
      <c r="DC263" s="104"/>
      <c r="DD263" s="104"/>
      <c r="DE263" s="104"/>
    </row>
    <row r="264" spans="1:109">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c r="AQ264" s="77"/>
      <c r="AR264" s="77"/>
      <c r="AS264" s="77"/>
      <c r="AT264" s="77"/>
      <c r="AU264" s="77"/>
      <c r="AV264" s="77"/>
      <c r="AW264" s="77"/>
      <c r="AX264" s="77"/>
      <c r="AY264" s="77"/>
      <c r="AZ264" s="77"/>
      <c r="BA264" s="77"/>
      <c r="BB264" s="77"/>
      <c r="BC264" s="77"/>
      <c r="BD264" s="77"/>
      <c r="BE264" s="77"/>
      <c r="BF264" s="77"/>
      <c r="BG264" s="77"/>
      <c r="BH264" s="77"/>
      <c r="BI264" s="77"/>
      <c r="BJ264" s="77"/>
      <c r="BK264" s="77"/>
      <c r="BL264" s="77"/>
      <c r="BM264" s="77"/>
      <c r="BN264" s="77"/>
      <c r="BO264" s="77"/>
      <c r="BP264" s="77"/>
      <c r="BQ264" s="77"/>
      <c r="BR264" s="77"/>
      <c r="BS264" s="77"/>
      <c r="BT264" s="77"/>
      <c r="BU264" s="77"/>
      <c r="BV264" s="77"/>
      <c r="BW264" s="77"/>
      <c r="BX264" s="104"/>
      <c r="BY264" s="104"/>
      <c r="BZ264" s="104"/>
      <c r="CA264" s="104"/>
      <c r="CB264" s="104"/>
      <c r="CC264" s="104"/>
      <c r="CD264" s="104"/>
      <c r="CE264" s="104"/>
      <c r="CF264" s="104"/>
      <c r="CG264" s="104"/>
      <c r="CH264" s="104"/>
      <c r="CI264" s="104"/>
      <c r="CJ264" s="104"/>
      <c r="CK264" s="104"/>
      <c r="CL264" s="104"/>
      <c r="CM264" s="104"/>
      <c r="CN264" s="104"/>
      <c r="CO264" s="104"/>
      <c r="CP264" s="104"/>
      <c r="CQ264" s="104"/>
      <c r="CR264" s="104"/>
      <c r="CS264" s="104"/>
      <c r="CT264" s="104"/>
      <c r="CU264" s="104"/>
      <c r="CV264" s="104"/>
      <c r="CW264" s="104"/>
      <c r="CX264" s="104"/>
      <c r="CY264" s="104"/>
      <c r="CZ264" s="104"/>
      <c r="DA264" s="104"/>
      <c r="DB264" s="104"/>
      <c r="DC264" s="104"/>
      <c r="DD264" s="104"/>
      <c r="DE264" s="104"/>
    </row>
    <row r="265" spans="1:109">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c r="AQ265" s="77"/>
      <c r="AR265" s="77"/>
      <c r="AS265" s="77"/>
      <c r="AT265" s="77"/>
      <c r="AU265" s="77"/>
      <c r="AV265" s="77"/>
      <c r="AW265" s="77"/>
      <c r="AX265" s="77"/>
      <c r="AY265" s="77"/>
      <c r="AZ265" s="77"/>
      <c r="BA265" s="77"/>
      <c r="BB265" s="77"/>
      <c r="BC265" s="77"/>
      <c r="BD265" s="77"/>
      <c r="BE265" s="77"/>
      <c r="BF265" s="77"/>
      <c r="BG265" s="77"/>
      <c r="BH265" s="77"/>
      <c r="BI265" s="77"/>
      <c r="BJ265" s="77"/>
      <c r="BK265" s="77"/>
      <c r="BL265" s="77"/>
      <c r="BM265" s="77"/>
      <c r="BN265" s="77"/>
      <c r="BO265" s="77"/>
      <c r="BP265" s="77"/>
      <c r="BQ265" s="77"/>
      <c r="BR265" s="77"/>
      <c r="BS265" s="77"/>
      <c r="BT265" s="77"/>
      <c r="BU265" s="77"/>
      <c r="BV265" s="77"/>
      <c r="BW265" s="77"/>
      <c r="BX265" s="104"/>
      <c r="BY265" s="104"/>
      <c r="BZ265" s="104"/>
      <c r="CA265" s="104"/>
      <c r="CB265" s="104"/>
      <c r="CC265" s="104"/>
      <c r="CD265" s="104"/>
      <c r="CE265" s="104"/>
      <c r="CF265" s="104"/>
      <c r="CG265" s="104"/>
      <c r="CH265" s="104"/>
      <c r="CI265" s="104"/>
      <c r="CJ265" s="104"/>
      <c r="CK265" s="104"/>
      <c r="CL265" s="104"/>
      <c r="CM265" s="104"/>
      <c r="CN265" s="104"/>
      <c r="CO265" s="104"/>
      <c r="CP265" s="104"/>
      <c r="CQ265" s="104"/>
      <c r="CR265" s="104"/>
      <c r="CS265" s="104"/>
      <c r="CT265" s="104"/>
      <c r="CU265" s="104"/>
      <c r="CV265" s="104"/>
      <c r="CW265" s="104"/>
      <c r="CX265" s="104"/>
      <c r="CY265" s="104"/>
      <c r="CZ265" s="104"/>
      <c r="DA265" s="104"/>
      <c r="DB265" s="104"/>
      <c r="DC265" s="104"/>
      <c r="DD265" s="104"/>
      <c r="DE265" s="104"/>
    </row>
    <row r="266" spans="1:109">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c r="AS266" s="77"/>
      <c r="AT266" s="77"/>
      <c r="AU266" s="77"/>
      <c r="AV266" s="77"/>
      <c r="AW266" s="77"/>
      <c r="AX266" s="77"/>
      <c r="AY266" s="77"/>
      <c r="AZ266" s="77"/>
      <c r="BA266" s="77"/>
      <c r="BB266" s="77"/>
      <c r="BC266" s="77"/>
      <c r="BD266" s="77"/>
      <c r="BE266" s="77"/>
      <c r="BF266" s="77"/>
      <c r="BG266" s="77"/>
      <c r="BH266" s="77"/>
      <c r="BI266" s="77"/>
      <c r="BJ266" s="77"/>
      <c r="BK266" s="77"/>
      <c r="BL266" s="77"/>
      <c r="BM266" s="77"/>
      <c r="BN266" s="77"/>
      <c r="BO266" s="77"/>
      <c r="BP266" s="77"/>
      <c r="BQ266" s="77"/>
      <c r="BR266" s="77"/>
      <c r="BS266" s="77"/>
      <c r="BT266" s="77"/>
      <c r="BU266" s="77"/>
      <c r="BV266" s="77"/>
      <c r="BW266" s="77"/>
      <c r="BX266" s="104"/>
      <c r="BY266" s="104"/>
      <c r="BZ266" s="104"/>
      <c r="CA266" s="104"/>
      <c r="CB266" s="104"/>
      <c r="CC266" s="104"/>
      <c r="CD266" s="104"/>
      <c r="CE266" s="104"/>
      <c r="CF266" s="104"/>
      <c r="CG266" s="104"/>
      <c r="CH266" s="104"/>
      <c r="CI266" s="104"/>
      <c r="CJ266" s="104"/>
      <c r="CK266" s="104"/>
      <c r="CL266" s="104"/>
      <c r="CM266" s="104"/>
      <c r="CN266" s="104"/>
      <c r="CO266" s="104"/>
      <c r="CP266" s="104"/>
      <c r="CQ266" s="104"/>
      <c r="CR266" s="104"/>
      <c r="CS266" s="104"/>
      <c r="CT266" s="104"/>
      <c r="CU266" s="104"/>
      <c r="CV266" s="104"/>
      <c r="CW266" s="104"/>
      <c r="CX266" s="104"/>
      <c r="CY266" s="104"/>
      <c r="CZ266" s="104"/>
      <c r="DA266" s="104"/>
      <c r="DB266" s="104"/>
      <c r="DC266" s="104"/>
      <c r="DD266" s="104"/>
      <c r="DE266" s="104"/>
    </row>
    <row r="267" spans="1:109">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77"/>
      <c r="AL267" s="77"/>
      <c r="AM267" s="77"/>
      <c r="AN267" s="77"/>
      <c r="AO267" s="77"/>
      <c r="AP267" s="77"/>
      <c r="AQ267" s="77"/>
      <c r="AR267" s="77"/>
      <c r="AS267" s="77"/>
      <c r="AT267" s="77"/>
      <c r="AU267" s="77"/>
      <c r="AV267" s="77"/>
      <c r="AW267" s="77"/>
      <c r="AX267" s="77"/>
      <c r="AY267" s="77"/>
      <c r="AZ267" s="77"/>
      <c r="BA267" s="77"/>
      <c r="BB267" s="77"/>
      <c r="BC267" s="77"/>
      <c r="BD267" s="77"/>
      <c r="BE267" s="77"/>
      <c r="BF267" s="77"/>
      <c r="BG267" s="77"/>
      <c r="BH267" s="77"/>
      <c r="BI267" s="77"/>
      <c r="BJ267" s="77"/>
      <c r="BK267" s="77"/>
      <c r="BL267" s="77"/>
      <c r="BM267" s="77"/>
      <c r="BN267" s="77"/>
      <c r="BO267" s="77"/>
      <c r="BP267" s="77"/>
      <c r="BQ267" s="77"/>
      <c r="BR267" s="77"/>
      <c r="BS267" s="77"/>
      <c r="BT267" s="77"/>
      <c r="BU267" s="77"/>
      <c r="BV267" s="77"/>
      <c r="BW267" s="77"/>
      <c r="BX267" s="104"/>
      <c r="BY267" s="104"/>
      <c r="BZ267" s="104"/>
      <c r="CA267" s="104"/>
      <c r="CB267" s="104"/>
      <c r="CC267" s="104"/>
      <c r="CD267" s="104"/>
      <c r="CE267" s="104"/>
      <c r="CF267" s="104"/>
      <c r="CG267" s="104"/>
      <c r="CH267" s="104"/>
      <c r="CI267" s="104"/>
      <c r="CJ267" s="104"/>
      <c r="CK267" s="104"/>
      <c r="CL267" s="104"/>
      <c r="CM267" s="104"/>
      <c r="CN267" s="104"/>
      <c r="CO267" s="104"/>
      <c r="CP267" s="104"/>
      <c r="CQ267" s="104"/>
      <c r="CR267" s="104"/>
      <c r="CS267" s="104"/>
      <c r="CT267" s="104"/>
      <c r="CU267" s="104"/>
      <c r="CV267" s="104"/>
      <c r="CW267" s="104"/>
      <c r="CX267" s="104"/>
      <c r="CY267" s="104"/>
      <c r="CZ267" s="104"/>
      <c r="DA267" s="104"/>
      <c r="DB267" s="104"/>
      <c r="DC267" s="104"/>
      <c r="DD267" s="104"/>
      <c r="DE267" s="104"/>
    </row>
    <row r="268" spans="1:109">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7"/>
      <c r="AQ268" s="77"/>
      <c r="AR268" s="77"/>
      <c r="AS268" s="77"/>
      <c r="AT268" s="77"/>
      <c r="AU268" s="77"/>
      <c r="AV268" s="77"/>
      <c r="AW268" s="77"/>
      <c r="AX268" s="77"/>
      <c r="AY268" s="77"/>
      <c r="AZ268" s="77"/>
      <c r="BA268" s="77"/>
      <c r="BB268" s="77"/>
      <c r="BC268" s="77"/>
      <c r="BD268" s="77"/>
      <c r="BE268" s="77"/>
      <c r="BF268" s="77"/>
      <c r="BG268" s="77"/>
      <c r="BH268" s="77"/>
      <c r="BI268" s="77"/>
      <c r="BJ268" s="77"/>
      <c r="BK268" s="77"/>
      <c r="BL268" s="77"/>
      <c r="BM268" s="77"/>
      <c r="BN268" s="77"/>
      <c r="BO268" s="77"/>
      <c r="BP268" s="77"/>
      <c r="BQ268" s="77"/>
      <c r="BR268" s="77"/>
      <c r="BS268" s="77"/>
      <c r="BT268" s="77"/>
      <c r="BU268" s="77"/>
      <c r="BV268" s="77"/>
      <c r="BW268" s="77"/>
      <c r="BX268" s="104"/>
      <c r="BY268" s="104"/>
      <c r="BZ268" s="104"/>
      <c r="CA268" s="104"/>
      <c r="CB268" s="104"/>
      <c r="CC268" s="104"/>
      <c r="CD268" s="104"/>
      <c r="CE268" s="104"/>
      <c r="CF268" s="104"/>
      <c r="CG268" s="104"/>
      <c r="CH268" s="104"/>
      <c r="CI268" s="104"/>
      <c r="CJ268" s="104"/>
      <c r="CK268" s="104"/>
      <c r="CL268" s="104"/>
      <c r="CM268" s="104"/>
      <c r="CN268" s="104"/>
      <c r="CO268" s="104"/>
      <c r="CP268" s="104"/>
      <c r="CQ268" s="104"/>
      <c r="CR268" s="104"/>
      <c r="CS268" s="104"/>
      <c r="CT268" s="104"/>
      <c r="CU268" s="104"/>
      <c r="CV268" s="104"/>
      <c r="CW268" s="104"/>
      <c r="CX268" s="104"/>
      <c r="CY268" s="104"/>
      <c r="CZ268" s="104"/>
      <c r="DA268" s="104"/>
      <c r="DB268" s="104"/>
      <c r="DC268" s="104"/>
      <c r="DD268" s="104"/>
      <c r="DE268" s="104"/>
    </row>
    <row r="269" spans="1:109">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AJ269" s="77"/>
      <c r="AK269" s="77"/>
      <c r="AL269" s="77"/>
      <c r="AM269" s="77"/>
      <c r="AN269" s="77"/>
      <c r="AO269" s="77"/>
      <c r="AP269" s="77"/>
      <c r="AQ269" s="77"/>
      <c r="AR269" s="77"/>
      <c r="AS269" s="77"/>
      <c r="AT269" s="77"/>
      <c r="AU269" s="77"/>
      <c r="AV269" s="77"/>
      <c r="AW269" s="77"/>
      <c r="AX269" s="77"/>
      <c r="AY269" s="77"/>
      <c r="AZ269" s="77"/>
      <c r="BA269" s="77"/>
      <c r="BB269" s="77"/>
      <c r="BC269" s="77"/>
      <c r="BD269" s="77"/>
      <c r="BE269" s="77"/>
      <c r="BF269" s="77"/>
      <c r="BG269" s="77"/>
      <c r="BH269" s="77"/>
      <c r="BI269" s="77"/>
      <c r="BJ269" s="77"/>
      <c r="BK269" s="77"/>
      <c r="BL269" s="77"/>
      <c r="BM269" s="77"/>
      <c r="BN269" s="77"/>
      <c r="BO269" s="77"/>
      <c r="BP269" s="77"/>
      <c r="BQ269" s="77"/>
      <c r="BR269" s="77"/>
      <c r="BS269" s="77"/>
      <c r="BT269" s="77"/>
      <c r="BU269" s="77"/>
      <c r="BV269" s="77"/>
      <c r="BW269" s="77"/>
      <c r="BX269" s="104"/>
      <c r="BY269" s="104"/>
      <c r="BZ269" s="104"/>
      <c r="CA269" s="104"/>
      <c r="CB269" s="104"/>
      <c r="CC269" s="104"/>
      <c r="CD269" s="104"/>
      <c r="CE269" s="104"/>
      <c r="CF269" s="104"/>
      <c r="CG269" s="104"/>
      <c r="CH269" s="104"/>
      <c r="CI269" s="104"/>
      <c r="CJ269" s="104"/>
      <c r="CK269" s="104"/>
      <c r="CL269" s="104"/>
      <c r="CM269" s="104"/>
      <c r="CN269" s="104"/>
      <c r="CO269" s="104"/>
      <c r="CP269" s="104"/>
      <c r="CQ269" s="104"/>
      <c r="CR269" s="104"/>
      <c r="CS269" s="104"/>
      <c r="CT269" s="104"/>
      <c r="CU269" s="104"/>
      <c r="CV269" s="104"/>
      <c r="CW269" s="104"/>
      <c r="CX269" s="104"/>
      <c r="CY269" s="104"/>
      <c r="CZ269" s="104"/>
      <c r="DA269" s="104"/>
      <c r="DB269" s="104"/>
      <c r="DC269" s="104"/>
      <c r="DD269" s="104"/>
      <c r="DE269" s="104"/>
    </row>
    <row r="270" spans="1:109">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7"/>
      <c r="AQ270" s="77"/>
      <c r="AR270" s="77"/>
      <c r="AS270" s="77"/>
      <c r="AT270" s="77"/>
      <c r="AU270" s="77"/>
      <c r="AV270" s="77"/>
      <c r="AW270" s="77"/>
      <c r="AX270" s="77"/>
      <c r="AY270" s="77"/>
      <c r="AZ270" s="77"/>
      <c r="BA270" s="77"/>
      <c r="BB270" s="77"/>
      <c r="BC270" s="77"/>
      <c r="BD270" s="77"/>
      <c r="BE270" s="77"/>
      <c r="BF270" s="77"/>
      <c r="BG270" s="77"/>
      <c r="BH270" s="77"/>
      <c r="BI270" s="77"/>
      <c r="BJ270" s="77"/>
      <c r="BK270" s="77"/>
      <c r="BL270" s="77"/>
      <c r="BM270" s="77"/>
      <c r="BN270" s="77"/>
      <c r="BO270" s="77"/>
      <c r="BP270" s="77"/>
      <c r="BQ270" s="77"/>
      <c r="BR270" s="77"/>
      <c r="BS270" s="77"/>
      <c r="BT270" s="77"/>
      <c r="BU270" s="77"/>
      <c r="BV270" s="77"/>
      <c r="BW270" s="77"/>
      <c r="BX270" s="104"/>
      <c r="BY270" s="104"/>
      <c r="BZ270" s="104"/>
      <c r="CA270" s="104"/>
      <c r="CB270" s="104"/>
      <c r="CC270" s="104"/>
      <c r="CD270" s="104"/>
      <c r="CE270" s="104"/>
      <c r="CF270" s="104"/>
      <c r="CG270" s="104"/>
      <c r="CH270" s="104"/>
      <c r="CI270" s="104"/>
      <c r="CJ270" s="104"/>
      <c r="CK270" s="104"/>
      <c r="CL270" s="104"/>
      <c r="CM270" s="104"/>
      <c r="CN270" s="104"/>
      <c r="CO270" s="104"/>
      <c r="CP270" s="104"/>
      <c r="CQ270" s="104"/>
      <c r="CR270" s="104"/>
      <c r="CS270" s="104"/>
      <c r="CT270" s="104"/>
      <c r="CU270" s="104"/>
      <c r="CV270" s="104"/>
      <c r="CW270" s="104"/>
      <c r="CX270" s="104"/>
      <c r="CY270" s="104"/>
      <c r="CZ270" s="104"/>
      <c r="DA270" s="104"/>
      <c r="DB270" s="104"/>
      <c r="DC270" s="104"/>
      <c r="DD270" s="104"/>
      <c r="DE270" s="104"/>
    </row>
    <row r="271" spans="1:109">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AJ271" s="77"/>
      <c r="AK271" s="77"/>
      <c r="AL271" s="77"/>
      <c r="AM271" s="77"/>
      <c r="AN271" s="77"/>
      <c r="AO271" s="77"/>
      <c r="AP271" s="77"/>
      <c r="AQ271" s="77"/>
      <c r="AR271" s="77"/>
      <c r="AS271" s="77"/>
      <c r="AT271" s="77"/>
      <c r="AU271" s="77"/>
      <c r="AV271" s="77"/>
      <c r="AW271" s="77"/>
      <c r="AX271" s="77"/>
      <c r="AY271" s="77"/>
      <c r="AZ271" s="77"/>
      <c r="BA271" s="77"/>
      <c r="BB271" s="77"/>
      <c r="BC271" s="77"/>
      <c r="BD271" s="77"/>
      <c r="BE271" s="77"/>
      <c r="BF271" s="77"/>
      <c r="BG271" s="77"/>
      <c r="BH271" s="77"/>
      <c r="BI271" s="77"/>
      <c r="BJ271" s="77"/>
      <c r="BK271" s="77"/>
      <c r="BL271" s="77"/>
      <c r="BM271" s="77"/>
      <c r="BN271" s="77"/>
      <c r="BO271" s="77"/>
      <c r="BP271" s="77"/>
      <c r="BQ271" s="77"/>
      <c r="BR271" s="77"/>
      <c r="BS271" s="77"/>
      <c r="BT271" s="77"/>
      <c r="BU271" s="77"/>
      <c r="BV271" s="77"/>
      <c r="BW271" s="77"/>
      <c r="BX271" s="104"/>
      <c r="BY271" s="104"/>
      <c r="BZ271" s="104"/>
      <c r="CA271" s="104"/>
      <c r="CB271" s="104"/>
      <c r="CC271" s="104"/>
      <c r="CD271" s="104"/>
      <c r="CE271" s="104"/>
      <c r="CF271" s="104"/>
      <c r="CG271" s="104"/>
      <c r="CH271" s="104"/>
      <c r="CI271" s="104"/>
      <c r="CJ271" s="104"/>
      <c r="CK271" s="104"/>
      <c r="CL271" s="104"/>
      <c r="CM271" s="104"/>
      <c r="CN271" s="104"/>
      <c r="CO271" s="104"/>
      <c r="CP271" s="104"/>
      <c r="CQ271" s="104"/>
      <c r="CR271" s="104"/>
      <c r="CS271" s="104"/>
      <c r="CT271" s="104"/>
      <c r="CU271" s="104"/>
      <c r="CV271" s="104"/>
      <c r="CW271" s="104"/>
      <c r="CX271" s="104"/>
      <c r="CY271" s="104"/>
      <c r="CZ271" s="104"/>
      <c r="DA271" s="104"/>
      <c r="DB271" s="104"/>
      <c r="DC271" s="104"/>
      <c r="DD271" s="104"/>
      <c r="DE271" s="104"/>
    </row>
    <row r="272" spans="1:109">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7"/>
      <c r="AQ272" s="77"/>
      <c r="AR272" s="77"/>
      <c r="AS272" s="77"/>
      <c r="AT272" s="77"/>
      <c r="AU272" s="77"/>
      <c r="AV272" s="77"/>
      <c r="AW272" s="77"/>
      <c r="AX272" s="77"/>
      <c r="AY272" s="77"/>
      <c r="AZ272" s="77"/>
      <c r="BA272" s="77"/>
      <c r="BB272" s="77"/>
      <c r="BC272" s="77"/>
      <c r="BD272" s="77"/>
      <c r="BE272" s="77"/>
      <c r="BF272" s="77"/>
      <c r="BG272" s="77"/>
      <c r="BH272" s="77"/>
      <c r="BI272" s="77"/>
      <c r="BJ272" s="77"/>
      <c r="BK272" s="77"/>
      <c r="BL272" s="77"/>
      <c r="BM272" s="77"/>
      <c r="BN272" s="77"/>
      <c r="BO272" s="77"/>
      <c r="BP272" s="77"/>
      <c r="BQ272" s="77"/>
      <c r="BR272" s="77"/>
      <c r="BS272" s="77"/>
      <c r="BT272" s="77"/>
      <c r="BU272" s="77"/>
      <c r="BV272" s="77"/>
      <c r="BW272" s="77"/>
      <c r="BX272" s="104"/>
      <c r="BY272" s="104"/>
      <c r="BZ272" s="104"/>
      <c r="CA272" s="104"/>
      <c r="CB272" s="104"/>
      <c r="CC272" s="104"/>
      <c r="CD272" s="104"/>
      <c r="CE272" s="104"/>
      <c r="CF272" s="104"/>
      <c r="CG272" s="104"/>
      <c r="CH272" s="104"/>
      <c r="CI272" s="104"/>
      <c r="CJ272" s="104"/>
      <c r="CK272" s="104"/>
      <c r="CL272" s="104"/>
      <c r="CM272" s="104"/>
      <c r="CN272" s="104"/>
      <c r="CO272" s="104"/>
      <c r="CP272" s="104"/>
      <c r="CQ272" s="104"/>
      <c r="CR272" s="104"/>
      <c r="CS272" s="104"/>
      <c r="CT272" s="104"/>
      <c r="CU272" s="104"/>
      <c r="CV272" s="104"/>
      <c r="CW272" s="104"/>
      <c r="CX272" s="104"/>
      <c r="CY272" s="104"/>
      <c r="CZ272" s="104"/>
      <c r="DA272" s="104"/>
      <c r="DB272" s="104"/>
      <c r="DC272" s="104"/>
      <c r="DD272" s="104"/>
      <c r="DE272" s="104"/>
    </row>
    <row r="273" spans="1:109">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77"/>
      <c r="AL273" s="77"/>
      <c r="AM273" s="77"/>
      <c r="AN273" s="77"/>
      <c r="AO273" s="77"/>
      <c r="AP273" s="77"/>
      <c r="AQ273" s="77"/>
      <c r="AR273" s="77"/>
      <c r="AS273" s="77"/>
      <c r="AT273" s="77"/>
      <c r="AU273" s="77"/>
      <c r="AV273" s="77"/>
      <c r="AW273" s="77"/>
      <c r="AX273" s="77"/>
      <c r="AY273" s="77"/>
      <c r="AZ273" s="77"/>
      <c r="BA273" s="77"/>
      <c r="BB273" s="77"/>
      <c r="BC273" s="77"/>
      <c r="BD273" s="77"/>
      <c r="BE273" s="77"/>
      <c r="BF273" s="77"/>
      <c r="BG273" s="77"/>
      <c r="BH273" s="77"/>
      <c r="BI273" s="77"/>
      <c r="BJ273" s="77"/>
      <c r="BK273" s="77"/>
      <c r="BL273" s="77"/>
      <c r="BM273" s="77"/>
      <c r="BN273" s="77"/>
      <c r="BO273" s="77"/>
      <c r="BP273" s="77"/>
      <c r="BQ273" s="77"/>
      <c r="BR273" s="77"/>
      <c r="BS273" s="77"/>
      <c r="BT273" s="77"/>
      <c r="BU273" s="77"/>
      <c r="BV273" s="77"/>
      <c r="BW273" s="77"/>
      <c r="BX273" s="104"/>
      <c r="BY273" s="104"/>
      <c r="BZ273" s="104"/>
      <c r="CA273" s="104"/>
      <c r="CB273" s="104"/>
      <c r="CC273" s="104"/>
      <c r="CD273" s="104"/>
      <c r="CE273" s="104"/>
      <c r="CF273" s="104"/>
      <c r="CG273" s="104"/>
      <c r="CH273" s="104"/>
      <c r="CI273" s="104"/>
      <c r="CJ273" s="104"/>
      <c r="CK273" s="104"/>
      <c r="CL273" s="104"/>
      <c r="CM273" s="104"/>
      <c r="CN273" s="104"/>
      <c r="CO273" s="104"/>
      <c r="CP273" s="104"/>
      <c r="CQ273" s="104"/>
      <c r="CR273" s="104"/>
      <c r="CS273" s="104"/>
      <c r="CT273" s="104"/>
      <c r="CU273" s="104"/>
      <c r="CV273" s="104"/>
      <c r="CW273" s="104"/>
      <c r="CX273" s="104"/>
      <c r="CY273" s="104"/>
      <c r="CZ273" s="104"/>
      <c r="DA273" s="104"/>
      <c r="DB273" s="104"/>
      <c r="DC273" s="104"/>
      <c r="DD273" s="104"/>
      <c r="DE273" s="104"/>
    </row>
    <row r="274" spans="1:109">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7"/>
      <c r="AQ274" s="77"/>
      <c r="AR274" s="77"/>
      <c r="AS274" s="77"/>
      <c r="AT274" s="77"/>
      <c r="AU274" s="77"/>
      <c r="AV274" s="77"/>
      <c r="AW274" s="77"/>
      <c r="AX274" s="77"/>
      <c r="AY274" s="77"/>
      <c r="AZ274" s="77"/>
      <c r="BA274" s="77"/>
      <c r="BB274" s="77"/>
      <c r="BC274" s="77"/>
      <c r="BD274" s="77"/>
      <c r="BE274" s="77"/>
      <c r="BF274" s="77"/>
      <c r="BG274" s="77"/>
      <c r="BH274" s="77"/>
      <c r="BI274" s="77"/>
      <c r="BJ274" s="77"/>
      <c r="BK274" s="77"/>
      <c r="BL274" s="77"/>
      <c r="BM274" s="77"/>
      <c r="BN274" s="77"/>
      <c r="BO274" s="77"/>
      <c r="BP274" s="77"/>
      <c r="BQ274" s="77"/>
      <c r="BR274" s="77"/>
      <c r="BS274" s="77"/>
      <c r="BT274" s="77"/>
      <c r="BU274" s="77"/>
      <c r="BV274" s="77"/>
      <c r="BW274" s="77"/>
      <c r="BX274" s="104"/>
      <c r="BY274" s="104"/>
      <c r="BZ274" s="104"/>
      <c r="CA274" s="104"/>
      <c r="CB274" s="104"/>
      <c r="CC274" s="104"/>
      <c r="CD274" s="104"/>
      <c r="CE274" s="104"/>
      <c r="CF274" s="104"/>
      <c r="CG274" s="104"/>
      <c r="CH274" s="104"/>
      <c r="CI274" s="104"/>
      <c r="CJ274" s="104"/>
      <c r="CK274" s="104"/>
      <c r="CL274" s="104"/>
      <c r="CM274" s="104"/>
      <c r="CN274" s="104"/>
      <c r="CO274" s="104"/>
      <c r="CP274" s="104"/>
      <c r="CQ274" s="104"/>
      <c r="CR274" s="104"/>
      <c r="CS274" s="104"/>
      <c r="CT274" s="104"/>
      <c r="CU274" s="104"/>
      <c r="CV274" s="104"/>
      <c r="CW274" s="104"/>
      <c r="CX274" s="104"/>
      <c r="CY274" s="104"/>
      <c r="CZ274" s="104"/>
      <c r="DA274" s="104"/>
      <c r="DB274" s="104"/>
      <c r="DC274" s="104"/>
      <c r="DD274" s="104"/>
      <c r="DE274" s="104"/>
    </row>
    <row r="275" spans="1:109">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P275" s="77"/>
      <c r="AQ275" s="77"/>
      <c r="AR275" s="77"/>
      <c r="AS275" s="77"/>
      <c r="AT275" s="77"/>
      <c r="AU275" s="77"/>
      <c r="AV275" s="77"/>
      <c r="AW275" s="77"/>
      <c r="AX275" s="77"/>
      <c r="AY275" s="77"/>
      <c r="AZ275" s="77"/>
      <c r="BA275" s="77"/>
      <c r="BB275" s="77"/>
      <c r="BC275" s="77"/>
      <c r="BD275" s="77"/>
      <c r="BE275" s="77"/>
      <c r="BF275" s="77"/>
      <c r="BG275" s="77"/>
      <c r="BH275" s="77"/>
      <c r="BI275" s="77"/>
      <c r="BJ275" s="77"/>
      <c r="BK275" s="77"/>
      <c r="BL275" s="77"/>
      <c r="BM275" s="77"/>
      <c r="BN275" s="77"/>
      <c r="BO275" s="77"/>
      <c r="BP275" s="77"/>
      <c r="BQ275" s="77"/>
      <c r="BR275" s="77"/>
      <c r="BS275" s="77"/>
      <c r="BT275" s="77"/>
      <c r="BU275" s="77"/>
      <c r="BV275" s="77"/>
      <c r="BW275" s="77"/>
      <c r="BX275" s="104"/>
      <c r="BY275" s="104"/>
      <c r="BZ275" s="104"/>
      <c r="CA275" s="104"/>
      <c r="CB275" s="104"/>
      <c r="CC275" s="104"/>
      <c r="CD275" s="104"/>
      <c r="CE275" s="104"/>
      <c r="CF275" s="104"/>
      <c r="CG275" s="104"/>
      <c r="CH275" s="104"/>
      <c r="CI275" s="104"/>
      <c r="CJ275" s="104"/>
      <c r="CK275" s="104"/>
      <c r="CL275" s="104"/>
      <c r="CM275" s="104"/>
      <c r="CN275" s="104"/>
      <c r="CO275" s="104"/>
      <c r="CP275" s="104"/>
      <c r="CQ275" s="104"/>
      <c r="CR275" s="104"/>
      <c r="CS275" s="104"/>
      <c r="CT275" s="104"/>
      <c r="CU275" s="104"/>
      <c r="CV275" s="104"/>
      <c r="CW275" s="104"/>
      <c r="CX275" s="104"/>
      <c r="CY275" s="104"/>
      <c r="CZ275" s="104"/>
      <c r="DA275" s="104"/>
      <c r="DB275" s="104"/>
      <c r="DC275" s="104"/>
      <c r="DD275" s="104"/>
      <c r="DE275" s="104"/>
    </row>
    <row r="276" spans="1:109">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AJ276" s="77"/>
      <c r="AK276" s="77"/>
      <c r="AL276" s="77"/>
      <c r="AM276" s="77"/>
      <c r="AN276" s="77"/>
      <c r="AO276" s="77"/>
      <c r="AP276" s="77"/>
      <c r="AQ276" s="77"/>
      <c r="AR276" s="77"/>
      <c r="AS276" s="77"/>
      <c r="AT276" s="77"/>
      <c r="AU276" s="77"/>
      <c r="AV276" s="77"/>
      <c r="AW276" s="77"/>
      <c r="AX276" s="77"/>
      <c r="AY276" s="77"/>
      <c r="AZ276" s="77"/>
      <c r="BA276" s="77"/>
      <c r="BB276" s="77"/>
      <c r="BC276" s="77"/>
      <c r="BD276" s="77"/>
      <c r="BE276" s="77"/>
      <c r="BF276" s="77"/>
      <c r="BG276" s="77"/>
      <c r="BH276" s="77"/>
      <c r="BI276" s="77"/>
      <c r="BJ276" s="77"/>
      <c r="BK276" s="77"/>
      <c r="BL276" s="77"/>
      <c r="BM276" s="77"/>
      <c r="BN276" s="77"/>
      <c r="BO276" s="77"/>
      <c r="BP276" s="77"/>
      <c r="BQ276" s="77"/>
      <c r="BR276" s="77"/>
      <c r="BS276" s="77"/>
      <c r="BT276" s="77"/>
      <c r="BU276" s="77"/>
      <c r="BV276" s="77"/>
      <c r="BW276" s="77"/>
      <c r="BX276" s="104"/>
      <c r="BY276" s="104"/>
      <c r="BZ276" s="104"/>
      <c r="CA276" s="104"/>
      <c r="CB276" s="104"/>
      <c r="CC276" s="104"/>
      <c r="CD276" s="104"/>
      <c r="CE276" s="104"/>
      <c r="CF276" s="104"/>
      <c r="CG276" s="104"/>
      <c r="CH276" s="104"/>
      <c r="CI276" s="104"/>
      <c r="CJ276" s="104"/>
      <c r="CK276" s="104"/>
      <c r="CL276" s="104"/>
      <c r="CM276" s="104"/>
      <c r="CN276" s="104"/>
      <c r="CO276" s="104"/>
      <c r="CP276" s="104"/>
      <c r="CQ276" s="104"/>
      <c r="CR276" s="104"/>
      <c r="CS276" s="104"/>
      <c r="CT276" s="104"/>
      <c r="CU276" s="104"/>
      <c r="CV276" s="104"/>
      <c r="CW276" s="104"/>
      <c r="CX276" s="104"/>
      <c r="CY276" s="104"/>
      <c r="CZ276" s="104"/>
      <c r="DA276" s="104"/>
      <c r="DB276" s="104"/>
      <c r="DC276" s="104"/>
      <c r="DD276" s="104"/>
      <c r="DE276" s="104"/>
    </row>
    <row r="277" spans="1:109">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AJ277" s="77"/>
      <c r="AK277" s="77"/>
      <c r="AL277" s="77"/>
      <c r="AM277" s="77"/>
      <c r="AN277" s="77"/>
      <c r="AO277" s="77"/>
      <c r="AP277" s="77"/>
      <c r="AQ277" s="77"/>
      <c r="AR277" s="77"/>
      <c r="AS277" s="77"/>
      <c r="AT277" s="77"/>
      <c r="AU277" s="77"/>
      <c r="AV277" s="77"/>
      <c r="AW277" s="77"/>
      <c r="AX277" s="77"/>
      <c r="AY277" s="77"/>
      <c r="AZ277" s="77"/>
      <c r="BA277" s="77"/>
      <c r="BB277" s="77"/>
      <c r="BC277" s="77"/>
      <c r="BD277" s="77"/>
      <c r="BE277" s="77"/>
      <c r="BF277" s="77"/>
      <c r="BG277" s="77"/>
      <c r="BH277" s="77"/>
      <c r="BI277" s="77"/>
      <c r="BJ277" s="77"/>
      <c r="BK277" s="77"/>
      <c r="BL277" s="77"/>
      <c r="BM277" s="77"/>
      <c r="BN277" s="77"/>
      <c r="BO277" s="77"/>
      <c r="BP277" s="77"/>
      <c r="BQ277" s="77"/>
      <c r="BR277" s="77"/>
      <c r="BS277" s="77"/>
      <c r="BT277" s="77"/>
      <c r="BU277" s="77"/>
      <c r="BV277" s="77"/>
      <c r="BW277" s="77"/>
      <c r="BX277" s="104"/>
      <c r="BY277" s="104"/>
      <c r="BZ277" s="104"/>
      <c r="CA277" s="104"/>
      <c r="CB277" s="104"/>
      <c r="CC277" s="104"/>
      <c r="CD277" s="104"/>
      <c r="CE277" s="104"/>
      <c r="CF277" s="104"/>
      <c r="CG277" s="104"/>
      <c r="CH277" s="104"/>
      <c r="CI277" s="104"/>
      <c r="CJ277" s="104"/>
      <c r="CK277" s="104"/>
      <c r="CL277" s="104"/>
      <c r="CM277" s="104"/>
      <c r="CN277" s="104"/>
      <c r="CO277" s="104"/>
      <c r="CP277" s="104"/>
      <c r="CQ277" s="104"/>
      <c r="CR277" s="104"/>
      <c r="CS277" s="104"/>
      <c r="CT277" s="104"/>
      <c r="CU277" s="104"/>
      <c r="CV277" s="104"/>
      <c r="CW277" s="104"/>
      <c r="CX277" s="104"/>
      <c r="CY277" s="104"/>
      <c r="CZ277" s="104"/>
      <c r="DA277" s="104"/>
      <c r="DB277" s="104"/>
      <c r="DC277" s="104"/>
      <c r="DD277" s="104"/>
      <c r="DE277" s="104"/>
    </row>
    <row r="278" spans="1:109">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c r="AQ278" s="77"/>
      <c r="AR278" s="77"/>
      <c r="AS278" s="77"/>
      <c r="AT278" s="77"/>
      <c r="AU278" s="77"/>
      <c r="AV278" s="77"/>
      <c r="AW278" s="77"/>
      <c r="AX278" s="77"/>
      <c r="AY278" s="77"/>
      <c r="AZ278" s="77"/>
      <c r="BA278" s="77"/>
      <c r="BB278" s="77"/>
      <c r="BC278" s="77"/>
      <c r="BD278" s="77"/>
      <c r="BE278" s="77"/>
      <c r="BF278" s="77"/>
      <c r="BG278" s="77"/>
      <c r="BH278" s="77"/>
      <c r="BI278" s="77"/>
      <c r="BJ278" s="77"/>
      <c r="BK278" s="77"/>
      <c r="BL278" s="77"/>
      <c r="BM278" s="77"/>
      <c r="BN278" s="77"/>
      <c r="BO278" s="77"/>
      <c r="BP278" s="77"/>
      <c r="BQ278" s="77"/>
      <c r="BR278" s="77"/>
      <c r="BS278" s="77"/>
      <c r="BT278" s="77"/>
      <c r="BU278" s="77"/>
      <c r="BV278" s="77"/>
      <c r="BW278" s="77"/>
      <c r="BX278" s="104"/>
      <c r="BY278" s="104"/>
      <c r="BZ278" s="104"/>
      <c r="CA278" s="104"/>
      <c r="CB278" s="104"/>
      <c r="CC278" s="104"/>
      <c r="CD278" s="104"/>
      <c r="CE278" s="104"/>
      <c r="CF278" s="104"/>
      <c r="CG278" s="104"/>
      <c r="CH278" s="104"/>
      <c r="CI278" s="104"/>
      <c r="CJ278" s="104"/>
      <c r="CK278" s="104"/>
      <c r="CL278" s="104"/>
      <c r="CM278" s="104"/>
      <c r="CN278" s="104"/>
      <c r="CO278" s="104"/>
      <c r="CP278" s="104"/>
      <c r="CQ278" s="104"/>
      <c r="CR278" s="104"/>
      <c r="CS278" s="104"/>
      <c r="CT278" s="104"/>
      <c r="CU278" s="104"/>
      <c r="CV278" s="104"/>
      <c r="CW278" s="104"/>
      <c r="CX278" s="104"/>
      <c r="CY278" s="104"/>
      <c r="CZ278" s="104"/>
      <c r="DA278" s="104"/>
      <c r="DB278" s="104"/>
      <c r="DC278" s="104"/>
      <c r="DD278" s="104"/>
      <c r="DE278" s="104"/>
    </row>
    <row r="279" spans="1:109">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AJ279" s="77"/>
      <c r="AK279" s="77"/>
      <c r="AL279" s="77"/>
      <c r="AM279" s="77"/>
      <c r="AN279" s="77"/>
      <c r="AO279" s="77"/>
      <c r="AP279" s="77"/>
      <c r="AQ279" s="77"/>
      <c r="AR279" s="77"/>
      <c r="AS279" s="77"/>
      <c r="AT279" s="77"/>
      <c r="AU279" s="77"/>
      <c r="AV279" s="77"/>
      <c r="AW279" s="77"/>
      <c r="AX279" s="77"/>
      <c r="AY279" s="77"/>
      <c r="AZ279" s="77"/>
      <c r="BA279" s="77"/>
      <c r="BB279" s="77"/>
      <c r="BC279" s="77"/>
      <c r="BD279" s="77"/>
      <c r="BE279" s="77"/>
      <c r="BF279" s="77"/>
      <c r="BG279" s="77"/>
      <c r="BH279" s="77"/>
      <c r="BI279" s="77"/>
      <c r="BJ279" s="77"/>
      <c r="BK279" s="77"/>
      <c r="BL279" s="77"/>
      <c r="BM279" s="77"/>
      <c r="BN279" s="77"/>
      <c r="BO279" s="77"/>
      <c r="BP279" s="77"/>
      <c r="BQ279" s="77"/>
      <c r="BR279" s="77"/>
      <c r="BS279" s="77"/>
      <c r="BT279" s="77"/>
      <c r="BU279" s="77"/>
      <c r="BV279" s="77"/>
      <c r="BW279" s="77"/>
      <c r="BX279" s="104"/>
      <c r="BY279" s="104"/>
      <c r="BZ279" s="104"/>
      <c r="CA279" s="104"/>
      <c r="CB279" s="104"/>
      <c r="CC279" s="104"/>
      <c r="CD279" s="104"/>
      <c r="CE279" s="104"/>
      <c r="CF279" s="104"/>
      <c r="CG279" s="104"/>
      <c r="CH279" s="104"/>
      <c r="CI279" s="104"/>
      <c r="CJ279" s="104"/>
      <c r="CK279" s="104"/>
      <c r="CL279" s="104"/>
      <c r="CM279" s="104"/>
      <c r="CN279" s="104"/>
      <c r="CO279" s="104"/>
      <c r="CP279" s="104"/>
      <c r="CQ279" s="104"/>
      <c r="CR279" s="104"/>
      <c r="CS279" s="104"/>
      <c r="CT279" s="104"/>
      <c r="CU279" s="104"/>
      <c r="CV279" s="104"/>
      <c r="CW279" s="104"/>
      <c r="CX279" s="104"/>
      <c r="CY279" s="104"/>
      <c r="CZ279" s="104"/>
      <c r="DA279" s="104"/>
      <c r="DB279" s="104"/>
      <c r="DC279" s="104"/>
      <c r="DD279" s="104"/>
      <c r="DE279" s="104"/>
    </row>
    <row r="280" spans="1:109">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AJ280" s="77"/>
      <c r="AK280" s="77"/>
      <c r="AL280" s="77"/>
      <c r="AM280" s="77"/>
      <c r="AN280" s="77"/>
      <c r="AO280" s="77"/>
      <c r="AP280" s="77"/>
      <c r="AQ280" s="77"/>
      <c r="AR280" s="77"/>
      <c r="AS280" s="77"/>
      <c r="AT280" s="77"/>
      <c r="AU280" s="77"/>
      <c r="AV280" s="77"/>
      <c r="AW280" s="77"/>
      <c r="AX280" s="77"/>
      <c r="AY280" s="77"/>
      <c r="AZ280" s="77"/>
      <c r="BA280" s="77"/>
      <c r="BB280" s="77"/>
      <c r="BC280" s="77"/>
      <c r="BD280" s="77"/>
      <c r="BE280" s="77"/>
      <c r="BF280" s="77"/>
      <c r="BG280" s="77"/>
      <c r="BH280" s="77"/>
      <c r="BI280" s="77"/>
      <c r="BJ280" s="77"/>
      <c r="BK280" s="77"/>
      <c r="BL280" s="77"/>
      <c r="BM280" s="77"/>
      <c r="BN280" s="77"/>
      <c r="BO280" s="77"/>
      <c r="BP280" s="77"/>
      <c r="BQ280" s="77"/>
      <c r="BR280" s="77"/>
      <c r="BS280" s="77"/>
      <c r="BT280" s="77"/>
      <c r="BU280" s="77"/>
      <c r="BV280" s="77"/>
      <c r="BW280" s="77"/>
      <c r="BX280" s="104"/>
      <c r="BY280" s="104"/>
      <c r="BZ280" s="104"/>
      <c r="CA280" s="104"/>
      <c r="CB280" s="104"/>
      <c r="CC280" s="104"/>
      <c r="CD280" s="104"/>
      <c r="CE280" s="104"/>
      <c r="CF280" s="104"/>
      <c r="CG280" s="104"/>
      <c r="CH280" s="104"/>
      <c r="CI280" s="104"/>
      <c r="CJ280" s="104"/>
      <c r="CK280" s="104"/>
      <c r="CL280" s="104"/>
      <c r="CM280" s="104"/>
      <c r="CN280" s="104"/>
      <c r="CO280" s="104"/>
      <c r="CP280" s="104"/>
      <c r="CQ280" s="104"/>
      <c r="CR280" s="104"/>
      <c r="CS280" s="104"/>
      <c r="CT280" s="104"/>
      <c r="CU280" s="104"/>
      <c r="CV280" s="104"/>
      <c r="CW280" s="104"/>
      <c r="CX280" s="104"/>
      <c r="CY280" s="104"/>
      <c r="CZ280" s="104"/>
      <c r="DA280" s="104"/>
      <c r="DB280" s="104"/>
      <c r="DC280" s="104"/>
      <c r="DD280" s="104"/>
      <c r="DE280" s="104"/>
    </row>
    <row r="281" spans="1:109">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AJ281" s="77"/>
      <c r="AK281" s="77"/>
      <c r="AL281" s="77"/>
      <c r="AM281" s="77"/>
      <c r="AN281" s="77"/>
      <c r="AO281" s="77"/>
      <c r="AP281" s="77"/>
      <c r="AQ281" s="77"/>
      <c r="AR281" s="77"/>
      <c r="AS281" s="77"/>
      <c r="AT281" s="77"/>
      <c r="AU281" s="77"/>
      <c r="AV281" s="77"/>
      <c r="AW281" s="77"/>
      <c r="AX281" s="77"/>
      <c r="AY281" s="77"/>
      <c r="AZ281" s="77"/>
      <c r="BA281" s="77"/>
      <c r="BB281" s="77"/>
      <c r="BC281" s="77"/>
      <c r="BD281" s="77"/>
      <c r="BE281" s="77"/>
      <c r="BF281" s="77"/>
      <c r="BG281" s="77"/>
      <c r="BH281" s="77"/>
      <c r="BI281" s="77"/>
      <c r="BJ281" s="77"/>
      <c r="BK281" s="77"/>
      <c r="BL281" s="77"/>
      <c r="BM281" s="77"/>
      <c r="BN281" s="77"/>
      <c r="BO281" s="77"/>
      <c r="BP281" s="77"/>
      <c r="BQ281" s="77"/>
      <c r="BR281" s="77"/>
      <c r="BS281" s="77"/>
      <c r="BT281" s="77"/>
      <c r="BU281" s="77"/>
      <c r="BV281" s="77"/>
      <c r="BW281" s="77"/>
      <c r="BX281" s="104"/>
      <c r="BY281" s="104"/>
      <c r="BZ281" s="104"/>
      <c r="CA281" s="104"/>
      <c r="CB281" s="104"/>
      <c r="CC281" s="104"/>
      <c r="CD281" s="104"/>
      <c r="CE281" s="104"/>
      <c r="CF281" s="104"/>
      <c r="CG281" s="104"/>
      <c r="CH281" s="104"/>
      <c r="CI281" s="104"/>
      <c r="CJ281" s="104"/>
      <c r="CK281" s="104"/>
      <c r="CL281" s="104"/>
      <c r="CM281" s="104"/>
      <c r="CN281" s="104"/>
      <c r="CO281" s="104"/>
      <c r="CP281" s="104"/>
      <c r="CQ281" s="104"/>
      <c r="CR281" s="104"/>
      <c r="CS281" s="104"/>
      <c r="CT281" s="104"/>
      <c r="CU281" s="104"/>
      <c r="CV281" s="104"/>
      <c r="CW281" s="104"/>
      <c r="CX281" s="104"/>
      <c r="CY281" s="104"/>
      <c r="CZ281" s="104"/>
      <c r="DA281" s="104"/>
      <c r="DB281" s="104"/>
      <c r="DC281" s="104"/>
      <c r="DD281" s="104"/>
      <c r="DE281" s="104"/>
    </row>
    <row r="282" spans="1:109">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AJ282" s="77"/>
      <c r="AK282" s="77"/>
      <c r="AL282" s="77"/>
      <c r="AM282" s="77"/>
      <c r="AN282" s="77"/>
      <c r="AO282" s="77"/>
      <c r="AP282" s="77"/>
      <c r="AQ282" s="77"/>
      <c r="AR282" s="77"/>
      <c r="AS282" s="77"/>
      <c r="AT282" s="77"/>
      <c r="AU282" s="77"/>
      <c r="AV282" s="77"/>
      <c r="AW282" s="77"/>
      <c r="AX282" s="77"/>
      <c r="AY282" s="77"/>
      <c r="AZ282" s="77"/>
      <c r="BA282" s="77"/>
      <c r="BB282" s="77"/>
      <c r="BC282" s="77"/>
      <c r="BD282" s="77"/>
      <c r="BE282" s="77"/>
      <c r="BF282" s="77"/>
      <c r="BG282" s="77"/>
      <c r="BH282" s="77"/>
      <c r="BI282" s="77"/>
      <c r="BJ282" s="77"/>
      <c r="BK282" s="77"/>
      <c r="BL282" s="77"/>
      <c r="BM282" s="77"/>
      <c r="BN282" s="77"/>
      <c r="BO282" s="77"/>
      <c r="BP282" s="77"/>
      <c r="BQ282" s="77"/>
      <c r="BR282" s="77"/>
      <c r="BS282" s="77"/>
      <c r="BT282" s="77"/>
      <c r="BU282" s="77"/>
      <c r="BV282" s="77"/>
      <c r="BW282" s="77"/>
      <c r="BX282" s="104"/>
      <c r="BY282" s="104"/>
      <c r="BZ282" s="104"/>
      <c r="CA282" s="104"/>
      <c r="CB282" s="104"/>
      <c r="CC282" s="104"/>
      <c r="CD282" s="104"/>
      <c r="CE282" s="104"/>
      <c r="CF282" s="104"/>
      <c r="CG282" s="104"/>
      <c r="CH282" s="104"/>
      <c r="CI282" s="104"/>
      <c r="CJ282" s="104"/>
      <c r="CK282" s="104"/>
      <c r="CL282" s="104"/>
      <c r="CM282" s="104"/>
      <c r="CN282" s="104"/>
      <c r="CO282" s="104"/>
      <c r="CP282" s="104"/>
      <c r="CQ282" s="104"/>
      <c r="CR282" s="104"/>
      <c r="CS282" s="104"/>
      <c r="CT282" s="104"/>
      <c r="CU282" s="104"/>
      <c r="CV282" s="104"/>
      <c r="CW282" s="104"/>
      <c r="CX282" s="104"/>
      <c r="CY282" s="104"/>
      <c r="CZ282" s="104"/>
      <c r="DA282" s="104"/>
      <c r="DB282" s="104"/>
      <c r="DC282" s="104"/>
      <c r="DD282" s="104"/>
      <c r="DE282" s="104"/>
    </row>
    <row r="283" spans="1:109">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AJ283" s="77"/>
      <c r="AK283" s="77"/>
      <c r="AL283" s="77"/>
      <c r="AM283" s="77"/>
      <c r="AN283" s="77"/>
      <c r="AO283" s="77"/>
      <c r="AP283" s="77"/>
      <c r="AQ283" s="77"/>
      <c r="AR283" s="77"/>
      <c r="AS283" s="77"/>
      <c r="AT283" s="77"/>
      <c r="AU283" s="77"/>
      <c r="AV283" s="77"/>
      <c r="AW283" s="77"/>
      <c r="AX283" s="77"/>
      <c r="AY283" s="77"/>
      <c r="AZ283" s="77"/>
      <c r="BA283" s="77"/>
      <c r="BB283" s="77"/>
      <c r="BC283" s="77"/>
      <c r="BD283" s="77"/>
      <c r="BE283" s="77"/>
      <c r="BF283" s="77"/>
      <c r="BG283" s="77"/>
      <c r="BH283" s="77"/>
      <c r="BI283" s="77"/>
      <c r="BJ283" s="77"/>
      <c r="BK283" s="77"/>
      <c r="BL283" s="77"/>
      <c r="BM283" s="77"/>
      <c r="BN283" s="77"/>
      <c r="BO283" s="77"/>
      <c r="BP283" s="77"/>
      <c r="BQ283" s="77"/>
      <c r="BR283" s="77"/>
      <c r="BS283" s="77"/>
      <c r="BT283" s="77"/>
      <c r="BU283" s="77"/>
      <c r="BV283" s="77"/>
      <c r="BW283" s="77"/>
      <c r="BX283" s="104"/>
      <c r="BY283" s="104"/>
      <c r="BZ283" s="104"/>
      <c r="CA283" s="104"/>
      <c r="CB283" s="104"/>
      <c r="CC283" s="104"/>
      <c r="CD283" s="104"/>
      <c r="CE283" s="104"/>
      <c r="CF283" s="104"/>
      <c r="CG283" s="104"/>
      <c r="CH283" s="104"/>
      <c r="CI283" s="104"/>
      <c r="CJ283" s="104"/>
      <c r="CK283" s="104"/>
      <c r="CL283" s="104"/>
      <c r="CM283" s="104"/>
      <c r="CN283" s="104"/>
      <c r="CO283" s="104"/>
      <c r="CP283" s="104"/>
      <c r="CQ283" s="104"/>
      <c r="CR283" s="104"/>
      <c r="CS283" s="104"/>
      <c r="CT283" s="104"/>
      <c r="CU283" s="104"/>
      <c r="CV283" s="104"/>
      <c r="CW283" s="104"/>
      <c r="CX283" s="104"/>
      <c r="CY283" s="104"/>
      <c r="CZ283" s="104"/>
      <c r="DA283" s="104"/>
      <c r="DB283" s="104"/>
      <c r="DC283" s="104"/>
      <c r="DD283" s="104"/>
      <c r="DE283" s="104"/>
    </row>
    <row r="284" spans="1:109">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AJ284" s="77"/>
      <c r="AK284" s="77"/>
      <c r="AL284" s="77"/>
      <c r="AM284" s="77"/>
      <c r="AN284" s="77"/>
      <c r="AO284" s="77"/>
      <c r="AP284" s="77"/>
      <c r="AQ284" s="77"/>
      <c r="AR284" s="77"/>
      <c r="AS284" s="77"/>
      <c r="AT284" s="77"/>
      <c r="AU284" s="77"/>
      <c r="AV284" s="77"/>
      <c r="AW284" s="77"/>
      <c r="AX284" s="77"/>
      <c r="AY284" s="77"/>
      <c r="AZ284" s="77"/>
      <c r="BA284" s="77"/>
      <c r="BB284" s="77"/>
      <c r="BC284" s="77"/>
      <c r="BD284" s="77"/>
      <c r="BE284" s="77"/>
      <c r="BF284" s="77"/>
      <c r="BG284" s="77"/>
      <c r="BH284" s="77"/>
      <c r="BI284" s="77"/>
      <c r="BJ284" s="77"/>
      <c r="BK284" s="77"/>
      <c r="BL284" s="77"/>
      <c r="BM284" s="77"/>
      <c r="BN284" s="77"/>
      <c r="BO284" s="77"/>
      <c r="BP284" s="77"/>
      <c r="BQ284" s="77"/>
      <c r="BR284" s="77"/>
      <c r="BS284" s="77"/>
      <c r="BT284" s="77"/>
      <c r="BU284" s="77"/>
      <c r="BV284" s="77"/>
      <c r="BW284" s="77"/>
      <c r="BX284" s="104"/>
      <c r="BY284" s="104"/>
      <c r="BZ284" s="104"/>
      <c r="CA284" s="104"/>
      <c r="CB284" s="104"/>
      <c r="CC284" s="104"/>
      <c r="CD284" s="104"/>
      <c r="CE284" s="104"/>
      <c r="CF284" s="104"/>
      <c r="CG284" s="104"/>
      <c r="CH284" s="104"/>
      <c r="CI284" s="104"/>
      <c r="CJ284" s="104"/>
      <c r="CK284" s="104"/>
      <c r="CL284" s="104"/>
      <c r="CM284" s="104"/>
      <c r="CN284" s="104"/>
      <c r="CO284" s="104"/>
      <c r="CP284" s="104"/>
      <c r="CQ284" s="104"/>
      <c r="CR284" s="104"/>
      <c r="CS284" s="104"/>
      <c r="CT284" s="104"/>
      <c r="CU284" s="104"/>
      <c r="CV284" s="104"/>
      <c r="CW284" s="104"/>
      <c r="CX284" s="104"/>
      <c r="CY284" s="104"/>
      <c r="CZ284" s="104"/>
      <c r="DA284" s="104"/>
      <c r="DB284" s="104"/>
      <c r="DC284" s="104"/>
      <c r="DD284" s="104"/>
      <c r="DE284" s="104"/>
    </row>
    <row r="285" spans="1:109">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AJ285" s="77"/>
      <c r="AK285" s="77"/>
      <c r="AL285" s="77"/>
      <c r="AM285" s="77"/>
      <c r="AN285" s="77"/>
      <c r="AO285" s="77"/>
      <c r="AP285" s="77"/>
      <c r="AQ285" s="77"/>
      <c r="AR285" s="77"/>
      <c r="AS285" s="77"/>
      <c r="AT285" s="77"/>
      <c r="AU285" s="77"/>
      <c r="AV285" s="77"/>
      <c r="AW285" s="77"/>
      <c r="AX285" s="77"/>
      <c r="AY285" s="77"/>
      <c r="AZ285" s="77"/>
      <c r="BA285" s="77"/>
      <c r="BB285" s="77"/>
      <c r="BC285" s="77"/>
      <c r="BD285" s="77"/>
      <c r="BE285" s="77"/>
      <c r="BF285" s="77"/>
      <c r="BG285" s="77"/>
      <c r="BH285" s="77"/>
      <c r="BI285" s="77"/>
      <c r="BJ285" s="77"/>
      <c r="BK285" s="77"/>
      <c r="BL285" s="77"/>
      <c r="BM285" s="77"/>
      <c r="BN285" s="77"/>
      <c r="BO285" s="77"/>
      <c r="BP285" s="77"/>
      <c r="BQ285" s="77"/>
      <c r="BR285" s="77"/>
      <c r="BS285" s="77"/>
      <c r="BT285" s="77"/>
      <c r="BU285" s="77"/>
      <c r="BV285" s="77"/>
      <c r="BW285" s="77"/>
      <c r="BX285" s="104"/>
      <c r="BY285" s="104"/>
      <c r="BZ285" s="104"/>
      <c r="CA285" s="104"/>
      <c r="CB285" s="104"/>
      <c r="CC285" s="104"/>
      <c r="CD285" s="104"/>
      <c r="CE285" s="104"/>
      <c r="CF285" s="104"/>
      <c r="CG285" s="104"/>
      <c r="CH285" s="104"/>
      <c r="CI285" s="104"/>
      <c r="CJ285" s="104"/>
      <c r="CK285" s="104"/>
      <c r="CL285" s="104"/>
      <c r="CM285" s="104"/>
      <c r="CN285" s="104"/>
      <c r="CO285" s="104"/>
      <c r="CP285" s="104"/>
      <c r="CQ285" s="104"/>
      <c r="CR285" s="104"/>
      <c r="CS285" s="104"/>
      <c r="CT285" s="104"/>
      <c r="CU285" s="104"/>
      <c r="CV285" s="104"/>
      <c r="CW285" s="104"/>
      <c r="CX285" s="104"/>
      <c r="CY285" s="104"/>
      <c r="CZ285" s="104"/>
      <c r="DA285" s="104"/>
      <c r="DB285" s="104"/>
      <c r="DC285" s="104"/>
      <c r="DD285" s="104"/>
      <c r="DE285" s="104"/>
    </row>
    <row r="286" spans="1:109">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AJ286" s="77"/>
      <c r="AK286" s="77"/>
      <c r="AL286" s="77"/>
      <c r="AM286" s="77"/>
      <c r="AN286" s="77"/>
      <c r="AO286" s="77"/>
      <c r="AP286" s="77"/>
      <c r="AQ286" s="77"/>
      <c r="AR286" s="77"/>
      <c r="AS286" s="77"/>
      <c r="AT286" s="77"/>
      <c r="AU286" s="77"/>
      <c r="AV286" s="77"/>
      <c r="AW286" s="77"/>
      <c r="AX286" s="77"/>
      <c r="AY286" s="77"/>
      <c r="AZ286" s="77"/>
      <c r="BA286" s="77"/>
      <c r="BB286" s="77"/>
      <c r="BC286" s="77"/>
      <c r="BD286" s="77"/>
      <c r="BE286" s="77"/>
      <c r="BF286" s="77"/>
      <c r="BG286" s="77"/>
      <c r="BH286" s="77"/>
      <c r="BI286" s="77"/>
      <c r="BJ286" s="77"/>
      <c r="BK286" s="77"/>
      <c r="BL286" s="77"/>
      <c r="BM286" s="77"/>
      <c r="BN286" s="77"/>
      <c r="BO286" s="77"/>
      <c r="BP286" s="77"/>
      <c r="BQ286" s="77"/>
      <c r="BR286" s="77"/>
      <c r="BS286" s="77"/>
      <c r="BT286" s="77"/>
      <c r="BU286" s="77"/>
      <c r="BV286" s="77"/>
      <c r="BW286" s="77"/>
      <c r="BX286" s="104"/>
      <c r="BY286" s="104"/>
      <c r="BZ286" s="104"/>
      <c r="CA286" s="104"/>
      <c r="CB286" s="104"/>
      <c r="CC286" s="104"/>
      <c r="CD286" s="104"/>
      <c r="CE286" s="104"/>
      <c r="CF286" s="104"/>
      <c r="CG286" s="104"/>
      <c r="CH286" s="104"/>
      <c r="CI286" s="104"/>
      <c r="CJ286" s="104"/>
      <c r="CK286" s="104"/>
      <c r="CL286" s="104"/>
      <c r="CM286" s="104"/>
      <c r="CN286" s="104"/>
      <c r="CO286" s="104"/>
      <c r="CP286" s="104"/>
      <c r="CQ286" s="104"/>
      <c r="CR286" s="104"/>
      <c r="CS286" s="104"/>
      <c r="CT286" s="104"/>
      <c r="CU286" s="104"/>
      <c r="CV286" s="104"/>
      <c r="CW286" s="104"/>
      <c r="CX286" s="104"/>
      <c r="CY286" s="104"/>
      <c r="CZ286" s="104"/>
      <c r="DA286" s="104"/>
      <c r="DB286" s="104"/>
      <c r="DC286" s="104"/>
      <c r="DD286" s="104"/>
      <c r="DE286" s="104"/>
    </row>
    <row r="287" spans="1:109">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AJ287" s="77"/>
      <c r="AK287" s="77"/>
      <c r="AL287" s="77"/>
      <c r="AM287" s="77"/>
      <c r="AN287" s="77"/>
      <c r="AO287" s="77"/>
      <c r="AP287" s="77"/>
      <c r="AQ287" s="77"/>
      <c r="AR287" s="77"/>
      <c r="AS287" s="77"/>
      <c r="AT287" s="77"/>
      <c r="AU287" s="77"/>
      <c r="AV287" s="77"/>
      <c r="AW287" s="77"/>
      <c r="AX287" s="77"/>
      <c r="AY287" s="77"/>
      <c r="AZ287" s="77"/>
      <c r="BA287" s="77"/>
      <c r="BB287" s="77"/>
      <c r="BC287" s="77"/>
      <c r="BD287" s="77"/>
      <c r="BE287" s="77"/>
      <c r="BF287" s="77"/>
      <c r="BG287" s="77"/>
      <c r="BH287" s="77"/>
      <c r="BI287" s="77"/>
      <c r="BJ287" s="77"/>
      <c r="BK287" s="77"/>
      <c r="BL287" s="77"/>
      <c r="BM287" s="77"/>
      <c r="BN287" s="77"/>
      <c r="BO287" s="77"/>
      <c r="BP287" s="77"/>
      <c r="BQ287" s="77"/>
      <c r="BR287" s="77"/>
      <c r="BS287" s="77"/>
      <c r="BT287" s="77"/>
      <c r="BU287" s="77"/>
      <c r="BV287" s="77"/>
      <c r="BW287" s="77"/>
      <c r="BX287" s="104"/>
      <c r="BY287" s="104"/>
      <c r="BZ287" s="104"/>
      <c r="CA287" s="104"/>
      <c r="CB287" s="104"/>
      <c r="CC287" s="104"/>
      <c r="CD287" s="104"/>
      <c r="CE287" s="104"/>
      <c r="CF287" s="104"/>
      <c r="CG287" s="104"/>
      <c r="CH287" s="104"/>
      <c r="CI287" s="104"/>
      <c r="CJ287" s="104"/>
      <c r="CK287" s="104"/>
      <c r="CL287" s="104"/>
      <c r="CM287" s="104"/>
      <c r="CN287" s="104"/>
      <c r="CO287" s="104"/>
      <c r="CP287" s="104"/>
      <c r="CQ287" s="104"/>
      <c r="CR287" s="104"/>
      <c r="CS287" s="104"/>
      <c r="CT287" s="104"/>
      <c r="CU287" s="104"/>
      <c r="CV287" s="104"/>
      <c r="CW287" s="104"/>
      <c r="CX287" s="104"/>
      <c r="CY287" s="104"/>
      <c r="CZ287" s="104"/>
      <c r="DA287" s="104"/>
      <c r="DB287" s="104"/>
      <c r="DC287" s="104"/>
      <c r="DD287" s="104"/>
      <c r="DE287" s="104"/>
    </row>
    <row r="288" spans="1:109">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AJ288" s="77"/>
      <c r="AK288" s="77"/>
      <c r="AL288" s="77"/>
      <c r="AM288" s="77"/>
      <c r="AN288" s="77"/>
      <c r="AO288" s="77"/>
      <c r="AP288" s="77"/>
      <c r="AQ288" s="77"/>
      <c r="AR288" s="77"/>
      <c r="AS288" s="77"/>
      <c r="AT288" s="77"/>
      <c r="AU288" s="77"/>
      <c r="AV288" s="77"/>
      <c r="AW288" s="77"/>
      <c r="AX288" s="77"/>
      <c r="AY288" s="77"/>
      <c r="AZ288" s="77"/>
      <c r="BA288" s="77"/>
      <c r="BB288" s="77"/>
      <c r="BC288" s="77"/>
      <c r="BD288" s="77"/>
      <c r="BE288" s="77"/>
      <c r="BF288" s="77"/>
      <c r="BG288" s="77"/>
      <c r="BH288" s="77"/>
      <c r="BI288" s="77"/>
      <c r="BJ288" s="77"/>
      <c r="BK288" s="77"/>
      <c r="BL288" s="77"/>
      <c r="BM288" s="77"/>
      <c r="BN288" s="77"/>
      <c r="BO288" s="77"/>
      <c r="BP288" s="77"/>
      <c r="BQ288" s="77"/>
      <c r="BR288" s="77"/>
      <c r="BS288" s="77"/>
      <c r="BT288" s="77"/>
      <c r="BU288" s="77"/>
      <c r="BV288" s="77"/>
      <c r="BW288" s="77"/>
      <c r="BX288" s="104"/>
      <c r="BY288" s="104"/>
      <c r="BZ288" s="104"/>
      <c r="CA288" s="104"/>
      <c r="CB288" s="104"/>
      <c r="CC288" s="104"/>
      <c r="CD288" s="104"/>
      <c r="CE288" s="104"/>
      <c r="CF288" s="104"/>
      <c r="CG288" s="104"/>
      <c r="CH288" s="104"/>
      <c r="CI288" s="104"/>
      <c r="CJ288" s="104"/>
      <c r="CK288" s="104"/>
      <c r="CL288" s="104"/>
      <c r="CM288" s="104"/>
      <c r="CN288" s="104"/>
      <c r="CO288" s="104"/>
      <c r="CP288" s="104"/>
      <c r="CQ288" s="104"/>
      <c r="CR288" s="104"/>
      <c r="CS288" s="104"/>
      <c r="CT288" s="104"/>
      <c r="CU288" s="104"/>
      <c r="CV288" s="104"/>
      <c r="CW288" s="104"/>
      <c r="CX288" s="104"/>
      <c r="CY288" s="104"/>
      <c r="CZ288" s="104"/>
      <c r="DA288" s="104"/>
      <c r="DB288" s="104"/>
      <c r="DC288" s="104"/>
      <c r="DD288" s="104"/>
      <c r="DE288" s="104"/>
    </row>
    <row r="289" spans="1:109">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AJ289" s="77"/>
      <c r="AK289" s="77"/>
      <c r="AL289" s="77"/>
      <c r="AM289" s="77"/>
      <c r="AN289" s="77"/>
      <c r="AO289" s="77"/>
      <c r="AP289" s="77"/>
      <c r="AQ289" s="77"/>
      <c r="AR289" s="77"/>
      <c r="AS289" s="77"/>
      <c r="AT289" s="77"/>
      <c r="AU289" s="77"/>
      <c r="AV289" s="77"/>
      <c r="AW289" s="77"/>
      <c r="AX289" s="77"/>
      <c r="AY289" s="77"/>
      <c r="AZ289" s="77"/>
      <c r="BA289" s="77"/>
      <c r="BB289" s="77"/>
      <c r="BC289" s="77"/>
      <c r="BD289" s="77"/>
      <c r="BE289" s="77"/>
      <c r="BF289" s="77"/>
      <c r="BG289" s="77"/>
      <c r="BH289" s="77"/>
      <c r="BI289" s="77"/>
      <c r="BJ289" s="77"/>
      <c r="BK289" s="77"/>
      <c r="BL289" s="77"/>
      <c r="BM289" s="77"/>
      <c r="BN289" s="77"/>
      <c r="BO289" s="77"/>
      <c r="BP289" s="77"/>
      <c r="BQ289" s="77"/>
      <c r="BR289" s="77"/>
      <c r="BS289" s="77"/>
      <c r="BT289" s="77"/>
      <c r="BU289" s="77"/>
      <c r="BV289" s="77"/>
      <c r="BW289" s="77"/>
      <c r="BX289" s="104"/>
      <c r="BY289" s="104"/>
      <c r="BZ289" s="104"/>
      <c r="CA289" s="104"/>
      <c r="CB289" s="104"/>
      <c r="CC289" s="104"/>
      <c r="CD289" s="104"/>
      <c r="CE289" s="104"/>
      <c r="CF289" s="104"/>
      <c r="CG289" s="104"/>
      <c r="CH289" s="104"/>
      <c r="CI289" s="104"/>
      <c r="CJ289" s="104"/>
      <c r="CK289" s="104"/>
      <c r="CL289" s="104"/>
      <c r="CM289" s="104"/>
      <c r="CN289" s="104"/>
      <c r="CO289" s="104"/>
      <c r="CP289" s="104"/>
      <c r="CQ289" s="104"/>
      <c r="CR289" s="104"/>
      <c r="CS289" s="104"/>
      <c r="CT289" s="104"/>
      <c r="CU289" s="104"/>
      <c r="CV289" s="104"/>
      <c r="CW289" s="104"/>
      <c r="CX289" s="104"/>
      <c r="CY289" s="104"/>
      <c r="CZ289" s="104"/>
      <c r="DA289" s="104"/>
      <c r="DB289" s="104"/>
      <c r="DC289" s="104"/>
      <c r="DD289" s="104"/>
      <c r="DE289" s="104"/>
    </row>
    <row r="290" spans="1:109">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AJ290" s="77"/>
      <c r="AK290" s="77"/>
      <c r="AL290" s="77"/>
      <c r="AM290" s="77"/>
      <c r="AN290" s="77"/>
      <c r="AO290" s="77"/>
      <c r="AP290" s="77"/>
      <c r="AQ290" s="77"/>
      <c r="AR290" s="77"/>
      <c r="AS290" s="77"/>
      <c r="AT290" s="77"/>
      <c r="AU290" s="77"/>
      <c r="AV290" s="77"/>
      <c r="AW290" s="77"/>
      <c r="AX290" s="77"/>
      <c r="AY290" s="77"/>
      <c r="AZ290" s="77"/>
      <c r="BA290" s="77"/>
      <c r="BB290" s="77"/>
      <c r="BC290" s="77"/>
      <c r="BD290" s="77"/>
      <c r="BE290" s="77"/>
      <c r="BF290" s="77"/>
      <c r="BG290" s="77"/>
      <c r="BH290" s="77"/>
      <c r="BI290" s="77"/>
      <c r="BJ290" s="77"/>
      <c r="BK290" s="77"/>
      <c r="BL290" s="77"/>
      <c r="BM290" s="77"/>
      <c r="BN290" s="77"/>
      <c r="BO290" s="77"/>
      <c r="BP290" s="77"/>
      <c r="BQ290" s="77"/>
      <c r="BR290" s="77"/>
      <c r="BS290" s="77"/>
      <c r="BT290" s="77"/>
      <c r="BU290" s="77"/>
      <c r="BV290" s="77"/>
      <c r="BW290" s="77"/>
      <c r="BX290" s="104"/>
      <c r="BY290" s="104"/>
      <c r="BZ290" s="104"/>
      <c r="CA290" s="104"/>
      <c r="CB290" s="104"/>
      <c r="CC290" s="104"/>
      <c r="CD290" s="104"/>
      <c r="CE290" s="104"/>
      <c r="CF290" s="104"/>
      <c r="CG290" s="104"/>
      <c r="CH290" s="104"/>
      <c r="CI290" s="104"/>
      <c r="CJ290" s="104"/>
      <c r="CK290" s="104"/>
      <c r="CL290" s="104"/>
      <c r="CM290" s="104"/>
      <c r="CN290" s="104"/>
      <c r="CO290" s="104"/>
      <c r="CP290" s="104"/>
      <c r="CQ290" s="104"/>
      <c r="CR290" s="104"/>
      <c r="CS290" s="104"/>
      <c r="CT290" s="104"/>
      <c r="CU290" s="104"/>
      <c r="CV290" s="104"/>
      <c r="CW290" s="104"/>
      <c r="CX290" s="104"/>
      <c r="CY290" s="104"/>
      <c r="CZ290" s="104"/>
      <c r="DA290" s="104"/>
      <c r="DB290" s="104"/>
      <c r="DC290" s="104"/>
      <c r="DD290" s="104"/>
      <c r="DE290" s="104"/>
    </row>
    <row r="291" spans="1:109">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AJ291" s="77"/>
      <c r="AK291" s="77"/>
      <c r="AL291" s="77"/>
      <c r="AM291" s="77"/>
      <c r="AN291" s="77"/>
      <c r="AO291" s="77"/>
      <c r="AP291" s="77"/>
      <c r="AQ291" s="77"/>
      <c r="AR291" s="77"/>
      <c r="AS291" s="77"/>
      <c r="AT291" s="77"/>
      <c r="AU291" s="77"/>
      <c r="AV291" s="77"/>
      <c r="AW291" s="77"/>
      <c r="AX291" s="77"/>
      <c r="AY291" s="77"/>
      <c r="AZ291" s="77"/>
      <c r="BA291" s="77"/>
      <c r="BB291" s="77"/>
      <c r="BC291" s="77"/>
      <c r="BD291" s="77"/>
      <c r="BE291" s="77"/>
      <c r="BF291" s="77"/>
      <c r="BG291" s="77"/>
      <c r="BH291" s="77"/>
      <c r="BI291" s="77"/>
      <c r="BJ291" s="77"/>
      <c r="BK291" s="77"/>
      <c r="BL291" s="77"/>
      <c r="BM291" s="77"/>
      <c r="BN291" s="77"/>
      <c r="BO291" s="77"/>
      <c r="BP291" s="77"/>
      <c r="BQ291" s="77"/>
      <c r="BR291" s="77"/>
      <c r="BS291" s="77"/>
      <c r="BT291" s="77"/>
      <c r="BU291" s="77"/>
      <c r="BV291" s="77"/>
      <c r="BW291" s="77"/>
      <c r="BX291" s="104"/>
      <c r="BY291" s="104"/>
      <c r="BZ291" s="104"/>
      <c r="CA291" s="104"/>
      <c r="CB291" s="104"/>
      <c r="CC291" s="104"/>
      <c r="CD291" s="104"/>
      <c r="CE291" s="104"/>
      <c r="CF291" s="104"/>
      <c r="CG291" s="104"/>
      <c r="CH291" s="104"/>
      <c r="CI291" s="104"/>
      <c r="CJ291" s="104"/>
      <c r="CK291" s="104"/>
      <c r="CL291" s="104"/>
      <c r="CM291" s="104"/>
      <c r="CN291" s="104"/>
      <c r="CO291" s="104"/>
      <c r="CP291" s="104"/>
      <c r="CQ291" s="104"/>
      <c r="CR291" s="104"/>
      <c r="CS291" s="104"/>
      <c r="CT291" s="104"/>
      <c r="CU291" s="104"/>
      <c r="CV291" s="104"/>
      <c r="CW291" s="104"/>
      <c r="CX291" s="104"/>
      <c r="CY291" s="104"/>
      <c r="CZ291" s="104"/>
      <c r="DA291" s="104"/>
      <c r="DB291" s="104"/>
      <c r="DC291" s="104"/>
      <c r="DD291" s="104"/>
      <c r="DE291" s="104"/>
    </row>
    <row r="292" spans="1:109">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AJ292" s="77"/>
      <c r="AK292" s="77"/>
      <c r="AL292" s="77"/>
      <c r="AM292" s="77"/>
      <c r="AN292" s="77"/>
      <c r="AO292" s="77"/>
      <c r="AP292" s="77"/>
      <c r="AQ292" s="77"/>
      <c r="AR292" s="77"/>
      <c r="AS292" s="77"/>
      <c r="AT292" s="77"/>
      <c r="AU292" s="77"/>
      <c r="AV292" s="77"/>
      <c r="AW292" s="77"/>
      <c r="AX292" s="77"/>
      <c r="AY292" s="77"/>
      <c r="AZ292" s="77"/>
      <c r="BA292" s="77"/>
      <c r="BB292" s="77"/>
      <c r="BC292" s="77"/>
      <c r="BD292" s="77"/>
      <c r="BE292" s="77"/>
      <c r="BF292" s="77"/>
      <c r="BG292" s="77"/>
      <c r="BH292" s="77"/>
      <c r="BI292" s="77"/>
      <c r="BJ292" s="77"/>
      <c r="BK292" s="77"/>
      <c r="BL292" s="77"/>
      <c r="BM292" s="77"/>
      <c r="BN292" s="77"/>
      <c r="BO292" s="77"/>
      <c r="BP292" s="77"/>
      <c r="BQ292" s="77"/>
      <c r="BR292" s="77"/>
      <c r="BS292" s="77"/>
      <c r="BT292" s="77"/>
      <c r="BU292" s="77"/>
      <c r="BV292" s="77"/>
      <c r="BW292" s="77"/>
      <c r="BX292" s="104"/>
      <c r="BY292" s="104"/>
      <c r="BZ292" s="104"/>
      <c r="CA292" s="104"/>
      <c r="CB292" s="104"/>
      <c r="CC292" s="104"/>
      <c r="CD292" s="104"/>
      <c r="CE292" s="104"/>
      <c r="CF292" s="104"/>
      <c r="CG292" s="104"/>
      <c r="CH292" s="104"/>
      <c r="CI292" s="104"/>
      <c r="CJ292" s="104"/>
      <c r="CK292" s="104"/>
      <c r="CL292" s="104"/>
      <c r="CM292" s="104"/>
      <c r="CN292" s="104"/>
      <c r="CO292" s="104"/>
      <c r="CP292" s="104"/>
      <c r="CQ292" s="104"/>
      <c r="CR292" s="104"/>
      <c r="CS292" s="104"/>
      <c r="CT292" s="104"/>
      <c r="CU292" s="104"/>
      <c r="CV292" s="104"/>
      <c r="CW292" s="104"/>
      <c r="CX292" s="104"/>
      <c r="CY292" s="104"/>
      <c r="CZ292" s="104"/>
      <c r="DA292" s="104"/>
      <c r="DB292" s="104"/>
      <c r="DC292" s="104"/>
      <c r="DD292" s="104"/>
      <c r="DE292" s="104"/>
    </row>
    <row r="293" spans="1:109">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AJ293" s="77"/>
      <c r="AK293" s="77"/>
      <c r="AL293" s="77"/>
      <c r="AM293" s="77"/>
      <c r="AN293" s="77"/>
      <c r="AO293" s="77"/>
      <c r="AP293" s="77"/>
      <c r="AQ293" s="77"/>
      <c r="AR293" s="77"/>
      <c r="AS293" s="77"/>
      <c r="AT293" s="77"/>
      <c r="AU293" s="77"/>
      <c r="AV293" s="77"/>
      <c r="AW293" s="77"/>
      <c r="AX293" s="77"/>
      <c r="AY293" s="77"/>
      <c r="AZ293" s="77"/>
      <c r="BA293" s="77"/>
      <c r="BB293" s="77"/>
      <c r="BC293" s="77"/>
      <c r="BD293" s="77"/>
      <c r="BE293" s="77"/>
      <c r="BF293" s="77"/>
      <c r="BG293" s="77"/>
      <c r="BH293" s="77"/>
      <c r="BI293" s="77"/>
      <c r="BJ293" s="77"/>
      <c r="BK293" s="77"/>
      <c r="BL293" s="77"/>
      <c r="BM293" s="77"/>
      <c r="BN293" s="77"/>
      <c r="BO293" s="77"/>
      <c r="BP293" s="77"/>
      <c r="BQ293" s="77"/>
      <c r="BR293" s="77"/>
      <c r="BS293" s="77"/>
      <c r="BT293" s="77"/>
      <c r="BU293" s="77"/>
      <c r="BV293" s="77"/>
      <c r="BW293" s="77"/>
      <c r="BX293" s="104"/>
      <c r="BY293" s="104"/>
      <c r="BZ293" s="104"/>
      <c r="CA293" s="104"/>
      <c r="CB293" s="104"/>
      <c r="CC293" s="104"/>
      <c r="CD293" s="104"/>
      <c r="CE293" s="104"/>
      <c r="CF293" s="104"/>
      <c r="CG293" s="104"/>
      <c r="CH293" s="104"/>
      <c r="CI293" s="104"/>
      <c r="CJ293" s="104"/>
      <c r="CK293" s="104"/>
      <c r="CL293" s="104"/>
      <c r="CM293" s="104"/>
      <c r="CN293" s="104"/>
      <c r="CO293" s="104"/>
      <c r="CP293" s="104"/>
      <c r="CQ293" s="104"/>
      <c r="CR293" s="104"/>
      <c r="CS293" s="104"/>
      <c r="CT293" s="104"/>
      <c r="CU293" s="104"/>
      <c r="CV293" s="104"/>
      <c r="CW293" s="104"/>
      <c r="CX293" s="104"/>
      <c r="CY293" s="104"/>
      <c r="CZ293" s="104"/>
      <c r="DA293" s="104"/>
      <c r="DB293" s="104"/>
      <c r="DC293" s="104"/>
      <c r="DD293" s="104"/>
      <c r="DE293" s="104"/>
    </row>
    <row r="294" spans="1:109">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AJ294" s="77"/>
      <c r="AK294" s="77"/>
      <c r="AL294" s="77"/>
      <c r="AM294" s="77"/>
      <c r="AN294" s="77"/>
      <c r="AO294" s="77"/>
      <c r="AP294" s="77"/>
      <c r="AQ294" s="77"/>
      <c r="AR294" s="77"/>
      <c r="AS294" s="77"/>
      <c r="AT294" s="77"/>
      <c r="AU294" s="77"/>
      <c r="AV294" s="77"/>
      <c r="AW294" s="77"/>
      <c r="AX294" s="77"/>
      <c r="AY294" s="77"/>
      <c r="AZ294" s="77"/>
      <c r="BA294" s="77"/>
      <c r="BB294" s="77"/>
      <c r="BC294" s="77"/>
      <c r="BD294" s="77"/>
      <c r="BE294" s="77"/>
      <c r="BF294" s="77"/>
      <c r="BG294" s="77"/>
      <c r="BH294" s="77"/>
      <c r="BI294" s="77"/>
      <c r="BJ294" s="77"/>
      <c r="BK294" s="77"/>
      <c r="BL294" s="77"/>
      <c r="BM294" s="77"/>
      <c r="BN294" s="77"/>
      <c r="BO294" s="77"/>
      <c r="BP294" s="77"/>
      <c r="BQ294" s="77"/>
      <c r="BR294" s="77"/>
      <c r="BS294" s="77"/>
      <c r="BT294" s="77"/>
      <c r="BU294" s="77"/>
      <c r="BV294" s="77"/>
      <c r="BW294" s="77"/>
      <c r="BX294" s="104"/>
      <c r="BY294" s="104"/>
      <c r="BZ294" s="104"/>
      <c r="CA294" s="104"/>
      <c r="CB294" s="104"/>
      <c r="CC294" s="104"/>
      <c r="CD294" s="104"/>
      <c r="CE294" s="104"/>
      <c r="CF294" s="104"/>
      <c r="CG294" s="104"/>
      <c r="CH294" s="104"/>
      <c r="CI294" s="104"/>
      <c r="CJ294" s="104"/>
      <c r="CK294" s="104"/>
      <c r="CL294" s="104"/>
      <c r="CM294" s="104"/>
      <c r="CN294" s="104"/>
      <c r="CO294" s="104"/>
      <c r="CP294" s="104"/>
      <c r="CQ294" s="104"/>
      <c r="CR294" s="104"/>
      <c r="CS294" s="104"/>
      <c r="CT294" s="104"/>
      <c r="CU294" s="104"/>
      <c r="CV294" s="104"/>
      <c r="CW294" s="104"/>
      <c r="CX294" s="104"/>
      <c r="CY294" s="104"/>
      <c r="CZ294" s="104"/>
      <c r="DA294" s="104"/>
      <c r="DB294" s="104"/>
      <c r="DC294" s="104"/>
      <c r="DD294" s="104"/>
      <c r="DE294" s="104"/>
    </row>
    <row r="295" spans="1:109">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AJ295" s="77"/>
      <c r="AK295" s="77"/>
      <c r="AL295" s="77"/>
      <c r="AM295" s="77"/>
      <c r="AN295" s="77"/>
      <c r="AO295" s="77"/>
      <c r="AP295" s="77"/>
      <c r="AQ295" s="77"/>
      <c r="AR295" s="77"/>
      <c r="AS295" s="77"/>
      <c r="AT295" s="77"/>
      <c r="AU295" s="77"/>
      <c r="AV295" s="77"/>
      <c r="AW295" s="77"/>
      <c r="AX295" s="77"/>
      <c r="AY295" s="77"/>
      <c r="AZ295" s="77"/>
      <c r="BA295" s="77"/>
      <c r="BB295" s="77"/>
      <c r="BC295" s="77"/>
      <c r="BD295" s="77"/>
      <c r="BE295" s="77"/>
      <c r="BF295" s="77"/>
      <c r="BG295" s="77"/>
      <c r="BH295" s="77"/>
      <c r="BI295" s="77"/>
      <c r="BJ295" s="77"/>
      <c r="BK295" s="77"/>
      <c r="BL295" s="77"/>
      <c r="BM295" s="77"/>
      <c r="BN295" s="77"/>
      <c r="BO295" s="77"/>
      <c r="BP295" s="77"/>
      <c r="BQ295" s="77"/>
      <c r="BR295" s="77"/>
      <c r="BS295" s="77"/>
      <c r="BT295" s="77"/>
      <c r="BU295" s="77"/>
      <c r="BV295" s="77"/>
      <c r="BW295" s="77"/>
      <c r="BX295" s="104"/>
      <c r="BY295" s="104"/>
      <c r="BZ295" s="104"/>
      <c r="CA295" s="104"/>
      <c r="CB295" s="104"/>
      <c r="CC295" s="104"/>
      <c r="CD295" s="104"/>
      <c r="CE295" s="104"/>
      <c r="CF295" s="104"/>
      <c r="CG295" s="104"/>
      <c r="CH295" s="104"/>
      <c r="CI295" s="104"/>
      <c r="CJ295" s="104"/>
      <c r="CK295" s="104"/>
      <c r="CL295" s="104"/>
      <c r="CM295" s="104"/>
      <c r="CN295" s="104"/>
      <c r="CO295" s="104"/>
      <c r="CP295" s="104"/>
      <c r="CQ295" s="104"/>
      <c r="CR295" s="104"/>
      <c r="CS295" s="104"/>
      <c r="CT295" s="104"/>
      <c r="CU295" s="104"/>
      <c r="CV295" s="104"/>
      <c r="CW295" s="104"/>
      <c r="CX295" s="104"/>
      <c r="CY295" s="104"/>
      <c r="CZ295" s="104"/>
      <c r="DA295" s="104"/>
      <c r="DB295" s="104"/>
      <c r="DC295" s="104"/>
      <c r="DD295" s="104"/>
      <c r="DE295" s="104"/>
    </row>
    <row r="296" spans="1:109">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AJ296" s="77"/>
      <c r="AK296" s="77"/>
      <c r="AL296" s="77"/>
      <c r="AM296" s="77"/>
      <c r="AN296" s="77"/>
      <c r="AO296" s="77"/>
      <c r="AP296" s="77"/>
      <c r="AQ296" s="77"/>
      <c r="AR296" s="77"/>
      <c r="AS296" s="77"/>
      <c r="AT296" s="77"/>
      <c r="AU296" s="77"/>
      <c r="AV296" s="77"/>
      <c r="AW296" s="77"/>
      <c r="AX296" s="77"/>
      <c r="AY296" s="77"/>
      <c r="AZ296" s="77"/>
      <c r="BA296" s="77"/>
      <c r="BB296" s="77"/>
      <c r="BC296" s="77"/>
      <c r="BD296" s="77"/>
      <c r="BE296" s="77"/>
      <c r="BF296" s="77"/>
      <c r="BG296" s="77"/>
      <c r="BH296" s="77"/>
      <c r="BI296" s="77"/>
      <c r="BJ296" s="77"/>
      <c r="BK296" s="77"/>
      <c r="BL296" s="77"/>
      <c r="BM296" s="77"/>
      <c r="BN296" s="77"/>
      <c r="BO296" s="77"/>
      <c r="BP296" s="77"/>
      <c r="BQ296" s="77"/>
      <c r="BR296" s="77"/>
      <c r="BS296" s="77"/>
      <c r="BT296" s="77"/>
      <c r="BU296" s="77"/>
      <c r="BV296" s="77"/>
      <c r="BW296" s="77"/>
      <c r="BX296" s="104"/>
      <c r="BY296" s="104"/>
      <c r="BZ296" s="104"/>
      <c r="CA296" s="104"/>
      <c r="CB296" s="104"/>
      <c r="CC296" s="104"/>
      <c r="CD296" s="104"/>
      <c r="CE296" s="104"/>
      <c r="CF296" s="104"/>
      <c r="CG296" s="104"/>
      <c r="CH296" s="104"/>
      <c r="CI296" s="104"/>
      <c r="CJ296" s="104"/>
      <c r="CK296" s="104"/>
      <c r="CL296" s="104"/>
      <c r="CM296" s="104"/>
      <c r="CN296" s="104"/>
      <c r="CO296" s="104"/>
      <c r="CP296" s="104"/>
      <c r="CQ296" s="104"/>
      <c r="CR296" s="104"/>
      <c r="CS296" s="104"/>
      <c r="CT296" s="104"/>
      <c r="CU296" s="104"/>
      <c r="CV296" s="104"/>
      <c r="CW296" s="104"/>
      <c r="CX296" s="104"/>
      <c r="CY296" s="104"/>
      <c r="CZ296" s="104"/>
      <c r="DA296" s="104"/>
      <c r="DB296" s="104"/>
      <c r="DC296" s="104"/>
      <c r="DD296" s="104"/>
      <c r="DE296" s="104"/>
    </row>
    <row r="297" spans="1:109">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AJ297" s="77"/>
      <c r="AK297" s="77"/>
      <c r="AL297" s="77"/>
      <c r="AM297" s="77"/>
      <c r="AN297" s="77"/>
      <c r="AO297" s="77"/>
      <c r="AP297" s="77"/>
      <c r="AQ297" s="77"/>
      <c r="AR297" s="77"/>
      <c r="AS297" s="77"/>
      <c r="AT297" s="77"/>
      <c r="AU297" s="77"/>
      <c r="AV297" s="77"/>
      <c r="AW297" s="77"/>
      <c r="AX297" s="77"/>
      <c r="AY297" s="77"/>
      <c r="AZ297" s="77"/>
      <c r="BA297" s="77"/>
      <c r="BB297" s="77"/>
      <c r="BC297" s="77"/>
      <c r="BD297" s="77"/>
      <c r="BE297" s="77"/>
      <c r="BF297" s="77"/>
      <c r="BG297" s="77"/>
      <c r="BH297" s="77"/>
      <c r="BI297" s="77"/>
      <c r="BJ297" s="77"/>
      <c r="BK297" s="77"/>
      <c r="BL297" s="77"/>
      <c r="BM297" s="77"/>
      <c r="BN297" s="77"/>
      <c r="BO297" s="77"/>
      <c r="BP297" s="77"/>
      <c r="BQ297" s="77"/>
      <c r="BR297" s="77"/>
      <c r="BS297" s="77"/>
      <c r="BT297" s="77"/>
      <c r="BU297" s="77"/>
      <c r="BV297" s="77"/>
      <c r="BW297" s="77"/>
      <c r="BX297" s="104"/>
      <c r="BY297" s="104"/>
      <c r="BZ297" s="104"/>
      <c r="CA297" s="104"/>
      <c r="CB297" s="104"/>
      <c r="CC297" s="104"/>
      <c r="CD297" s="104"/>
      <c r="CE297" s="104"/>
      <c r="CF297" s="104"/>
      <c r="CG297" s="104"/>
      <c r="CH297" s="104"/>
      <c r="CI297" s="104"/>
      <c r="CJ297" s="104"/>
      <c r="CK297" s="104"/>
      <c r="CL297" s="104"/>
      <c r="CM297" s="104"/>
      <c r="CN297" s="104"/>
      <c r="CO297" s="104"/>
      <c r="CP297" s="104"/>
      <c r="CQ297" s="104"/>
      <c r="CR297" s="104"/>
      <c r="CS297" s="104"/>
      <c r="CT297" s="104"/>
      <c r="CU297" s="104"/>
      <c r="CV297" s="104"/>
      <c r="CW297" s="104"/>
      <c r="CX297" s="104"/>
      <c r="CY297" s="104"/>
      <c r="CZ297" s="104"/>
      <c r="DA297" s="104"/>
      <c r="DB297" s="104"/>
      <c r="DC297" s="104"/>
      <c r="DD297" s="104"/>
      <c r="DE297" s="104"/>
    </row>
    <row r="298" spans="1:109">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AJ298" s="77"/>
      <c r="AK298" s="77"/>
      <c r="AL298" s="77"/>
      <c r="AM298" s="77"/>
      <c r="AN298" s="77"/>
      <c r="AO298" s="77"/>
      <c r="AP298" s="77"/>
      <c r="AQ298" s="77"/>
      <c r="AR298" s="77"/>
      <c r="AS298" s="77"/>
      <c r="AT298" s="77"/>
      <c r="AU298" s="77"/>
      <c r="AV298" s="77"/>
      <c r="AW298" s="77"/>
      <c r="AX298" s="77"/>
      <c r="AY298" s="77"/>
      <c r="AZ298" s="77"/>
      <c r="BA298" s="77"/>
      <c r="BB298" s="77"/>
      <c r="BC298" s="77"/>
      <c r="BD298" s="77"/>
      <c r="BE298" s="77"/>
      <c r="BF298" s="77"/>
      <c r="BG298" s="77"/>
      <c r="BH298" s="77"/>
      <c r="BI298" s="77"/>
      <c r="BJ298" s="77"/>
      <c r="BK298" s="77"/>
      <c r="BL298" s="77"/>
      <c r="BM298" s="77"/>
      <c r="BN298" s="77"/>
      <c r="BO298" s="77"/>
      <c r="BP298" s="77"/>
      <c r="BQ298" s="77"/>
      <c r="BR298" s="77"/>
      <c r="BS298" s="77"/>
      <c r="BT298" s="77"/>
      <c r="BU298" s="77"/>
      <c r="BV298" s="77"/>
      <c r="BW298" s="77"/>
      <c r="BX298" s="104"/>
      <c r="BY298" s="104"/>
      <c r="BZ298" s="104"/>
      <c r="CA298" s="104"/>
      <c r="CB298" s="104"/>
      <c r="CC298" s="104"/>
      <c r="CD298" s="104"/>
      <c r="CE298" s="104"/>
      <c r="CF298" s="104"/>
      <c r="CG298" s="104"/>
      <c r="CH298" s="104"/>
      <c r="CI298" s="104"/>
      <c r="CJ298" s="104"/>
      <c r="CK298" s="104"/>
      <c r="CL298" s="104"/>
      <c r="CM298" s="104"/>
      <c r="CN298" s="104"/>
      <c r="CO298" s="104"/>
      <c r="CP298" s="104"/>
      <c r="CQ298" s="104"/>
      <c r="CR298" s="104"/>
      <c r="CS298" s="104"/>
      <c r="CT298" s="104"/>
      <c r="CU298" s="104"/>
      <c r="CV298" s="104"/>
      <c r="CW298" s="104"/>
      <c r="CX298" s="104"/>
      <c r="CY298" s="104"/>
      <c r="CZ298" s="104"/>
      <c r="DA298" s="104"/>
      <c r="DB298" s="104"/>
      <c r="DC298" s="104"/>
      <c r="DD298" s="104"/>
      <c r="DE298" s="104"/>
    </row>
    <row r="299" spans="1:109">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77"/>
      <c r="AL299" s="77"/>
      <c r="AM299" s="77"/>
      <c r="AN299" s="77"/>
      <c r="AO299" s="77"/>
      <c r="AP299" s="77"/>
      <c r="AQ299" s="77"/>
      <c r="AR299" s="77"/>
      <c r="AS299" s="77"/>
      <c r="AT299" s="77"/>
      <c r="AU299" s="77"/>
      <c r="AV299" s="77"/>
      <c r="AW299" s="77"/>
      <c r="AX299" s="77"/>
      <c r="AY299" s="77"/>
      <c r="AZ299" s="77"/>
      <c r="BA299" s="77"/>
      <c r="BB299" s="77"/>
      <c r="BC299" s="77"/>
      <c r="BD299" s="77"/>
      <c r="BE299" s="77"/>
      <c r="BF299" s="77"/>
      <c r="BG299" s="77"/>
      <c r="BH299" s="77"/>
      <c r="BI299" s="77"/>
      <c r="BJ299" s="77"/>
      <c r="BK299" s="77"/>
      <c r="BL299" s="77"/>
      <c r="BM299" s="77"/>
      <c r="BN299" s="77"/>
      <c r="BO299" s="77"/>
      <c r="BP299" s="77"/>
      <c r="BQ299" s="77"/>
      <c r="BR299" s="77"/>
      <c r="BS299" s="77"/>
      <c r="BT299" s="77"/>
      <c r="BU299" s="77"/>
      <c r="BV299" s="77"/>
      <c r="BW299" s="77"/>
      <c r="BX299" s="104"/>
      <c r="BY299" s="104"/>
      <c r="BZ299" s="104"/>
      <c r="CA299" s="104"/>
      <c r="CB299" s="104"/>
      <c r="CC299" s="104"/>
      <c r="CD299" s="104"/>
      <c r="CE299" s="104"/>
      <c r="CF299" s="104"/>
      <c r="CG299" s="104"/>
      <c r="CH299" s="104"/>
      <c r="CI299" s="104"/>
      <c r="CJ299" s="104"/>
      <c r="CK299" s="104"/>
      <c r="CL299" s="104"/>
      <c r="CM299" s="104"/>
      <c r="CN299" s="104"/>
      <c r="CO299" s="104"/>
      <c r="CP299" s="104"/>
      <c r="CQ299" s="104"/>
      <c r="CR299" s="104"/>
      <c r="CS299" s="104"/>
      <c r="CT299" s="104"/>
      <c r="CU299" s="104"/>
      <c r="CV299" s="104"/>
      <c r="CW299" s="104"/>
      <c r="CX299" s="104"/>
      <c r="CY299" s="104"/>
      <c r="CZ299" s="104"/>
      <c r="DA299" s="104"/>
      <c r="DB299" s="104"/>
      <c r="DC299" s="104"/>
      <c r="DD299" s="104"/>
      <c r="DE299" s="104"/>
    </row>
    <row r="300" spans="1:109">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c r="AQ300" s="77"/>
      <c r="AR300" s="77"/>
      <c r="AS300" s="77"/>
      <c r="AT300" s="77"/>
      <c r="AU300" s="77"/>
      <c r="AV300" s="77"/>
      <c r="AW300" s="77"/>
      <c r="AX300" s="77"/>
      <c r="AY300" s="77"/>
      <c r="AZ300" s="77"/>
      <c r="BA300" s="77"/>
      <c r="BB300" s="77"/>
      <c r="BC300" s="77"/>
      <c r="BD300" s="77"/>
      <c r="BE300" s="77"/>
      <c r="BF300" s="77"/>
      <c r="BG300" s="77"/>
      <c r="BH300" s="77"/>
      <c r="BI300" s="77"/>
      <c r="BJ300" s="77"/>
      <c r="BK300" s="77"/>
      <c r="BL300" s="77"/>
      <c r="BM300" s="77"/>
      <c r="BN300" s="77"/>
      <c r="BO300" s="77"/>
      <c r="BP300" s="77"/>
      <c r="BQ300" s="77"/>
      <c r="BR300" s="77"/>
      <c r="BS300" s="77"/>
      <c r="BT300" s="77"/>
      <c r="BU300" s="77"/>
      <c r="BV300" s="77"/>
      <c r="BW300" s="77"/>
      <c r="BX300" s="104"/>
      <c r="BY300" s="104"/>
      <c r="BZ300" s="104"/>
      <c r="CA300" s="104"/>
      <c r="CB300" s="104"/>
      <c r="CC300" s="104"/>
      <c r="CD300" s="104"/>
      <c r="CE300" s="104"/>
      <c r="CF300" s="104"/>
      <c r="CG300" s="104"/>
      <c r="CH300" s="104"/>
      <c r="CI300" s="104"/>
      <c r="CJ300" s="104"/>
      <c r="CK300" s="104"/>
      <c r="CL300" s="104"/>
      <c r="CM300" s="104"/>
      <c r="CN300" s="104"/>
      <c r="CO300" s="104"/>
      <c r="CP300" s="104"/>
      <c r="CQ300" s="104"/>
      <c r="CR300" s="104"/>
      <c r="CS300" s="104"/>
      <c r="CT300" s="104"/>
      <c r="CU300" s="104"/>
      <c r="CV300" s="104"/>
      <c r="CW300" s="104"/>
      <c r="CX300" s="104"/>
      <c r="CY300" s="104"/>
      <c r="CZ300" s="104"/>
      <c r="DA300" s="104"/>
      <c r="DB300" s="104"/>
      <c r="DC300" s="104"/>
      <c r="DD300" s="104"/>
      <c r="DE300" s="104"/>
    </row>
    <row r="301" spans="1:109">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AJ301" s="77"/>
      <c r="AK301" s="77"/>
      <c r="AL301" s="77"/>
      <c r="AM301" s="77"/>
      <c r="AN301" s="77"/>
      <c r="AO301" s="77"/>
      <c r="AP301" s="77"/>
      <c r="AQ301" s="77"/>
      <c r="AR301" s="77"/>
      <c r="AS301" s="77"/>
      <c r="AT301" s="77"/>
      <c r="AU301" s="77"/>
      <c r="AV301" s="77"/>
      <c r="AW301" s="77"/>
      <c r="AX301" s="77"/>
      <c r="AY301" s="77"/>
      <c r="AZ301" s="77"/>
      <c r="BA301" s="77"/>
      <c r="BB301" s="77"/>
      <c r="BC301" s="77"/>
      <c r="BD301" s="77"/>
      <c r="BE301" s="77"/>
      <c r="BF301" s="77"/>
      <c r="BG301" s="77"/>
      <c r="BH301" s="77"/>
      <c r="BI301" s="77"/>
      <c r="BJ301" s="77"/>
      <c r="BK301" s="77"/>
      <c r="BL301" s="77"/>
      <c r="BM301" s="77"/>
      <c r="BN301" s="77"/>
      <c r="BO301" s="77"/>
      <c r="BP301" s="77"/>
      <c r="BQ301" s="77"/>
      <c r="BR301" s="77"/>
      <c r="BS301" s="77"/>
      <c r="BT301" s="77"/>
      <c r="BU301" s="77"/>
      <c r="BV301" s="77"/>
      <c r="BW301" s="77"/>
      <c r="BX301" s="104"/>
      <c r="BY301" s="104"/>
      <c r="BZ301" s="104"/>
      <c r="CA301" s="104"/>
      <c r="CB301" s="104"/>
      <c r="CC301" s="104"/>
      <c r="CD301" s="104"/>
      <c r="CE301" s="104"/>
      <c r="CF301" s="104"/>
      <c r="CG301" s="104"/>
      <c r="CH301" s="104"/>
      <c r="CI301" s="104"/>
      <c r="CJ301" s="104"/>
      <c r="CK301" s="104"/>
      <c r="CL301" s="104"/>
      <c r="CM301" s="104"/>
      <c r="CN301" s="104"/>
      <c r="CO301" s="104"/>
      <c r="CP301" s="104"/>
      <c r="CQ301" s="104"/>
      <c r="CR301" s="104"/>
      <c r="CS301" s="104"/>
      <c r="CT301" s="104"/>
      <c r="CU301" s="104"/>
      <c r="CV301" s="104"/>
      <c r="CW301" s="104"/>
      <c r="CX301" s="104"/>
      <c r="CY301" s="104"/>
      <c r="CZ301" s="104"/>
      <c r="DA301" s="104"/>
      <c r="DB301" s="104"/>
      <c r="DC301" s="104"/>
      <c r="DD301" s="104"/>
      <c r="DE301" s="104"/>
    </row>
    <row r="302" spans="1:109">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c r="AQ302" s="77"/>
      <c r="AR302" s="77"/>
      <c r="AS302" s="77"/>
      <c r="AT302" s="77"/>
      <c r="AU302" s="77"/>
      <c r="AV302" s="77"/>
      <c r="AW302" s="77"/>
      <c r="AX302" s="77"/>
      <c r="AY302" s="77"/>
      <c r="AZ302" s="77"/>
      <c r="BA302" s="77"/>
      <c r="BB302" s="77"/>
      <c r="BC302" s="77"/>
      <c r="BD302" s="77"/>
      <c r="BE302" s="77"/>
      <c r="BF302" s="77"/>
      <c r="BG302" s="77"/>
      <c r="BH302" s="77"/>
      <c r="BI302" s="77"/>
      <c r="BJ302" s="77"/>
      <c r="BK302" s="77"/>
      <c r="BL302" s="77"/>
      <c r="BM302" s="77"/>
      <c r="BN302" s="77"/>
      <c r="BO302" s="77"/>
      <c r="BP302" s="77"/>
      <c r="BQ302" s="77"/>
      <c r="BR302" s="77"/>
      <c r="BS302" s="77"/>
      <c r="BT302" s="77"/>
      <c r="BU302" s="77"/>
      <c r="BV302" s="77"/>
      <c r="BW302" s="77"/>
      <c r="BX302" s="104"/>
      <c r="BY302" s="104"/>
      <c r="BZ302" s="104"/>
      <c r="CA302" s="104"/>
      <c r="CB302" s="104"/>
      <c r="CC302" s="104"/>
      <c r="CD302" s="104"/>
      <c r="CE302" s="104"/>
      <c r="CF302" s="104"/>
      <c r="CG302" s="104"/>
      <c r="CH302" s="104"/>
      <c r="CI302" s="104"/>
      <c r="CJ302" s="104"/>
      <c r="CK302" s="104"/>
      <c r="CL302" s="104"/>
      <c r="CM302" s="104"/>
      <c r="CN302" s="104"/>
      <c r="CO302" s="104"/>
      <c r="CP302" s="104"/>
      <c r="CQ302" s="104"/>
      <c r="CR302" s="104"/>
      <c r="CS302" s="104"/>
      <c r="CT302" s="104"/>
      <c r="CU302" s="104"/>
      <c r="CV302" s="104"/>
      <c r="CW302" s="104"/>
      <c r="CX302" s="104"/>
      <c r="CY302" s="104"/>
      <c r="CZ302" s="104"/>
      <c r="DA302" s="104"/>
      <c r="DB302" s="104"/>
      <c r="DC302" s="104"/>
      <c r="DD302" s="104"/>
      <c r="DE302" s="104"/>
    </row>
    <row r="303" spans="1:109">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AJ303" s="77"/>
      <c r="AK303" s="77"/>
      <c r="AL303" s="77"/>
      <c r="AM303" s="77"/>
      <c r="AN303" s="77"/>
      <c r="AO303" s="77"/>
      <c r="AP303" s="77"/>
      <c r="AQ303" s="77"/>
      <c r="AR303" s="77"/>
      <c r="AS303" s="77"/>
      <c r="AT303" s="77"/>
      <c r="AU303" s="77"/>
      <c r="AV303" s="77"/>
      <c r="AW303" s="77"/>
      <c r="AX303" s="77"/>
      <c r="AY303" s="77"/>
      <c r="AZ303" s="77"/>
      <c r="BA303" s="77"/>
      <c r="BB303" s="77"/>
      <c r="BC303" s="77"/>
      <c r="BD303" s="77"/>
      <c r="BE303" s="77"/>
      <c r="BF303" s="77"/>
      <c r="BG303" s="77"/>
      <c r="BH303" s="77"/>
      <c r="BI303" s="77"/>
      <c r="BJ303" s="77"/>
      <c r="BK303" s="77"/>
      <c r="BL303" s="77"/>
      <c r="BM303" s="77"/>
      <c r="BN303" s="77"/>
      <c r="BO303" s="77"/>
      <c r="BP303" s="77"/>
      <c r="BQ303" s="77"/>
      <c r="BR303" s="77"/>
      <c r="BS303" s="77"/>
      <c r="BT303" s="77"/>
      <c r="BU303" s="77"/>
      <c r="BV303" s="77"/>
      <c r="BW303" s="77"/>
      <c r="BX303" s="104"/>
      <c r="BY303" s="104"/>
      <c r="BZ303" s="104"/>
      <c r="CA303" s="104"/>
      <c r="CB303" s="104"/>
      <c r="CC303" s="104"/>
      <c r="CD303" s="104"/>
      <c r="CE303" s="104"/>
      <c r="CF303" s="104"/>
      <c r="CG303" s="104"/>
      <c r="CH303" s="104"/>
      <c r="CI303" s="104"/>
      <c r="CJ303" s="104"/>
      <c r="CK303" s="104"/>
      <c r="CL303" s="104"/>
      <c r="CM303" s="104"/>
      <c r="CN303" s="104"/>
      <c r="CO303" s="104"/>
      <c r="CP303" s="104"/>
      <c r="CQ303" s="104"/>
      <c r="CR303" s="104"/>
      <c r="CS303" s="104"/>
      <c r="CT303" s="104"/>
      <c r="CU303" s="104"/>
      <c r="CV303" s="104"/>
      <c r="CW303" s="104"/>
      <c r="CX303" s="104"/>
      <c r="CY303" s="104"/>
      <c r="CZ303" s="104"/>
      <c r="DA303" s="104"/>
      <c r="DB303" s="104"/>
      <c r="DC303" s="104"/>
      <c r="DD303" s="104"/>
      <c r="DE303" s="104"/>
    </row>
    <row r="304" spans="1:109">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c r="AJ304" s="77"/>
      <c r="AK304" s="77"/>
      <c r="AL304" s="77"/>
      <c r="AM304" s="77"/>
      <c r="AN304" s="77"/>
      <c r="AO304" s="77"/>
      <c r="AP304" s="77"/>
      <c r="AQ304" s="77"/>
      <c r="AR304" s="77"/>
      <c r="AS304" s="77"/>
      <c r="AT304" s="77"/>
      <c r="AU304" s="77"/>
      <c r="AV304" s="77"/>
      <c r="AW304" s="77"/>
      <c r="AX304" s="77"/>
      <c r="AY304" s="77"/>
      <c r="AZ304" s="77"/>
      <c r="BA304" s="77"/>
      <c r="BB304" s="77"/>
      <c r="BC304" s="77"/>
      <c r="BD304" s="77"/>
      <c r="BE304" s="77"/>
      <c r="BF304" s="77"/>
      <c r="BG304" s="77"/>
      <c r="BH304" s="77"/>
      <c r="BI304" s="77"/>
      <c r="BJ304" s="77"/>
      <c r="BK304" s="77"/>
      <c r="BL304" s="77"/>
      <c r="BM304" s="77"/>
      <c r="BN304" s="77"/>
      <c r="BO304" s="77"/>
      <c r="BP304" s="77"/>
      <c r="BQ304" s="77"/>
      <c r="BR304" s="77"/>
      <c r="BS304" s="77"/>
      <c r="BT304" s="77"/>
      <c r="BU304" s="77"/>
      <c r="BV304" s="77"/>
      <c r="BW304" s="77"/>
      <c r="BX304" s="104"/>
      <c r="BY304" s="104"/>
      <c r="BZ304" s="104"/>
      <c r="CA304" s="104"/>
      <c r="CB304" s="104"/>
      <c r="CC304" s="104"/>
      <c r="CD304" s="104"/>
      <c r="CE304" s="104"/>
      <c r="CF304" s="104"/>
      <c r="CG304" s="104"/>
      <c r="CH304" s="104"/>
      <c r="CI304" s="104"/>
      <c r="CJ304" s="104"/>
      <c r="CK304" s="104"/>
      <c r="CL304" s="104"/>
      <c r="CM304" s="104"/>
      <c r="CN304" s="104"/>
      <c r="CO304" s="104"/>
      <c r="CP304" s="104"/>
      <c r="CQ304" s="104"/>
      <c r="CR304" s="104"/>
      <c r="CS304" s="104"/>
      <c r="CT304" s="104"/>
      <c r="CU304" s="104"/>
      <c r="CV304" s="104"/>
      <c r="CW304" s="104"/>
      <c r="CX304" s="104"/>
      <c r="CY304" s="104"/>
      <c r="CZ304" s="104"/>
      <c r="DA304" s="104"/>
      <c r="DB304" s="104"/>
      <c r="DC304" s="104"/>
      <c r="DD304" s="104"/>
      <c r="DE304" s="104"/>
    </row>
    <row r="305" spans="1:109">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c r="AJ305" s="77"/>
      <c r="AK305" s="77"/>
      <c r="AL305" s="77"/>
      <c r="AM305" s="77"/>
      <c r="AN305" s="77"/>
      <c r="AO305" s="77"/>
      <c r="AP305" s="77"/>
      <c r="AQ305" s="77"/>
      <c r="AR305" s="77"/>
      <c r="AS305" s="77"/>
      <c r="AT305" s="77"/>
      <c r="AU305" s="77"/>
      <c r="AV305" s="77"/>
      <c r="AW305" s="77"/>
      <c r="AX305" s="77"/>
      <c r="AY305" s="77"/>
      <c r="AZ305" s="77"/>
      <c r="BA305" s="77"/>
      <c r="BB305" s="77"/>
      <c r="BC305" s="77"/>
      <c r="BD305" s="77"/>
      <c r="BE305" s="77"/>
      <c r="BF305" s="77"/>
      <c r="BG305" s="77"/>
      <c r="BH305" s="77"/>
      <c r="BI305" s="77"/>
      <c r="BJ305" s="77"/>
      <c r="BK305" s="77"/>
      <c r="BL305" s="77"/>
      <c r="BM305" s="77"/>
      <c r="BN305" s="77"/>
      <c r="BO305" s="77"/>
      <c r="BP305" s="77"/>
      <c r="BQ305" s="77"/>
      <c r="BR305" s="77"/>
      <c r="BS305" s="77"/>
      <c r="BT305" s="77"/>
      <c r="BU305" s="77"/>
      <c r="BV305" s="77"/>
      <c r="BW305" s="77"/>
      <c r="BX305" s="104"/>
      <c r="BY305" s="104"/>
      <c r="BZ305" s="104"/>
      <c r="CA305" s="104"/>
      <c r="CB305" s="104"/>
      <c r="CC305" s="104"/>
      <c r="CD305" s="104"/>
      <c r="CE305" s="104"/>
      <c r="CF305" s="104"/>
      <c r="CG305" s="104"/>
      <c r="CH305" s="104"/>
      <c r="CI305" s="104"/>
      <c r="CJ305" s="104"/>
      <c r="CK305" s="104"/>
      <c r="CL305" s="104"/>
      <c r="CM305" s="104"/>
      <c r="CN305" s="104"/>
      <c r="CO305" s="104"/>
      <c r="CP305" s="104"/>
      <c r="CQ305" s="104"/>
      <c r="CR305" s="104"/>
      <c r="CS305" s="104"/>
      <c r="CT305" s="104"/>
      <c r="CU305" s="104"/>
      <c r="CV305" s="104"/>
      <c r="CW305" s="104"/>
      <c r="CX305" s="104"/>
      <c r="CY305" s="104"/>
      <c r="CZ305" s="104"/>
      <c r="DA305" s="104"/>
      <c r="DB305" s="104"/>
      <c r="DC305" s="104"/>
      <c r="DD305" s="104"/>
      <c r="DE305" s="104"/>
    </row>
    <row r="306" spans="1:109">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c r="AG306" s="77"/>
      <c r="AH306" s="77"/>
      <c r="AI306" s="77"/>
      <c r="AJ306" s="77"/>
      <c r="AK306" s="77"/>
      <c r="AL306" s="77"/>
      <c r="AM306" s="77"/>
      <c r="AN306" s="77"/>
      <c r="AO306" s="77"/>
      <c r="AP306" s="77"/>
      <c r="AQ306" s="77"/>
      <c r="AR306" s="77"/>
      <c r="AS306" s="77"/>
      <c r="AT306" s="77"/>
      <c r="AU306" s="77"/>
      <c r="AV306" s="77"/>
      <c r="AW306" s="77"/>
      <c r="AX306" s="77"/>
      <c r="AY306" s="77"/>
      <c r="AZ306" s="77"/>
      <c r="BA306" s="77"/>
      <c r="BB306" s="77"/>
      <c r="BC306" s="77"/>
      <c r="BD306" s="77"/>
      <c r="BE306" s="77"/>
      <c r="BF306" s="77"/>
      <c r="BG306" s="77"/>
      <c r="BH306" s="77"/>
      <c r="BI306" s="77"/>
      <c r="BJ306" s="77"/>
      <c r="BK306" s="77"/>
      <c r="BL306" s="77"/>
      <c r="BM306" s="77"/>
      <c r="BN306" s="77"/>
      <c r="BO306" s="77"/>
      <c r="BP306" s="77"/>
      <c r="BQ306" s="77"/>
      <c r="BR306" s="77"/>
      <c r="BS306" s="77"/>
      <c r="BT306" s="77"/>
      <c r="BU306" s="77"/>
      <c r="BV306" s="77"/>
      <c r="BW306" s="77"/>
      <c r="BX306" s="104"/>
      <c r="BY306" s="104"/>
      <c r="BZ306" s="104"/>
      <c r="CA306" s="104"/>
      <c r="CB306" s="104"/>
      <c r="CC306" s="104"/>
      <c r="CD306" s="104"/>
      <c r="CE306" s="104"/>
      <c r="CF306" s="104"/>
      <c r="CG306" s="104"/>
      <c r="CH306" s="104"/>
      <c r="CI306" s="104"/>
      <c r="CJ306" s="104"/>
      <c r="CK306" s="104"/>
      <c r="CL306" s="104"/>
      <c r="CM306" s="104"/>
      <c r="CN306" s="104"/>
      <c r="CO306" s="104"/>
      <c r="CP306" s="104"/>
      <c r="CQ306" s="104"/>
      <c r="CR306" s="104"/>
      <c r="CS306" s="104"/>
      <c r="CT306" s="104"/>
      <c r="CU306" s="104"/>
      <c r="CV306" s="104"/>
      <c r="CW306" s="104"/>
      <c r="CX306" s="104"/>
      <c r="CY306" s="104"/>
      <c r="CZ306" s="104"/>
      <c r="DA306" s="104"/>
      <c r="DB306" s="104"/>
      <c r="DC306" s="104"/>
      <c r="DD306" s="104"/>
      <c r="DE306" s="104"/>
    </row>
    <row r="307" spans="1:109">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7"/>
      <c r="AL307" s="77"/>
      <c r="AM307" s="77"/>
      <c r="AN307" s="77"/>
      <c r="AO307" s="77"/>
      <c r="AP307" s="77"/>
      <c r="AQ307" s="77"/>
      <c r="AR307" s="77"/>
      <c r="AS307" s="77"/>
      <c r="AT307" s="77"/>
      <c r="AU307" s="77"/>
      <c r="AV307" s="77"/>
      <c r="AW307" s="77"/>
      <c r="AX307" s="77"/>
      <c r="AY307" s="77"/>
      <c r="AZ307" s="77"/>
      <c r="BA307" s="77"/>
      <c r="BB307" s="77"/>
      <c r="BC307" s="77"/>
      <c r="BD307" s="77"/>
      <c r="BE307" s="77"/>
      <c r="BF307" s="77"/>
      <c r="BG307" s="77"/>
      <c r="BH307" s="77"/>
      <c r="BI307" s="77"/>
      <c r="BJ307" s="77"/>
      <c r="BK307" s="77"/>
      <c r="BL307" s="77"/>
      <c r="BM307" s="77"/>
      <c r="BN307" s="77"/>
      <c r="BO307" s="77"/>
      <c r="BP307" s="77"/>
      <c r="BQ307" s="77"/>
      <c r="BR307" s="77"/>
      <c r="BS307" s="77"/>
      <c r="BT307" s="77"/>
      <c r="BU307" s="77"/>
      <c r="BV307" s="77"/>
      <c r="BW307" s="77"/>
      <c r="BX307" s="104"/>
      <c r="BY307" s="104"/>
      <c r="BZ307" s="104"/>
      <c r="CA307" s="104"/>
      <c r="CB307" s="104"/>
      <c r="CC307" s="104"/>
      <c r="CD307" s="104"/>
      <c r="CE307" s="104"/>
      <c r="CF307" s="104"/>
      <c r="CG307" s="104"/>
      <c r="CH307" s="104"/>
      <c r="CI307" s="104"/>
      <c r="CJ307" s="104"/>
      <c r="CK307" s="104"/>
      <c r="CL307" s="104"/>
      <c r="CM307" s="104"/>
      <c r="CN307" s="104"/>
      <c r="CO307" s="104"/>
      <c r="CP307" s="104"/>
      <c r="CQ307" s="104"/>
      <c r="CR307" s="104"/>
      <c r="CS307" s="104"/>
      <c r="CT307" s="104"/>
      <c r="CU307" s="104"/>
      <c r="CV307" s="104"/>
      <c r="CW307" s="104"/>
      <c r="CX307" s="104"/>
      <c r="CY307" s="104"/>
      <c r="CZ307" s="104"/>
      <c r="DA307" s="104"/>
      <c r="DB307" s="104"/>
      <c r="DC307" s="104"/>
      <c r="DD307" s="104"/>
      <c r="DE307" s="104"/>
    </row>
    <row r="308" spans="1:109">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c r="AG308" s="77"/>
      <c r="AH308" s="77"/>
      <c r="AI308" s="77"/>
      <c r="AJ308" s="77"/>
      <c r="AK308" s="77"/>
      <c r="AL308" s="77"/>
      <c r="AM308" s="77"/>
      <c r="AN308" s="77"/>
      <c r="AO308" s="77"/>
      <c r="AP308" s="77"/>
      <c r="AQ308" s="77"/>
      <c r="AR308" s="77"/>
      <c r="AS308" s="77"/>
      <c r="AT308" s="77"/>
      <c r="AU308" s="77"/>
      <c r="AV308" s="77"/>
      <c r="AW308" s="77"/>
      <c r="AX308" s="77"/>
      <c r="AY308" s="77"/>
      <c r="AZ308" s="77"/>
      <c r="BA308" s="77"/>
      <c r="BB308" s="77"/>
      <c r="BC308" s="77"/>
      <c r="BD308" s="77"/>
      <c r="BE308" s="77"/>
      <c r="BF308" s="77"/>
      <c r="BG308" s="77"/>
      <c r="BH308" s="77"/>
      <c r="BI308" s="77"/>
      <c r="BJ308" s="77"/>
      <c r="BK308" s="77"/>
      <c r="BL308" s="77"/>
      <c r="BM308" s="77"/>
      <c r="BN308" s="77"/>
      <c r="BO308" s="77"/>
      <c r="BP308" s="77"/>
      <c r="BQ308" s="77"/>
      <c r="BR308" s="77"/>
      <c r="BS308" s="77"/>
      <c r="BT308" s="77"/>
      <c r="BU308" s="77"/>
      <c r="BV308" s="77"/>
      <c r="BW308" s="77"/>
      <c r="BX308" s="104"/>
      <c r="BY308" s="104"/>
      <c r="BZ308" s="104"/>
      <c r="CA308" s="104"/>
      <c r="CB308" s="104"/>
      <c r="CC308" s="104"/>
      <c r="CD308" s="104"/>
      <c r="CE308" s="104"/>
      <c r="CF308" s="104"/>
      <c r="CG308" s="104"/>
      <c r="CH308" s="104"/>
      <c r="CI308" s="104"/>
      <c r="CJ308" s="104"/>
      <c r="CK308" s="104"/>
      <c r="CL308" s="104"/>
      <c r="CM308" s="104"/>
      <c r="CN308" s="104"/>
      <c r="CO308" s="104"/>
      <c r="CP308" s="104"/>
      <c r="CQ308" s="104"/>
      <c r="CR308" s="104"/>
      <c r="CS308" s="104"/>
      <c r="CT308" s="104"/>
      <c r="CU308" s="104"/>
      <c r="CV308" s="104"/>
      <c r="CW308" s="104"/>
      <c r="CX308" s="104"/>
      <c r="CY308" s="104"/>
      <c r="CZ308" s="104"/>
      <c r="DA308" s="104"/>
      <c r="DB308" s="104"/>
      <c r="DC308" s="104"/>
      <c r="DD308" s="104"/>
      <c r="DE308" s="104"/>
    </row>
    <row r="309" spans="1:109">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c r="AG309" s="77"/>
      <c r="AH309" s="77"/>
      <c r="AI309" s="77"/>
      <c r="AJ309" s="77"/>
      <c r="AK309" s="77"/>
      <c r="AL309" s="77"/>
      <c r="AM309" s="77"/>
      <c r="AN309" s="77"/>
      <c r="AO309" s="77"/>
      <c r="AP309" s="77"/>
      <c r="AQ309" s="77"/>
      <c r="AR309" s="77"/>
      <c r="AS309" s="77"/>
      <c r="AT309" s="77"/>
      <c r="AU309" s="77"/>
      <c r="AV309" s="77"/>
      <c r="AW309" s="77"/>
      <c r="AX309" s="77"/>
      <c r="AY309" s="77"/>
      <c r="AZ309" s="77"/>
      <c r="BA309" s="77"/>
      <c r="BB309" s="77"/>
      <c r="BC309" s="77"/>
      <c r="BD309" s="77"/>
      <c r="BE309" s="77"/>
      <c r="BF309" s="77"/>
      <c r="BG309" s="77"/>
      <c r="BH309" s="77"/>
      <c r="BI309" s="77"/>
      <c r="BJ309" s="77"/>
      <c r="BK309" s="77"/>
      <c r="BL309" s="77"/>
      <c r="BM309" s="77"/>
      <c r="BN309" s="77"/>
      <c r="BO309" s="77"/>
      <c r="BP309" s="77"/>
      <c r="BQ309" s="77"/>
      <c r="BR309" s="77"/>
      <c r="BS309" s="77"/>
      <c r="BT309" s="77"/>
      <c r="BU309" s="77"/>
      <c r="BV309" s="77"/>
      <c r="BW309" s="77"/>
      <c r="BX309" s="104"/>
      <c r="BY309" s="104"/>
      <c r="BZ309" s="104"/>
      <c r="CA309" s="104"/>
      <c r="CB309" s="104"/>
      <c r="CC309" s="104"/>
      <c r="CD309" s="104"/>
      <c r="CE309" s="104"/>
      <c r="CF309" s="104"/>
      <c r="CG309" s="104"/>
      <c r="CH309" s="104"/>
      <c r="CI309" s="104"/>
      <c r="CJ309" s="104"/>
      <c r="CK309" s="104"/>
      <c r="CL309" s="104"/>
      <c r="CM309" s="104"/>
      <c r="CN309" s="104"/>
      <c r="CO309" s="104"/>
      <c r="CP309" s="104"/>
      <c r="CQ309" s="104"/>
      <c r="CR309" s="104"/>
      <c r="CS309" s="104"/>
      <c r="CT309" s="104"/>
      <c r="CU309" s="104"/>
      <c r="CV309" s="104"/>
      <c r="CW309" s="104"/>
      <c r="CX309" s="104"/>
      <c r="CY309" s="104"/>
      <c r="CZ309" s="104"/>
      <c r="DA309" s="104"/>
      <c r="DB309" s="104"/>
      <c r="DC309" s="104"/>
      <c r="DD309" s="104"/>
      <c r="DE309" s="104"/>
    </row>
    <row r="310" spans="1:109">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c r="AG310" s="77"/>
      <c r="AH310" s="77"/>
      <c r="AI310" s="77"/>
      <c r="AJ310" s="77"/>
      <c r="AK310" s="77"/>
      <c r="AL310" s="77"/>
      <c r="AM310" s="77"/>
      <c r="AN310" s="77"/>
      <c r="AO310" s="77"/>
      <c r="AP310" s="77"/>
      <c r="AQ310" s="77"/>
      <c r="AR310" s="77"/>
      <c r="AS310" s="77"/>
      <c r="AT310" s="77"/>
      <c r="AU310" s="77"/>
      <c r="AV310" s="77"/>
      <c r="AW310" s="77"/>
      <c r="AX310" s="77"/>
      <c r="AY310" s="77"/>
      <c r="AZ310" s="77"/>
      <c r="BA310" s="77"/>
      <c r="BB310" s="77"/>
      <c r="BC310" s="77"/>
      <c r="BD310" s="77"/>
      <c r="BE310" s="77"/>
      <c r="BF310" s="77"/>
      <c r="BG310" s="77"/>
      <c r="BH310" s="77"/>
      <c r="BI310" s="77"/>
      <c r="BJ310" s="77"/>
      <c r="BK310" s="77"/>
      <c r="BL310" s="77"/>
      <c r="BM310" s="77"/>
      <c r="BN310" s="77"/>
      <c r="BO310" s="77"/>
      <c r="BP310" s="77"/>
      <c r="BQ310" s="77"/>
      <c r="BR310" s="77"/>
      <c r="BS310" s="77"/>
      <c r="BT310" s="77"/>
      <c r="BU310" s="77"/>
      <c r="BV310" s="77"/>
      <c r="BW310" s="77"/>
      <c r="BX310" s="104"/>
      <c r="BY310" s="104"/>
      <c r="BZ310" s="104"/>
      <c r="CA310" s="104"/>
      <c r="CB310" s="104"/>
      <c r="CC310" s="104"/>
      <c r="CD310" s="104"/>
      <c r="CE310" s="104"/>
      <c r="CF310" s="104"/>
      <c r="CG310" s="104"/>
      <c r="CH310" s="104"/>
      <c r="CI310" s="104"/>
      <c r="CJ310" s="104"/>
      <c r="CK310" s="104"/>
      <c r="CL310" s="104"/>
      <c r="CM310" s="104"/>
      <c r="CN310" s="104"/>
      <c r="CO310" s="104"/>
      <c r="CP310" s="104"/>
      <c r="CQ310" s="104"/>
      <c r="CR310" s="104"/>
      <c r="CS310" s="104"/>
      <c r="CT310" s="104"/>
      <c r="CU310" s="104"/>
      <c r="CV310" s="104"/>
      <c r="CW310" s="104"/>
      <c r="CX310" s="104"/>
      <c r="CY310" s="104"/>
      <c r="CZ310" s="104"/>
      <c r="DA310" s="104"/>
      <c r="DB310" s="104"/>
      <c r="DC310" s="104"/>
      <c r="DD310" s="104"/>
      <c r="DE310" s="104"/>
    </row>
    <row r="311" spans="1:109">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c r="AF311" s="77"/>
      <c r="AG311" s="77"/>
      <c r="AH311" s="77"/>
      <c r="AI311" s="77"/>
      <c r="AJ311" s="77"/>
      <c r="AK311" s="77"/>
      <c r="AL311" s="77"/>
      <c r="AM311" s="77"/>
      <c r="AN311" s="77"/>
      <c r="AO311" s="77"/>
      <c r="AP311" s="77"/>
      <c r="AQ311" s="77"/>
      <c r="AR311" s="77"/>
      <c r="AS311" s="77"/>
      <c r="AT311" s="77"/>
      <c r="AU311" s="77"/>
      <c r="AV311" s="77"/>
      <c r="AW311" s="77"/>
      <c r="AX311" s="77"/>
      <c r="AY311" s="77"/>
      <c r="AZ311" s="77"/>
      <c r="BA311" s="77"/>
      <c r="BB311" s="77"/>
      <c r="BC311" s="77"/>
      <c r="BD311" s="77"/>
      <c r="BE311" s="77"/>
      <c r="BF311" s="77"/>
      <c r="BG311" s="77"/>
      <c r="BH311" s="77"/>
      <c r="BI311" s="77"/>
      <c r="BJ311" s="77"/>
      <c r="BK311" s="77"/>
      <c r="BL311" s="77"/>
      <c r="BM311" s="77"/>
      <c r="BN311" s="77"/>
      <c r="BO311" s="77"/>
      <c r="BP311" s="77"/>
      <c r="BQ311" s="77"/>
      <c r="BR311" s="77"/>
      <c r="BS311" s="77"/>
      <c r="BT311" s="77"/>
      <c r="BU311" s="77"/>
      <c r="BV311" s="77"/>
      <c r="BW311" s="77"/>
      <c r="BX311" s="104"/>
      <c r="BY311" s="104"/>
      <c r="BZ311" s="104"/>
      <c r="CA311" s="104"/>
      <c r="CB311" s="104"/>
      <c r="CC311" s="104"/>
      <c r="CD311" s="104"/>
      <c r="CE311" s="104"/>
      <c r="CF311" s="104"/>
      <c r="CG311" s="104"/>
      <c r="CH311" s="104"/>
      <c r="CI311" s="104"/>
      <c r="CJ311" s="104"/>
      <c r="CK311" s="104"/>
      <c r="CL311" s="104"/>
      <c r="CM311" s="104"/>
      <c r="CN311" s="104"/>
      <c r="CO311" s="104"/>
      <c r="CP311" s="104"/>
      <c r="CQ311" s="104"/>
      <c r="CR311" s="104"/>
      <c r="CS311" s="104"/>
      <c r="CT311" s="104"/>
      <c r="CU311" s="104"/>
      <c r="CV311" s="104"/>
      <c r="CW311" s="104"/>
      <c r="CX311" s="104"/>
      <c r="CY311" s="104"/>
      <c r="CZ311" s="104"/>
      <c r="DA311" s="104"/>
      <c r="DB311" s="104"/>
      <c r="DC311" s="104"/>
      <c r="DD311" s="104"/>
      <c r="DE311" s="104"/>
    </row>
    <row r="312" spans="1:109">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77"/>
      <c r="AB312" s="77"/>
      <c r="AC312" s="77"/>
      <c r="AD312" s="77"/>
      <c r="AE312" s="77"/>
      <c r="AF312" s="77"/>
      <c r="AG312" s="77"/>
      <c r="AH312" s="77"/>
      <c r="AI312" s="77"/>
      <c r="AJ312" s="77"/>
      <c r="AK312" s="77"/>
      <c r="AL312" s="77"/>
      <c r="AM312" s="77"/>
      <c r="AN312" s="77"/>
      <c r="AO312" s="77"/>
      <c r="AP312" s="77"/>
      <c r="AQ312" s="77"/>
      <c r="AR312" s="77"/>
      <c r="AS312" s="77"/>
      <c r="AT312" s="77"/>
      <c r="AU312" s="77"/>
      <c r="AV312" s="77"/>
      <c r="AW312" s="77"/>
      <c r="AX312" s="77"/>
      <c r="AY312" s="77"/>
      <c r="AZ312" s="77"/>
      <c r="BA312" s="77"/>
      <c r="BB312" s="77"/>
      <c r="BC312" s="77"/>
      <c r="BD312" s="77"/>
      <c r="BE312" s="77"/>
      <c r="BF312" s="77"/>
      <c r="BG312" s="77"/>
      <c r="BH312" s="77"/>
      <c r="BI312" s="77"/>
      <c r="BJ312" s="77"/>
      <c r="BK312" s="77"/>
      <c r="BL312" s="77"/>
      <c r="BM312" s="77"/>
      <c r="BN312" s="77"/>
      <c r="BO312" s="77"/>
      <c r="BP312" s="77"/>
      <c r="BQ312" s="77"/>
      <c r="BR312" s="77"/>
      <c r="BS312" s="77"/>
      <c r="BT312" s="77"/>
      <c r="BU312" s="77"/>
      <c r="BV312" s="77"/>
      <c r="BW312" s="77"/>
      <c r="BX312" s="104"/>
      <c r="BY312" s="104"/>
      <c r="BZ312" s="104"/>
      <c r="CA312" s="104"/>
      <c r="CB312" s="104"/>
      <c r="CC312" s="104"/>
      <c r="CD312" s="104"/>
      <c r="CE312" s="104"/>
      <c r="CF312" s="104"/>
      <c r="CG312" s="104"/>
      <c r="CH312" s="104"/>
      <c r="CI312" s="104"/>
      <c r="CJ312" s="104"/>
      <c r="CK312" s="104"/>
      <c r="CL312" s="104"/>
      <c r="CM312" s="104"/>
      <c r="CN312" s="104"/>
      <c r="CO312" s="104"/>
      <c r="CP312" s="104"/>
      <c r="CQ312" s="104"/>
      <c r="CR312" s="104"/>
      <c r="CS312" s="104"/>
      <c r="CT312" s="104"/>
      <c r="CU312" s="104"/>
      <c r="CV312" s="104"/>
      <c r="CW312" s="104"/>
      <c r="CX312" s="104"/>
      <c r="CY312" s="104"/>
      <c r="CZ312" s="104"/>
      <c r="DA312" s="104"/>
      <c r="DB312" s="104"/>
      <c r="DC312" s="104"/>
      <c r="DD312" s="104"/>
      <c r="DE312" s="104"/>
    </row>
    <row r="313" spans="1:109">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c r="AG313" s="77"/>
      <c r="AH313" s="77"/>
      <c r="AI313" s="77"/>
      <c r="AJ313" s="77"/>
      <c r="AK313" s="77"/>
      <c r="AL313" s="77"/>
      <c r="AM313" s="77"/>
      <c r="AN313" s="77"/>
      <c r="AO313" s="77"/>
      <c r="AP313" s="77"/>
      <c r="AQ313" s="77"/>
      <c r="AR313" s="77"/>
      <c r="AS313" s="77"/>
      <c r="AT313" s="77"/>
      <c r="AU313" s="77"/>
      <c r="AV313" s="77"/>
      <c r="AW313" s="77"/>
      <c r="AX313" s="77"/>
      <c r="AY313" s="77"/>
      <c r="AZ313" s="77"/>
      <c r="BA313" s="77"/>
      <c r="BB313" s="77"/>
      <c r="BC313" s="77"/>
      <c r="BD313" s="77"/>
      <c r="BE313" s="77"/>
      <c r="BF313" s="77"/>
      <c r="BG313" s="77"/>
      <c r="BH313" s="77"/>
      <c r="BI313" s="77"/>
      <c r="BJ313" s="77"/>
      <c r="BK313" s="77"/>
      <c r="BL313" s="77"/>
      <c r="BM313" s="77"/>
      <c r="BN313" s="77"/>
      <c r="BO313" s="77"/>
      <c r="BP313" s="77"/>
      <c r="BQ313" s="77"/>
      <c r="BR313" s="77"/>
      <c r="BS313" s="77"/>
      <c r="BT313" s="77"/>
      <c r="BU313" s="77"/>
      <c r="BV313" s="77"/>
      <c r="BW313" s="77"/>
      <c r="BX313" s="104"/>
      <c r="BY313" s="104"/>
      <c r="BZ313" s="104"/>
      <c r="CA313" s="104"/>
      <c r="CB313" s="104"/>
      <c r="CC313" s="104"/>
      <c r="CD313" s="104"/>
      <c r="CE313" s="104"/>
      <c r="CF313" s="104"/>
      <c r="CG313" s="104"/>
      <c r="CH313" s="104"/>
      <c r="CI313" s="104"/>
      <c r="CJ313" s="104"/>
      <c r="CK313" s="104"/>
      <c r="CL313" s="104"/>
      <c r="CM313" s="104"/>
      <c r="CN313" s="104"/>
      <c r="CO313" s="104"/>
      <c r="CP313" s="104"/>
      <c r="CQ313" s="104"/>
      <c r="CR313" s="104"/>
      <c r="CS313" s="104"/>
      <c r="CT313" s="104"/>
      <c r="CU313" s="104"/>
      <c r="CV313" s="104"/>
      <c r="CW313" s="104"/>
      <c r="CX313" s="104"/>
      <c r="CY313" s="104"/>
      <c r="CZ313" s="104"/>
      <c r="DA313" s="104"/>
      <c r="DB313" s="104"/>
      <c r="DC313" s="104"/>
      <c r="DD313" s="104"/>
      <c r="DE313" s="104"/>
    </row>
    <row r="314" spans="1:109">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c r="AC314" s="77"/>
      <c r="AD314" s="77"/>
      <c r="AE314" s="77"/>
      <c r="AF314" s="77"/>
      <c r="AG314" s="77"/>
      <c r="AH314" s="77"/>
      <c r="AI314" s="77"/>
      <c r="AJ314" s="77"/>
      <c r="AK314" s="77"/>
      <c r="AL314" s="77"/>
      <c r="AM314" s="77"/>
      <c r="AN314" s="77"/>
      <c r="AO314" s="77"/>
      <c r="AP314" s="77"/>
      <c r="AQ314" s="77"/>
      <c r="AR314" s="77"/>
      <c r="AS314" s="77"/>
      <c r="AT314" s="77"/>
      <c r="AU314" s="77"/>
      <c r="AV314" s="77"/>
      <c r="AW314" s="77"/>
      <c r="AX314" s="77"/>
      <c r="AY314" s="77"/>
      <c r="AZ314" s="77"/>
      <c r="BA314" s="77"/>
      <c r="BB314" s="77"/>
      <c r="BC314" s="77"/>
      <c r="BD314" s="77"/>
      <c r="BE314" s="77"/>
      <c r="BF314" s="77"/>
      <c r="BG314" s="77"/>
      <c r="BH314" s="77"/>
      <c r="BI314" s="77"/>
      <c r="BJ314" s="77"/>
      <c r="BK314" s="77"/>
      <c r="BL314" s="77"/>
      <c r="BM314" s="77"/>
      <c r="BN314" s="77"/>
      <c r="BO314" s="77"/>
      <c r="BP314" s="77"/>
      <c r="BQ314" s="77"/>
      <c r="BR314" s="77"/>
      <c r="BS314" s="77"/>
      <c r="BT314" s="77"/>
      <c r="BU314" s="77"/>
      <c r="BV314" s="77"/>
      <c r="BW314" s="77"/>
      <c r="BX314" s="104"/>
      <c r="BY314" s="104"/>
      <c r="BZ314" s="104"/>
      <c r="CA314" s="104"/>
      <c r="CB314" s="104"/>
      <c r="CC314" s="104"/>
      <c r="CD314" s="104"/>
      <c r="CE314" s="104"/>
      <c r="CF314" s="104"/>
      <c r="CG314" s="104"/>
      <c r="CH314" s="104"/>
      <c r="CI314" s="104"/>
      <c r="CJ314" s="104"/>
      <c r="CK314" s="104"/>
      <c r="CL314" s="104"/>
      <c r="CM314" s="104"/>
      <c r="CN314" s="104"/>
      <c r="CO314" s="104"/>
      <c r="CP314" s="104"/>
      <c r="CQ314" s="104"/>
      <c r="CR314" s="104"/>
      <c r="CS314" s="104"/>
      <c r="CT314" s="104"/>
      <c r="CU314" s="104"/>
      <c r="CV314" s="104"/>
      <c r="CW314" s="104"/>
      <c r="CX314" s="104"/>
      <c r="CY314" s="104"/>
      <c r="CZ314" s="104"/>
      <c r="DA314" s="104"/>
      <c r="DB314" s="104"/>
      <c r="DC314" s="104"/>
      <c r="DD314" s="104"/>
      <c r="DE314" s="104"/>
    </row>
    <row r="315" spans="1:109">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c r="AQ315" s="77"/>
      <c r="AR315" s="77"/>
      <c r="AS315" s="77"/>
      <c r="AT315" s="77"/>
      <c r="AU315" s="77"/>
      <c r="AV315" s="77"/>
      <c r="AW315" s="77"/>
      <c r="AX315" s="77"/>
      <c r="AY315" s="77"/>
      <c r="AZ315" s="77"/>
      <c r="BA315" s="77"/>
      <c r="BB315" s="77"/>
      <c r="BC315" s="77"/>
      <c r="BD315" s="77"/>
      <c r="BE315" s="77"/>
      <c r="BF315" s="77"/>
      <c r="BG315" s="77"/>
      <c r="BH315" s="77"/>
      <c r="BI315" s="77"/>
      <c r="BJ315" s="77"/>
      <c r="BK315" s="77"/>
      <c r="BL315" s="77"/>
      <c r="BM315" s="77"/>
      <c r="BN315" s="77"/>
      <c r="BO315" s="77"/>
      <c r="BP315" s="77"/>
      <c r="BQ315" s="77"/>
      <c r="BR315" s="77"/>
      <c r="BS315" s="77"/>
      <c r="BT315" s="77"/>
      <c r="BU315" s="77"/>
      <c r="BV315" s="77"/>
      <c r="BW315" s="77"/>
      <c r="BX315" s="104"/>
      <c r="BY315" s="104"/>
      <c r="BZ315" s="104"/>
      <c r="CA315" s="104"/>
      <c r="CB315" s="104"/>
      <c r="CC315" s="104"/>
      <c r="CD315" s="104"/>
      <c r="CE315" s="104"/>
      <c r="CF315" s="104"/>
      <c r="CG315" s="104"/>
      <c r="CH315" s="104"/>
      <c r="CI315" s="104"/>
      <c r="CJ315" s="104"/>
      <c r="CK315" s="104"/>
      <c r="CL315" s="104"/>
      <c r="CM315" s="104"/>
      <c r="CN315" s="104"/>
      <c r="CO315" s="104"/>
      <c r="CP315" s="104"/>
      <c r="CQ315" s="104"/>
      <c r="CR315" s="104"/>
      <c r="CS315" s="104"/>
      <c r="CT315" s="104"/>
      <c r="CU315" s="104"/>
      <c r="CV315" s="104"/>
      <c r="CW315" s="104"/>
      <c r="CX315" s="104"/>
      <c r="CY315" s="104"/>
      <c r="CZ315" s="104"/>
      <c r="DA315" s="104"/>
      <c r="DB315" s="104"/>
      <c r="DC315" s="104"/>
      <c r="DD315" s="104"/>
      <c r="DE315" s="104"/>
    </row>
    <row r="316" spans="1:109">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77"/>
      <c r="AB316" s="77"/>
      <c r="AC316" s="77"/>
      <c r="AD316" s="77"/>
      <c r="AE316" s="77"/>
      <c r="AF316" s="77"/>
      <c r="AG316" s="77"/>
      <c r="AH316" s="77"/>
      <c r="AI316" s="77"/>
      <c r="AJ316" s="77"/>
      <c r="AK316" s="77"/>
      <c r="AL316" s="77"/>
      <c r="AM316" s="77"/>
      <c r="AN316" s="77"/>
      <c r="AO316" s="77"/>
      <c r="AP316" s="77"/>
      <c r="AQ316" s="77"/>
      <c r="AR316" s="77"/>
      <c r="AS316" s="77"/>
      <c r="AT316" s="77"/>
      <c r="AU316" s="77"/>
      <c r="AV316" s="77"/>
      <c r="AW316" s="77"/>
      <c r="AX316" s="77"/>
      <c r="AY316" s="77"/>
      <c r="AZ316" s="77"/>
      <c r="BA316" s="77"/>
      <c r="BB316" s="77"/>
      <c r="BC316" s="77"/>
      <c r="BD316" s="77"/>
      <c r="BE316" s="77"/>
      <c r="BF316" s="77"/>
      <c r="BG316" s="77"/>
      <c r="BH316" s="77"/>
      <c r="BI316" s="77"/>
      <c r="BJ316" s="77"/>
      <c r="BK316" s="77"/>
      <c r="BL316" s="77"/>
      <c r="BM316" s="77"/>
      <c r="BN316" s="77"/>
      <c r="BO316" s="77"/>
      <c r="BP316" s="77"/>
      <c r="BQ316" s="77"/>
      <c r="BR316" s="77"/>
      <c r="BS316" s="77"/>
      <c r="BT316" s="77"/>
      <c r="BU316" s="77"/>
      <c r="BV316" s="77"/>
      <c r="BW316" s="77"/>
      <c r="BX316" s="104"/>
      <c r="BY316" s="104"/>
      <c r="BZ316" s="104"/>
      <c r="CA316" s="104"/>
      <c r="CB316" s="104"/>
      <c r="CC316" s="104"/>
      <c r="CD316" s="104"/>
      <c r="CE316" s="104"/>
      <c r="CF316" s="104"/>
      <c r="CG316" s="104"/>
      <c r="CH316" s="104"/>
      <c r="CI316" s="104"/>
      <c r="CJ316" s="104"/>
      <c r="CK316" s="104"/>
      <c r="CL316" s="104"/>
      <c r="CM316" s="104"/>
      <c r="CN316" s="104"/>
      <c r="CO316" s="104"/>
      <c r="CP316" s="104"/>
      <c r="CQ316" s="104"/>
      <c r="CR316" s="104"/>
      <c r="CS316" s="104"/>
      <c r="CT316" s="104"/>
      <c r="CU316" s="104"/>
      <c r="CV316" s="104"/>
      <c r="CW316" s="104"/>
      <c r="CX316" s="104"/>
      <c r="CY316" s="104"/>
      <c r="CZ316" s="104"/>
      <c r="DA316" s="104"/>
      <c r="DB316" s="104"/>
      <c r="DC316" s="104"/>
      <c r="DD316" s="104"/>
      <c r="DE316" s="104"/>
    </row>
    <row r="317" spans="1:109">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77"/>
      <c r="AB317" s="77"/>
      <c r="AC317" s="77"/>
      <c r="AD317" s="77"/>
      <c r="AE317" s="77"/>
      <c r="AF317" s="77"/>
      <c r="AG317" s="77"/>
      <c r="AH317" s="77"/>
      <c r="AI317" s="77"/>
      <c r="AJ317" s="77"/>
      <c r="AK317" s="77"/>
      <c r="AL317" s="77"/>
      <c r="AM317" s="77"/>
      <c r="AN317" s="77"/>
      <c r="AO317" s="77"/>
      <c r="AP317" s="77"/>
      <c r="AQ317" s="77"/>
      <c r="AR317" s="77"/>
      <c r="AS317" s="77"/>
      <c r="AT317" s="77"/>
      <c r="AU317" s="77"/>
      <c r="AV317" s="77"/>
      <c r="AW317" s="77"/>
      <c r="AX317" s="77"/>
      <c r="AY317" s="77"/>
      <c r="AZ317" s="77"/>
      <c r="BA317" s="77"/>
      <c r="BB317" s="77"/>
      <c r="BC317" s="77"/>
      <c r="BD317" s="77"/>
      <c r="BE317" s="77"/>
      <c r="BF317" s="77"/>
      <c r="BG317" s="77"/>
      <c r="BH317" s="77"/>
      <c r="BI317" s="77"/>
      <c r="BJ317" s="77"/>
      <c r="BK317" s="77"/>
      <c r="BL317" s="77"/>
      <c r="BM317" s="77"/>
      <c r="BN317" s="77"/>
      <c r="BO317" s="77"/>
      <c r="BP317" s="77"/>
      <c r="BQ317" s="77"/>
      <c r="BR317" s="77"/>
      <c r="BS317" s="77"/>
      <c r="BT317" s="77"/>
      <c r="BU317" s="77"/>
      <c r="BV317" s="77"/>
      <c r="BW317" s="77"/>
      <c r="BX317" s="104"/>
      <c r="BY317" s="104"/>
      <c r="BZ317" s="104"/>
      <c r="CA317" s="104"/>
      <c r="CB317" s="104"/>
      <c r="CC317" s="104"/>
      <c r="CD317" s="104"/>
      <c r="CE317" s="104"/>
      <c r="CF317" s="104"/>
      <c r="CG317" s="104"/>
      <c r="CH317" s="104"/>
      <c r="CI317" s="104"/>
      <c r="CJ317" s="104"/>
      <c r="CK317" s="104"/>
      <c r="CL317" s="104"/>
      <c r="CM317" s="104"/>
      <c r="CN317" s="104"/>
      <c r="CO317" s="104"/>
      <c r="CP317" s="104"/>
      <c r="CQ317" s="104"/>
      <c r="CR317" s="104"/>
      <c r="CS317" s="104"/>
      <c r="CT317" s="104"/>
      <c r="CU317" s="104"/>
      <c r="CV317" s="104"/>
      <c r="CW317" s="104"/>
      <c r="CX317" s="104"/>
      <c r="CY317" s="104"/>
      <c r="CZ317" s="104"/>
      <c r="DA317" s="104"/>
      <c r="DB317" s="104"/>
      <c r="DC317" s="104"/>
      <c r="DD317" s="104"/>
      <c r="DE317" s="104"/>
    </row>
    <row r="318" spans="1:109">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77"/>
      <c r="AB318" s="77"/>
      <c r="AC318" s="77"/>
      <c r="AD318" s="77"/>
      <c r="AE318" s="77"/>
      <c r="AF318" s="77"/>
      <c r="AG318" s="77"/>
      <c r="AH318" s="77"/>
      <c r="AI318" s="77"/>
      <c r="AJ318" s="77"/>
      <c r="AK318" s="77"/>
      <c r="AL318" s="77"/>
      <c r="AM318" s="77"/>
      <c r="AN318" s="77"/>
      <c r="AO318" s="77"/>
      <c r="AP318" s="77"/>
      <c r="AQ318" s="77"/>
      <c r="AR318" s="77"/>
      <c r="AS318" s="77"/>
      <c r="AT318" s="77"/>
      <c r="AU318" s="77"/>
      <c r="AV318" s="77"/>
      <c r="AW318" s="77"/>
      <c r="AX318" s="77"/>
      <c r="AY318" s="77"/>
      <c r="AZ318" s="77"/>
      <c r="BA318" s="77"/>
      <c r="BB318" s="77"/>
      <c r="BC318" s="77"/>
      <c r="BD318" s="77"/>
      <c r="BE318" s="77"/>
      <c r="BF318" s="77"/>
      <c r="BG318" s="77"/>
      <c r="BH318" s="77"/>
      <c r="BI318" s="77"/>
      <c r="BJ318" s="77"/>
      <c r="BK318" s="77"/>
      <c r="BL318" s="77"/>
      <c r="BM318" s="77"/>
      <c r="BN318" s="77"/>
      <c r="BO318" s="77"/>
      <c r="BP318" s="77"/>
      <c r="BQ318" s="77"/>
      <c r="BR318" s="77"/>
      <c r="BS318" s="77"/>
      <c r="BT318" s="77"/>
      <c r="BU318" s="77"/>
      <c r="BV318" s="77"/>
      <c r="BW318" s="77"/>
      <c r="BX318" s="104"/>
      <c r="BY318" s="104"/>
      <c r="BZ318" s="104"/>
      <c r="CA318" s="104"/>
      <c r="CB318" s="104"/>
      <c r="CC318" s="104"/>
      <c r="CD318" s="104"/>
      <c r="CE318" s="104"/>
      <c r="CF318" s="104"/>
      <c r="CG318" s="104"/>
      <c r="CH318" s="104"/>
      <c r="CI318" s="104"/>
      <c r="CJ318" s="104"/>
      <c r="CK318" s="104"/>
      <c r="CL318" s="104"/>
      <c r="CM318" s="104"/>
      <c r="CN318" s="104"/>
      <c r="CO318" s="104"/>
      <c r="CP318" s="104"/>
      <c r="CQ318" s="104"/>
      <c r="CR318" s="104"/>
      <c r="CS318" s="104"/>
      <c r="CT318" s="104"/>
      <c r="CU318" s="104"/>
      <c r="CV318" s="104"/>
      <c r="CW318" s="104"/>
      <c r="CX318" s="104"/>
      <c r="CY318" s="104"/>
      <c r="CZ318" s="104"/>
      <c r="DA318" s="104"/>
      <c r="DB318" s="104"/>
      <c r="DC318" s="104"/>
      <c r="DD318" s="104"/>
      <c r="DE318" s="104"/>
    </row>
    <row r="319" spans="1:109">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77"/>
      <c r="AB319" s="77"/>
      <c r="AC319" s="77"/>
      <c r="AD319" s="77"/>
      <c r="AE319" s="77"/>
      <c r="AF319" s="77"/>
      <c r="AG319" s="77"/>
      <c r="AH319" s="77"/>
      <c r="AI319" s="77"/>
      <c r="AJ319" s="77"/>
      <c r="AK319" s="77"/>
      <c r="AL319" s="77"/>
      <c r="AM319" s="77"/>
      <c r="AN319" s="77"/>
      <c r="AO319" s="77"/>
      <c r="AP319" s="77"/>
      <c r="AQ319" s="77"/>
      <c r="AR319" s="77"/>
      <c r="AS319" s="77"/>
      <c r="AT319" s="77"/>
      <c r="AU319" s="77"/>
      <c r="AV319" s="77"/>
      <c r="AW319" s="77"/>
      <c r="AX319" s="77"/>
      <c r="AY319" s="77"/>
      <c r="AZ319" s="77"/>
      <c r="BA319" s="77"/>
      <c r="BB319" s="77"/>
      <c r="BC319" s="77"/>
      <c r="BD319" s="77"/>
      <c r="BE319" s="77"/>
      <c r="BF319" s="77"/>
      <c r="BG319" s="77"/>
      <c r="BH319" s="77"/>
      <c r="BI319" s="77"/>
      <c r="BJ319" s="77"/>
      <c r="BK319" s="77"/>
      <c r="BL319" s="77"/>
      <c r="BM319" s="77"/>
      <c r="BN319" s="77"/>
      <c r="BO319" s="77"/>
      <c r="BP319" s="77"/>
      <c r="BQ319" s="77"/>
      <c r="BR319" s="77"/>
      <c r="BS319" s="77"/>
      <c r="BT319" s="77"/>
      <c r="BU319" s="77"/>
      <c r="BV319" s="77"/>
      <c r="BW319" s="77"/>
      <c r="BX319" s="104"/>
      <c r="BY319" s="104"/>
      <c r="BZ319" s="104"/>
      <c r="CA319" s="104"/>
      <c r="CB319" s="104"/>
      <c r="CC319" s="104"/>
      <c r="CD319" s="104"/>
      <c r="CE319" s="104"/>
      <c r="CF319" s="104"/>
      <c r="CG319" s="104"/>
      <c r="CH319" s="104"/>
      <c r="CI319" s="104"/>
      <c r="CJ319" s="104"/>
      <c r="CK319" s="104"/>
      <c r="CL319" s="104"/>
      <c r="CM319" s="104"/>
      <c r="CN319" s="104"/>
      <c r="CO319" s="104"/>
      <c r="CP319" s="104"/>
      <c r="CQ319" s="104"/>
      <c r="CR319" s="104"/>
      <c r="CS319" s="104"/>
      <c r="CT319" s="104"/>
      <c r="CU319" s="104"/>
      <c r="CV319" s="104"/>
      <c r="CW319" s="104"/>
      <c r="CX319" s="104"/>
      <c r="CY319" s="104"/>
      <c r="CZ319" s="104"/>
      <c r="DA319" s="104"/>
      <c r="DB319" s="104"/>
      <c r="DC319" s="104"/>
      <c r="DD319" s="104"/>
      <c r="DE319" s="104"/>
    </row>
    <row r="320" spans="1:109">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c r="AF320" s="77"/>
      <c r="AG320" s="77"/>
      <c r="AH320" s="77"/>
      <c r="AI320" s="77"/>
      <c r="AJ320" s="77"/>
      <c r="AK320" s="77"/>
      <c r="AL320" s="77"/>
      <c r="AM320" s="77"/>
      <c r="AN320" s="77"/>
      <c r="AO320" s="77"/>
      <c r="AP320" s="77"/>
      <c r="AQ320" s="77"/>
      <c r="AR320" s="77"/>
      <c r="AS320" s="77"/>
      <c r="AT320" s="77"/>
      <c r="AU320" s="77"/>
      <c r="AV320" s="77"/>
      <c r="AW320" s="77"/>
      <c r="AX320" s="77"/>
      <c r="AY320" s="77"/>
      <c r="AZ320" s="77"/>
      <c r="BA320" s="77"/>
      <c r="BB320" s="77"/>
      <c r="BC320" s="77"/>
      <c r="BD320" s="77"/>
      <c r="BE320" s="77"/>
      <c r="BF320" s="77"/>
      <c r="BG320" s="77"/>
      <c r="BH320" s="77"/>
      <c r="BI320" s="77"/>
      <c r="BJ320" s="77"/>
      <c r="BK320" s="77"/>
      <c r="BL320" s="77"/>
      <c r="BM320" s="77"/>
      <c r="BN320" s="77"/>
      <c r="BO320" s="77"/>
      <c r="BP320" s="77"/>
      <c r="BQ320" s="77"/>
      <c r="BR320" s="77"/>
      <c r="BS320" s="77"/>
      <c r="BT320" s="77"/>
      <c r="BU320" s="77"/>
      <c r="BV320" s="77"/>
      <c r="BW320" s="77"/>
      <c r="BX320" s="104"/>
      <c r="BY320" s="104"/>
      <c r="BZ320" s="104"/>
      <c r="CA320" s="104"/>
      <c r="CB320" s="104"/>
      <c r="CC320" s="104"/>
      <c r="CD320" s="104"/>
      <c r="CE320" s="104"/>
      <c r="CF320" s="104"/>
      <c r="CG320" s="104"/>
      <c r="CH320" s="104"/>
      <c r="CI320" s="104"/>
      <c r="CJ320" s="104"/>
      <c r="CK320" s="104"/>
      <c r="CL320" s="104"/>
      <c r="CM320" s="104"/>
      <c r="CN320" s="104"/>
      <c r="CO320" s="104"/>
      <c r="CP320" s="104"/>
      <c r="CQ320" s="104"/>
      <c r="CR320" s="104"/>
      <c r="CS320" s="104"/>
      <c r="CT320" s="104"/>
      <c r="CU320" s="104"/>
      <c r="CV320" s="104"/>
      <c r="CW320" s="104"/>
      <c r="CX320" s="104"/>
      <c r="CY320" s="104"/>
      <c r="CZ320" s="104"/>
      <c r="DA320" s="104"/>
      <c r="DB320" s="104"/>
      <c r="DC320" s="104"/>
      <c r="DD320" s="104"/>
      <c r="DE320" s="104"/>
    </row>
    <row r="321" spans="1:109">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c r="AC321" s="77"/>
      <c r="AD321" s="77"/>
      <c r="AE321" s="77"/>
      <c r="AF321" s="77"/>
      <c r="AG321" s="77"/>
      <c r="AH321" s="77"/>
      <c r="AI321" s="77"/>
      <c r="AJ321" s="77"/>
      <c r="AK321" s="77"/>
      <c r="AL321" s="77"/>
      <c r="AM321" s="77"/>
      <c r="AN321" s="77"/>
      <c r="AO321" s="77"/>
      <c r="AP321" s="77"/>
      <c r="AQ321" s="77"/>
      <c r="AR321" s="77"/>
      <c r="AS321" s="77"/>
      <c r="AT321" s="77"/>
      <c r="AU321" s="77"/>
      <c r="AV321" s="77"/>
      <c r="AW321" s="77"/>
      <c r="AX321" s="77"/>
      <c r="AY321" s="77"/>
      <c r="AZ321" s="77"/>
      <c r="BA321" s="77"/>
      <c r="BB321" s="77"/>
      <c r="BC321" s="77"/>
      <c r="BD321" s="77"/>
      <c r="BE321" s="77"/>
      <c r="BF321" s="77"/>
      <c r="BG321" s="77"/>
      <c r="BH321" s="77"/>
      <c r="BI321" s="77"/>
      <c r="BJ321" s="77"/>
      <c r="BK321" s="77"/>
      <c r="BL321" s="77"/>
      <c r="BM321" s="77"/>
      <c r="BN321" s="77"/>
      <c r="BO321" s="77"/>
      <c r="BP321" s="77"/>
      <c r="BQ321" s="77"/>
      <c r="BR321" s="77"/>
      <c r="BS321" s="77"/>
      <c r="BT321" s="77"/>
      <c r="BU321" s="77"/>
      <c r="BV321" s="77"/>
      <c r="BW321" s="77"/>
      <c r="BX321" s="104"/>
      <c r="BY321" s="104"/>
      <c r="BZ321" s="104"/>
      <c r="CA321" s="104"/>
      <c r="CB321" s="104"/>
      <c r="CC321" s="104"/>
      <c r="CD321" s="104"/>
      <c r="CE321" s="104"/>
      <c r="CF321" s="104"/>
      <c r="CG321" s="104"/>
      <c r="CH321" s="104"/>
      <c r="CI321" s="104"/>
      <c r="CJ321" s="104"/>
      <c r="CK321" s="104"/>
      <c r="CL321" s="104"/>
      <c r="CM321" s="104"/>
      <c r="CN321" s="104"/>
      <c r="CO321" s="104"/>
      <c r="CP321" s="104"/>
      <c r="CQ321" s="104"/>
      <c r="CR321" s="104"/>
      <c r="CS321" s="104"/>
      <c r="CT321" s="104"/>
      <c r="CU321" s="104"/>
      <c r="CV321" s="104"/>
      <c r="CW321" s="104"/>
      <c r="CX321" s="104"/>
      <c r="CY321" s="104"/>
      <c r="CZ321" s="104"/>
      <c r="DA321" s="104"/>
      <c r="DB321" s="104"/>
      <c r="DC321" s="104"/>
      <c r="DD321" s="104"/>
      <c r="DE321" s="104"/>
    </row>
    <row r="322" spans="1:109">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c r="AG322" s="77"/>
      <c r="AH322" s="77"/>
      <c r="AI322" s="77"/>
      <c r="AJ322" s="77"/>
      <c r="AK322" s="77"/>
      <c r="AL322" s="77"/>
      <c r="AM322" s="77"/>
      <c r="AN322" s="77"/>
      <c r="AO322" s="77"/>
      <c r="AP322" s="77"/>
      <c r="AQ322" s="77"/>
      <c r="AR322" s="77"/>
      <c r="AS322" s="77"/>
      <c r="AT322" s="77"/>
      <c r="AU322" s="77"/>
      <c r="AV322" s="77"/>
      <c r="AW322" s="77"/>
      <c r="AX322" s="77"/>
      <c r="AY322" s="77"/>
      <c r="AZ322" s="77"/>
      <c r="BA322" s="77"/>
      <c r="BB322" s="77"/>
      <c r="BC322" s="77"/>
      <c r="BD322" s="77"/>
      <c r="BE322" s="77"/>
      <c r="BF322" s="77"/>
      <c r="BG322" s="77"/>
      <c r="BH322" s="77"/>
      <c r="BI322" s="77"/>
      <c r="BJ322" s="77"/>
      <c r="BK322" s="77"/>
      <c r="BL322" s="77"/>
      <c r="BM322" s="77"/>
      <c r="BN322" s="77"/>
      <c r="BO322" s="77"/>
      <c r="BP322" s="77"/>
      <c r="BQ322" s="77"/>
      <c r="BR322" s="77"/>
      <c r="BS322" s="77"/>
      <c r="BT322" s="77"/>
      <c r="BU322" s="77"/>
      <c r="BV322" s="77"/>
      <c r="BW322" s="77"/>
      <c r="BX322" s="104"/>
      <c r="BY322" s="104"/>
      <c r="BZ322" s="104"/>
      <c r="CA322" s="104"/>
      <c r="CB322" s="104"/>
      <c r="CC322" s="104"/>
      <c r="CD322" s="104"/>
      <c r="CE322" s="104"/>
      <c r="CF322" s="104"/>
      <c r="CG322" s="104"/>
      <c r="CH322" s="104"/>
      <c r="CI322" s="104"/>
      <c r="CJ322" s="104"/>
      <c r="CK322" s="104"/>
      <c r="CL322" s="104"/>
      <c r="CM322" s="104"/>
      <c r="CN322" s="104"/>
      <c r="CO322" s="104"/>
      <c r="CP322" s="104"/>
      <c r="CQ322" s="104"/>
      <c r="CR322" s="104"/>
      <c r="CS322" s="104"/>
      <c r="CT322" s="104"/>
      <c r="CU322" s="104"/>
      <c r="CV322" s="104"/>
      <c r="CW322" s="104"/>
      <c r="CX322" s="104"/>
      <c r="CY322" s="104"/>
      <c r="CZ322" s="104"/>
      <c r="DA322" s="104"/>
      <c r="DB322" s="104"/>
      <c r="DC322" s="104"/>
      <c r="DD322" s="104"/>
      <c r="DE322" s="104"/>
    </row>
    <row r="323" spans="1:109">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c r="AE323" s="77"/>
      <c r="AF323" s="77"/>
      <c r="AG323" s="77"/>
      <c r="AH323" s="77"/>
      <c r="AI323" s="77"/>
      <c r="AJ323" s="77"/>
      <c r="AK323" s="77"/>
      <c r="AL323" s="77"/>
      <c r="AM323" s="77"/>
      <c r="AN323" s="77"/>
      <c r="AO323" s="77"/>
      <c r="AP323" s="77"/>
      <c r="AQ323" s="77"/>
      <c r="AR323" s="77"/>
      <c r="AS323" s="77"/>
      <c r="AT323" s="77"/>
      <c r="AU323" s="77"/>
      <c r="AV323" s="77"/>
      <c r="AW323" s="77"/>
      <c r="AX323" s="77"/>
      <c r="AY323" s="77"/>
      <c r="AZ323" s="77"/>
      <c r="BA323" s="77"/>
      <c r="BB323" s="77"/>
      <c r="BC323" s="77"/>
      <c r="BD323" s="77"/>
      <c r="BE323" s="77"/>
      <c r="BF323" s="77"/>
      <c r="BG323" s="77"/>
      <c r="BH323" s="77"/>
      <c r="BI323" s="77"/>
      <c r="BJ323" s="77"/>
      <c r="BK323" s="77"/>
      <c r="BL323" s="77"/>
      <c r="BM323" s="77"/>
      <c r="BN323" s="77"/>
      <c r="BO323" s="77"/>
      <c r="BP323" s="77"/>
      <c r="BQ323" s="77"/>
      <c r="BR323" s="77"/>
      <c r="BS323" s="77"/>
      <c r="BT323" s="77"/>
      <c r="BU323" s="77"/>
      <c r="BV323" s="77"/>
      <c r="BW323" s="77"/>
      <c r="BX323" s="104"/>
      <c r="BY323" s="104"/>
      <c r="BZ323" s="104"/>
      <c r="CA323" s="104"/>
      <c r="CB323" s="104"/>
      <c r="CC323" s="104"/>
      <c r="CD323" s="104"/>
      <c r="CE323" s="104"/>
      <c r="CF323" s="104"/>
      <c r="CG323" s="104"/>
      <c r="CH323" s="104"/>
      <c r="CI323" s="104"/>
      <c r="CJ323" s="104"/>
      <c r="CK323" s="104"/>
      <c r="CL323" s="104"/>
      <c r="CM323" s="104"/>
      <c r="CN323" s="104"/>
      <c r="CO323" s="104"/>
      <c r="CP323" s="104"/>
      <c r="CQ323" s="104"/>
      <c r="CR323" s="104"/>
      <c r="CS323" s="104"/>
      <c r="CT323" s="104"/>
      <c r="CU323" s="104"/>
      <c r="CV323" s="104"/>
      <c r="CW323" s="104"/>
      <c r="CX323" s="104"/>
      <c r="CY323" s="104"/>
      <c r="CZ323" s="104"/>
      <c r="DA323" s="104"/>
      <c r="DB323" s="104"/>
      <c r="DC323" s="104"/>
      <c r="DD323" s="104"/>
      <c r="DE323" s="104"/>
    </row>
    <row r="324" spans="1:109">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77"/>
      <c r="AB324" s="77"/>
      <c r="AC324" s="77"/>
      <c r="AD324" s="77"/>
      <c r="AE324" s="77"/>
      <c r="AF324" s="77"/>
      <c r="AG324" s="77"/>
      <c r="AH324" s="77"/>
      <c r="AI324" s="77"/>
      <c r="AJ324" s="77"/>
      <c r="AK324" s="77"/>
      <c r="AL324" s="77"/>
      <c r="AM324" s="77"/>
      <c r="AN324" s="77"/>
      <c r="AO324" s="77"/>
      <c r="AP324" s="77"/>
      <c r="AQ324" s="77"/>
      <c r="AR324" s="77"/>
      <c r="AS324" s="77"/>
      <c r="AT324" s="77"/>
      <c r="AU324" s="77"/>
      <c r="AV324" s="77"/>
      <c r="AW324" s="77"/>
      <c r="AX324" s="77"/>
      <c r="AY324" s="77"/>
      <c r="AZ324" s="77"/>
      <c r="BA324" s="77"/>
      <c r="BB324" s="77"/>
      <c r="BC324" s="77"/>
      <c r="BD324" s="77"/>
      <c r="BE324" s="77"/>
      <c r="BF324" s="77"/>
      <c r="BG324" s="77"/>
      <c r="BH324" s="77"/>
      <c r="BI324" s="77"/>
      <c r="BJ324" s="77"/>
      <c r="BK324" s="77"/>
      <c r="BL324" s="77"/>
      <c r="BM324" s="77"/>
      <c r="BN324" s="77"/>
      <c r="BO324" s="77"/>
      <c r="BP324" s="77"/>
      <c r="BQ324" s="77"/>
      <c r="BR324" s="77"/>
      <c r="BS324" s="77"/>
      <c r="BT324" s="77"/>
      <c r="BU324" s="77"/>
      <c r="BV324" s="77"/>
      <c r="BW324" s="77"/>
      <c r="BX324" s="104"/>
      <c r="BY324" s="104"/>
      <c r="BZ324" s="104"/>
      <c r="CA324" s="104"/>
      <c r="CB324" s="104"/>
      <c r="CC324" s="104"/>
      <c r="CD324" s="104"/>
      <c r="CE324" s="104"/>
      <c r="CF324" s="104"/>
      <c r="CG324" s="104"/>
      <c r="CH324" s="104"/>
      <c r="CI324" s="104"/>
      <c r="CJ324" s="104"/>
      <c r="CK324" s="104"/>
      <c r="CL324" s="104"/>
      <c r="CM324" s="104"/>
      <c r="CN324" s="104"/>
      <c r="CO324" s="104"/>
      <c r="CP324" s="104"/>
      <c r="CQ324" s="104"/>
      <c r="CR324" s="104"/>
      <c r="CS324" s="104"/>
      <c r="CT324" s="104"/>
      <c r="CU324" s="104"/>
      <c r="CV324" s="104"/>
      <c r="CW324" s="104"/>
      <c r="CX324" s="104"/>
      <c r="CY324" s="104"/>
      <c r="CZ324" s="104"/>
      <c r="DA324" s="104"/>
      <c r="DB324" s="104"/>
      <c r="DC324" s="104"/>
      <c r="DD324" s="104"/>
      <c r="DE324" s="104"/>
    </row>
    <row r="325" spans="1:109">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c r="AC325" s="77"/>
      <c r="AD325" s="77"/>
      <c r="AE325" s="77"/>
      <c r="AF325" s="77"/>
      <c r="AG325" s="77"/>
      <c r="AH325" s="77"/>
      <c r="AI325" s="77"/>
      <c r="AJ325" s="77"/>
      <c r="AK325" s="77"/>
      <c r="AL325" s="77"/>
      <c r="AM325" s="77"/>
      <c r="AN325" s="77"/>
      <c r="AO325" s="77"/>
      <c r="AP325" s="77"/>
      <c r="AQ325" s="77"/>
      <c r="AR325" s="77"/>
      <c r="AS325" s="77"/>
      <c r="AT325" s="77"/>
      <c r="AU325" s="77"/>
      <c r="AV325" s="77"/>
      <c r="AW325" s="77"/>
      <c r="AX325" s="77"/>
      <c r="AY325" s="77"/>
      <c r="AZ325" s="77"/>
      <c r="BA325" s="77"/>
      <c r="BB325" s="77"/>
      <c r="BC325" s="77"/>
      <c r="BD325" s="77"/>
      <c r="BE325" s="77"/>
      <c r="BF325" s="77"/>
      <c r="BG325" s="77"/>
      <c r="BH325" s="77"/>
      <c r="BI325" s="77"/>
      <c r="BJ325" s="77"/>
      <c r="BK325" s="77"/>
      <c r="BL325" s="77"/>
      <c r="BM325" s="77"/>
      <c r="BN325" s="77"/>
      <c r="BO325" s="77"/>
      <c r="BP325" s="77"/>
      <c r="BQ325" s="77"/>
      <c r="BR325" s="77"/>
      <c r="BS325" s="77"/>
      <c r="BT325" s="77"/>
      <c r="BU325" s="77"/>
      <c r="BV325" s="77"/>
      <c r="BW325" s="77"/>
      <c r="BX325" s="104"/>
      <c r="BY325" s="104"/>
      <c r="BZ325" s="104"/>
      <c r="CA325" s="104"/>
      <c r="CB325" s="104"/>
      <c r="CC325" s="104"/>
      <c r="CD325" s="104"/>
      <c r="CE325" s="104"/>
      <c r="CF325" s="104"/>
      <c r="CG325" s="104"/>
      <c r="CH325" s="104"/>
      <c r="CI325" s="104"/>
      <c r="CJ325" s="104"/>
      <c r="CK325" s="104"/>
      <c r="CL325" s="104"/>
      <c r="CM325" s="104"/>
      <c r="CN325" s="104"/>
      <c r="CO325" s="104"/>
      <c r="CP325" s="104"/>
      <c r="CQ325" s="104"/>
      <c r="CR325" s="104"/>
      <c r="CS325" s="104"/>
      <c r="CT325" s="104"/>
      <c r="CU325" s="104"/>
      <c r="CV325" s="104"/>
      <c r="CW325" s="104"/>
      <c r="CX325" s="104"/>
      <c r="CY325" s="104"/>
      <c r="CZ325" s="104"/>
      <c r="DA325" s="104"/>
      <c r="DB325" s="104"/>
      <c r="DC325" s="104"/>
      <c r="DD325" s="104"/>
      <c r="DE325" s="104"/>
    </row>
    <row r="326" spans="1:109">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77"/>
      <c r="AB326" s="77"/>
      <c r="AC326" s="77"/>
      <c r="AD326" s="77"/>
      <c r="AE326" s="77"/>
      <c r="AF326" s="77"/>
      <c r="AG326" s="77"/>
      <c r="AH326" s="77"/>
      <c r="AI326" s="77"/>
      <c r="AJ326" s="77"/>
      <c r="AK326" s="77"/>
      <c r="AL326" s="77"/>
      <c r="AM326" s="77"/>
      <c r="AN326" s="77"/>
      <c r="AO326" s="77"/>
      <c r="AP326" s="77"/>
      <c r="AQ326" s="77"/>
      <c r="AR326" s="77"/>
      <c r="AS326" s="77"/>
      <c r="AT326" s="77"/>
      <c r="AU326" s="77"/>
      <c r="AV326" s="77"/>
      <c r="AW326" s="77"/>
      <c r="AX326" s="77"/>
      <c r="AY326" s="77"/>
      <c r="AZ326" s="77"/>
      <c r="BA326" s="77"/>
      <c r="BB326" s="77"/>
      <c r="BC326" s="77"/>
      <c r="BD326" s="77"/>
      <c r="BE326" s="77"/>
      <c r="BF326" s="77"/>
      <c r="BG326" s="77"/>
      <c r="BH326" s="77"/>
      <c r="BI326" s="77"/>
      <c r="BJ326" s="77"/>
      <c r="BK326" s="77"/>
      <c r="BL326" s="77"/>
      <c r="BM326" s="77"/>
      <c r="BN326" s="77"/>
      <c r="BO326" s="77"/>
      <c r="BP326" s="77"/>
      <c r="BQ326" s="77"/>
      <c r="BR326" s="77"/>
      <c r="BS326" s="77"/>
      <c r="BT326" s="77"/>
      <c r="BU326" s="77"/>
      <c r="BV326" s="77"/>
      <c r="BW326" s="77"/>
      <c r="BX326" s="104"/>
      <c r="BY326" s="104"/>
      <c r="BZ326" s="104"/>
      <c r="CA326" s="104"/>
      <c r="CB326" s="104"/>
      <c r="CC326" s="104"/>
      <c r="CD326" s="104"/>
      <c r="CE326" s="104"/>
      <c r="CF326" s="104"/>
      <c r="CG326" s="104"/>
      <c r="CH326" s="104"/>
      <c r="CI326" s="104"/>
      <c r="CJ326" s="104"/>
      <c r="CK326" s="104"/>
      <c r="CL326" s="104"/>
      <c r="CM326" s="104"/>
      <c r="CN326" s="104"/>
      <c r="CO326" s="104"/>
      <c r="CP326" s="104"/>
      <c r="CQ326" s="104"/>
      <c r="CR326" s="104"/>
      <c r="CS326" s="104"/>
      <c r="CT326" s="104"/>
      <c r="CU326" s="104"/>
      <c r="CV326" s="104"/>
      <c r="CW326" s="104"/>
      <c r="CX326" s="104"/>
      <c r="CY326" s="104"/>
      <c r="CZ326" s="104"/>
      <c r="DA326" s="104"/>
      <c r="DB326" s="104"/>
      <c r="DC326" s="104"/>
      <c r="DD326" s="104"/>
      <c r="DE326" s="104"/>
    </row>
    <row r="327" spans="1:109">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77"/>
      <c r="AB327" s="77"/>
      <c r="AC327" s="77"/>
      <c r="AD327" s="77"/>
      <c r="AE327" s="77"/>
      <c r="AF327" s="77"/>
      <c r="AG327" s="77"/>
      <c r="AH327" s="77"/>
      <c r="AI327" s="77"/>
      <c r="AJ327" s="77"/>
      <c r="AK327" s="77"/>
      <c r="AL327" s="77"/>
      <c r="AM327" s="77"/>
      <c r="AN327" s="77"/>
      <c r="AO327" s="77"/>
      <c r="AP327" s="77"/>
      <c r="AQ327" s="77"/>
      <c r="AR327" s="77"/>
      <c r="AS327" s="77"/>
      <c r="AT327" s="77"/>
      <c r="AU327" s="77"/>
      <c r="AV327" s="77"/>
      <c r="AW327" s="77"/>
      <c r="AX327" s="77"/>
      <c r="AY327" s="77"/>
      <c r="AZ327" s="77"/>
      <c r="BA327" s="77"/>
      <c r="BB327" s="77"/>
      <c r="BC327" s="77"/>
      <c r="BD327" s="77"/>
      <c r="BE327" s="77"/>
      <c r="BF327" s="77"/>
      <c r="BG327" s="77"/>
      <c r="BH327" s="77"/>
      <c r="BI327" s="77"/>
      <c r="BJ327" s="77"/>
      <c r="BK327" s="77"/>
      <c r="BL327" s="77"/>
      <c r="BM327" s="77"/>
      <c r="BN327" s="77"/>
      <c r="BO327" s="77"/>
      <c r="BP327" s="77"/>
      <c r="BQ327" s="77"/>
      <c r="BR327" s="77"/>
      <c r="BS327" s="77"/>
      <c r="BT327" s="77"/>
      <c r="BU327" s="77"/>
      <c r="BV327" s="77"/>
      <c r="BW327" s="77"/>
      <c r="BX327" s="104"/>
      <c r="BY327" s="104"/>
      <c r="BZ327" s="104"/>
      <c r="CA327" s="104"/>
      <c r="CB327" s="104"/>
      <c r="CC327" s="104"/>
      <c r="CD327" s="104"/>
      <c r="CE327" s="104"/>
      <c r="CF327" s="104"/>
      <c r="CG327" s="104"/>
      <c r="CH327" s="104"/>
      <c r="CI327" s="104"/>
      <c r="CJ327" s="104"/>
      <c r="CK327" s="104"/>
      <c r="CL327" s="104"/>
      <c r="CM327" s="104"/>
      <c r="CN327" s="104"/>
      <c r="CO327" s="104"/>
      <c r="CP327" s="104"/>
      <c r="CQ327" s="104"/>
      <c r="CR327" s="104"/>
      <c r="CS327" s="104"/>
      <c r="CT327" s="104"/>
      <c r="CU327" s="104"/>
      <c r="CV327" s="104"/>
      <c r="CW327" s="104"/>
      <c r="CX327" s="104"/>
      <c r="CY327" s="104"/>
      <c r="CZ327" s="104"/>
      <c r="DA327" s="104"/>
      <c r="DB327" s="104"/>
      <c r="DC327" s="104"/>
      <c r="DD327" s="104"/>
      <c r="DE327" s="104"/>
    </row>
    <row r="328" spans="1:109">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77"/>
      <c r="AB328" s="77"/>
      <c r="AC328" s="77"/>
      <c r="AD328" s="77"/>
      <c r="AE328" s="77"/>
      <c r="AF328" s="77"/>
      <c r="AG328" s="77"/>
      <c r="AH328" s="77"/>
      <c r="AI328" s="77"/>
      <c r="AJ328" s="77"/>
      <c r="AK328" s="77"/>
      <c r="AL328" s="77"/>
      <c r="AM328" s="77"/>
      <c r="AN328" s="77"/>
      <c r="AO328" s="77"/>
      <c r="AP328" s="77"/>
      <c r="AQ328" s="77"/>
      <c r="AR328" s="77"/>
      <c r="AS328" s="77"/>
      <c r="AT328" s="77"/>
      <c r="AU328" s="77"/>
      <c r="AV328" s="77"/>
      <c r="AW328" s="77"/>
      <c r="AX328" s="77"/>
      <c r="AY328" s="77"/>
      <c r="AZ328" s="77"/>
      <c r="BA328" s="77"/>
      <c r="BB328" s="77"/>
      <c r="BC328" s="77"/>
      <c r="BD328" s="77"/>
      <c r="BE328" s="77"/>
      <c r="BF328" s="77"/>
      <c r="BG328" s="77"/>
      <c r="BH328" s="77"/>
      <c r="BI328" s="77"/>
      <c r="BJ328" s="77"/>
      <c r="BK328" s="77"/>
      <c r="BL328" s="77"/>
      <c r="BM328" s="77"/>
      <c r="BN328" s="77"/>
      <c r="BO328" s="77"/>
      <c r="BP328" s="77"/>
      <c r="BQ328" s="77"/>
      <c r="BR328" s="77"/>
      <c r="BS328" s="77"/>
      <c r="BT328" s="77"/>
      <c r="BU328" s="77"/>
      <c r="BV328" s="77"/>
      <c r="BW328" s="77"/>
      <c r="BX328" s="104"/>
      <c r="BY328" s="104"/>
      <c r="BZ328" s="104"/>
      <c r="CA328" s="104"/>
      <c r="CB328" s="104"/>
      <c r="CC328" s="104"/>
      <c r="CD328" s="104"/>
      <c r="CE328" s="104"/>
      <c r="CF328" s="104"/>
      <c r="CG328" s="104"/>
      <c r="CH328" s="104"/>
      <c r="CI328" s="104"/>
      <c r="CJ328" s="104"/>
      <c r="CK328" s="104"/>
      <c r="CL328" s="104"/>
      <c r="CM328" s="104"/>
      <c r="CN328" s="104"/>
      <c r="CO328" s="104"/>
      <c r="CP328" s="104"/>
      <c r="CQ328" s="104"/>
      <c r="CR328" s="104"/>
      <c r="CS328" s="104"/>
      <c r="CT328" s="104"/>
      <c r="CU328" s="104"/>
      <c r="CV328" s="104"/>
      <c r="CW328" s="104"/>
      <c r="CX328" s="104"/>
      <c r="CY328" s="104"/>
      <c r="CZ328" s="104"/>
      <c r="DA328" s="104"/>
      <c r="DB328" s="104"/>
      <c r="DC328" s="104"/>
      <c r="DD328" s="104"/>
      <c r="DE328" s="104"/>
    </row>
    <row r="329" spans="1:109">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77"/>
      <c r="AB329" s="77"/>
      <c r="AC329" s="77"/>
      <c r="AD329" s="77"/>
      <c r="AE329" s="77"/>
      <c r="AF329" s="77"/>
      <c r="AG329" s="77"/>
      <c r="AH329" s="77"/>
      <c r="AI329" s="77"/>
      <c r="AJ329" s="77"/>
      <c r="AK329" s="77"/>
      <c r="AL329" s="77"/>
      <c r="AM329" s="77"/>
      <c r="AN329" s="77"/>
      <c r="AO329" s="77"/>
      <c r="AP329" s="77"/>
      <c r="AQ329" s="77"/>
      <c r="AR329" s="77"/>
      <c r="AS329" s="77"/>
      <c r="AT329" s="77"/>
      <c r="AU329" s="77"/>
      <c r="AV329" s="77"/>
      <c r="AW329" s="77"/>
      <c r="AX329" s="77"/>
      <c r="AY329" s="77"/>
      <c r="AZ329" s="77"/>
      <c r="BA329" s="77"/>
      <c r="BB329" s="77"/>
      <c r="BC329" s="77"/>
      <c r="BD329" s="77"/>
      <c r="BE329" s="77"/>
      <c r="BF329" s="77"/>
      <c r="BG329" s="77"/>
      <c r="BH329" s="77"/>
      <c r="BI329" s="77"/>
      <c r="BJ329" s="77"/>
      <c r="BK329" s="77"/>
      <c r="BL329" s="77"/>
      <c r="BM329" s="77"/>
      <c r="BN329" s="77"/>
      <c r="BO329" s="77"/>
      <c r="BP329" s="77"/>
      <c r="BQ329" s="77"/>
      <c r="BR329" s="77"/>
      <c r="BS329" s="77"/>
      <c r="BT329" s="77"/>
      <c r="BU329" s="77"/>
      <c r="BV329" s="77"/>
      <c r="BW329" s="77"/>
      <c r="BX329" s="104"/>
      <c r="BY329" s="104"/>
      <c r="BZ329" s="104"/>
      <c r="CA329" s="104"/>
      <c r="CB329" s="104"/>
      <c r="CC329" s="104"/>
      <c r="CD329" s="104"/>
      <c r="CE329" s="104"/>
      <c r="CF329" s="104"/>
      <c r="CG329" s="104"/>
      <c r="CH329" s="104"/>
      <c r="CI329" s="104"/>
      <c r="CJ329" s="104"/>
      <c r="CK329" s="104"/>
      <c r="CL329" s="104"/>
      <c r="CM329" s="104"/>
      <c r="CN329" s="104"/>
      <c r="CO329" s="104"/>
      <c r="CP329" s="104"/>
      <c r="CQ329" s="104"/>
      <c r="CR329" s="104"/>
      <c r="CS329" s="104"/>
      <c r="CT329" s="104"/>
      <c r="CU329" s="104"/>
      <c r="CV329" s="104"/>
      <c r="CW329" s="104"/>
      <c r="CX329" s="104"/>
      <c r="CY329" s="104"/>
      <c r="CZ329" s="104"/>
      <c r="DA329" s="104"/>
      <c r="DB329" s="104"/>
      <c r="DC329" s="104"/>
      <c r="DD329" s="104"/>
      <c r="DE329" s="104"/>
    </row>
    <row r="330" spans="1:109">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77"/>
      <c r="AB330" s="77"/>
      <c r="AC330" s="77"/>
      <c r="AD330" s="77"/>
      <c r="AE330" s="77"/>
      <c r="AF330" s="77"/>
      <c r="AG330" s="77"/>
      <c r="AH330" s="77"/>
      <c r="AI330" s="77"/>
      <c r="AJ330" s="77"/>
      <c r="AK330" s="77"/>
      <c r="AL330" s="77"/>
      <c r="AM330" s="77"/>
      <c r="AN330" s="77"/>
      <c r="AO330" s="77"/>
      <c r="AP330" s="77"/>
      <c r="AQ330" s="77"/>
      <c r="AR330" s="77"/>
      <c r="AS330" s="77"/>
      <c r="AT330" s="77"/>
      <c r="AU330" s="77"/>
      <c r="AV330" s="77"/>
      <c r="AW330" s="77"/>
      <c r="AX330" s="77"/>
      <c r="AY330" s="77"/>
      <c r="AZ330" s="77"/>
      <c r="BA330" s="77"/>
      <c r="BB330" s="77"/>
      <c r="BC330" s="77"/>
      <c r="BD330" s="77"/>
      <c r="BE330" s="77"/>
      <c r="BF330" s="77"/>
      <c r="BG330" s="77"/>
      <c r="BH330" s="77"/>
      <c r="BI330" s="77"/>
      <c r="BJ330" s="77"/>
      <c r="BK330" s="77"/>
      <c r="BL330" s="77"/>
      <c r="BM330" s="77"/>
      <c r="BN330" s="77"/>
      <c r="BO330" s="77"/>
      <c r="BP330" s="77"/>
      <c r="BQ330" s="77"/>
      <c r="BR330" s="77"/>
      <c r="BS330" s="77"/>
      <c r="BT330" s="77"/>
      <c r="BU330" s="77"/>
      <c r="BV330" s="77"/>
      <c r="BW330" s="77"/>
      <c r="BX330" s="104"/>
      <c r="BY330" s="104"/>
      <c r="BZ330" s="104"/>
      <c r="CA330" s="104"/>
      <c r="CB330" s="104"/>
      <c r="CC330" s="104"/>
      <c r="CD330" s="104"/>
      <c r="CE330" s="104"/>
      <c r="CF330" s="104"/>
      <c r="CG330" s="104"/>
      <c r="CH330" s="104"/>
      <c r="CI330" s="104"/>
      <c r="CJ330" s="104"/>
      <c r="CK330" s="104"/>
      <c r="CL330" s="104"/>
      <c r="CM330" s="104"/>
      <c r="CN330" s="104"/>
      <c r="CO330" s="104"/>
      <c r="CP330" s="104"/>
      <c r="CQ330" s="104"/>
      <c r="CR330" s="104"/>
      <c r="CS330" s="104"/>
      <c r="CT330" s="104"/>
      <c r="CU330" s="104"/>
      <c r="CV330" s="104"/>
      <c r="CW330" s="104"/>
      <c r="CX330" s="104"/>
      <c r="CY330" s="104"/>
      <c r="CZ330" s="104"/>
      <c r="DA330" s="104"/>
      <c r="DB330" s="104"/>
      <c r="DC330" s="104"/>
      <c r="DD330" s="104"/>
      <c r="DE330" s="104"/>
    </row>
    <row r="331" spans="1:109">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77"/>
      <c r="AB331" s="77"/>
      <c r="AC331" s="77"/>
      <c r="AD331" s="77"/>
      <c r="AE331" s="77"/>
      <c r="AF331" s="77"/>
      <c r="AG331" s="77"/>
      <c r="AH331" s="77"/>
      <c r="AI331" s="77"/>
      <c r="AJ331" s="77"/>
      <c r="AK331" s="77"/>
      <c r="AL331" s="77"/>
      <c r="AM331" s="77"/>
      <c r="AN331" s="77"/>
      <c r="AO331" s="77"/>
      <c r="AP331" s="77"/>
      <c r="AQ331" s="77"/>
      <c r="AR331" s="77"/>
      <c r="AS331" s="77"/>
      <c r="AT331" s="77"/>
      <c r="AU331" s="77"/>
      <c r="AV331" s="77"/>
      <c r="AW331" s="77"/>
      <c r="AX331" s="77"/>
      <c r="AY331" s="77"/>
      <c r="AZ331" s="77"/>
      <c r="BA331" s="77"/>
      <c r="BB331" s="77"/>
      <c r="BC331" s="77"/>
      <c r="BD331" s="77"/>
      <c r="BE331" s="77"/>
      <c r="BF331" s="77"/>
      <c r="BG331" s="77"/>
      <c r="BH331" s="77"/>
      <c r="BI331" s="77"/>
      <c r="BJ331" s="77"/>
      <c r="BK331" s="77"/>
      <c r="BL331" s="77"/>
      <c r="BM331" s="77"/>
      <c r="BN331" s="77"/>
      <c r="BO331" s="77"/>
      <c r="BP331" s="77"/>
      <c r="BQ331" s="77"/>
      <c r="BR331" s="77"/>
      <c r="BS331" s="77"/>
      <c r="BT331" s="77"/>
      <c r="BU331" s="77"/>
      <c r="BV331" s="77"/>
      <c r="BW331" s="77"/>
      <c r="BX331" s="104"/>
      <c r="BY331" s="104"/>
      <c r="BZ331" s="104"/>
      <c r="CA331" s="104"/>
      <c r="CB331" s="104"/>
      <c r="CC331" s="104"/>
      <c r="CD331" s="104"/>
      <c r="CE331" s="104"/>
      <c r="CF331" s="104"/>
      <c r="CG331" s="104"/>
      <c r="CH331" s="104"/>
      <c r="CI331" s="104"/>
      <c r="CJ331" s="104"/>
      <c r="CK331" s="104"/>
      <c r="CL331" s="104"/>
      <c r="CM331" s="104"/>
      <c r="CN331" s="104"/>
      <c r="CO331" s="104"/>
      <c r="CP331" s="104"/>
      <c r="CQ331" s="104"/>
      <c r="CR331" s="104"/>
      <c r="CS331" s="104"/>
      <c r="CT331" s="104"/>
      <c r="CU331" s="104"/>
      <c r="CV331" s="104"/>
      <c r="CW331" s="104"/>
      <c r="CX331" s="104"/>
      <c r="CY331" s="104"/>
      <c r="CZ331" s="104"/>
      <c r="DA331" s="104"/>
      <c r="DB331" s="104"/>
      <c r="DC331" s="104"/>
      <c r="DD331" s="104"/>
      <c r="DE331" s="104"/>
    </row>
    <row r="332" spans="1:109">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c r="AC332" s="77"/>
      <c r="AD332" s="77"/>
      <c r="AE332" s="77"/>
      <c r="AF332" s="77"/>
      <c r="AG332" s="77"/>
      <c r="AH332" s="77"/>
      <c r="AI332" s="77"/>
      <c r="AJ332" s="77"/>
      <c r="AK332" s="77"/>
      <c r="AL332" s="77"/>
      <c r="AM332" s="77"/>
      <c r="AN332" s="77"/>
      <c r="AO332" s="77"/>
      <c r="AP332" s="77"/>
      <c r="AQ332" s="77"/>
      <c r="AR332" s="77"/>
      <c r="AS332" s="77"/>
      <c r="AT332" s="77"/>
      <c r="AU332" s="77"/>
      <c r="AV332" s="77"/>
      <c r="AW332" s="77"/>
      <c r="AX332" s="77"/>
      <c r="AY332" s="77"/>
      <c r="AZ332" s="77"/>
      <c r="BA332" s="77"/>
      <c r="BB332" s="77"/>
      <c r="BC332" s="77"/>
      <c r="BD332" s="77"/>
      <c r="BE332" s="77"/>
      <c r="BF332" s="77"/>
      <c r="BG332" s="77"/>
      <c r="BH332" s="77"/>
      <c r="BI332" s="77"/>
      <c r="BJ332" s="77"/>
      <c r="BK332" s="77"/>
      <c r="BL332" s="77"/>
      <c r="BM332" s="77"/>
      <c r="BN332" s="77"/>
      <c r="BO332" s="77"/>
      <c r="BP332" s="77"/>
      <c r="BQ332" s="77"/>
      <c r="BR332" s="77"/>
      <c r="BS332" s="77"/>
      <c r="BT332" s="77"/>
      <c r="BU332" s="77"/>
      <c r="BV332" s="77"/>
      <c r="BW332" s="77"/>
      <c r="BX332" s="104"/>
      <c r="BY332" s="104"/>
      <c r="BZ332" s="104"/>
      <c r="CA332" s="104"/>
      <c r="CB332" s="104"/>
      <c r="CC332" s="104"/>
      <c r="CD332" s="104"/>
      <c r="CE332" s="104"/>
      <c r="CF332" s="104"/>
      <c r="CG332" s="104"/>
      <c r="CH332" s="104"/>
      <c r="CI332" s="104"/>
      <c r="CJ332" s="104"/>
      <c r="CK332" s="104"/>
      <c r="CL332" s="104"/>
      <c r="CM332" s="104"/>
      <c r="CN332" s="104"/>
      <c r="CO332" s="104"/>
      <c r="CP332" s="104"/>
      <c r="CQ332" s="104"/>
      <c r="CR332" s="104"/>
      <c r="CS332" s="104"/>
      <c r="CT332" s="104"/>
      <c r="CU332" s="104"/>
      <c r="CV332" s="104"/>
      <c r="CW332" s="104"/>
      <c r="CX332" s="104"/>
      <c r="CY332" s="104"/>
      <c r="CZ332" s="104"/>
      <c r="DA332" s="104"/>
      <c r="DB332" s="104"/>
      <c r="DC332" s="104"/>
      <c r="DD332" s="104"/>
      <c r="DE332" s="104"/>
    </row>
    <row r="333" spans="1:109">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c r="AC333" s="77"/>
      <c r="AD333" s="77"/>
      <c r="AE333" s="77"/>
      <c r="AF333" s="77"/>
      <c r="AG333" s="77"/>
      <c r="AH333" s="77"/>
      <c r="AI333" s="77"/>
      <c r="AJ333" s="77"/>
      <c r="AK333" s="77"/>
      <c r="AL333" s="77"/>
      <c r="AM333" s="77"/>
      <c r="AN333" s="77"/>
      <c r="AO333" s="77"/>
      <c r="AP333" s="77"/>
      <c r="AQ333" s="77"/>
      <c r="AR333" s="77"/>
      <c r="AS333" s="77"/>
      <c r="AT333" s="77"/>
      <c r="AU333" s="77"/>
      <c r="AV333" s="77"/>
      <c r="AW333" s="77"/>
      <c r="AX333" s="77"/>
      <c r="AY333" s="77"/>
      <c r="AZ333" s="77"/>
      <c r="BA333" s="77"/>
      <c r="BB333" s="77"/>
      <c r="BC333" s="77"/>
      <c r="BD333" s="77"/>
      <c r="BE333" s="77"/>
      <c r="BF333" s="77"/>
      <c r="BG333" s="77"/>
      <c r="BH333" s="77"/>
      <c r="BI333" s="77"/>
      <c r="BJ333" s="77"/>
      <c r="BK333" s="77"/>
      <c r="BL333" s="77"/>
      <c r="BM333" s="77"/>
      <c r="BN333" s="77"/>
      <c r="BO333" s="77"/>
      <c r="BP333" s="77"/>
      <c r="BQ333" s="77"/>
      <c r="BR333" s="77"/>
      <c r="BS333" s="77"/>
      <c r="BT333" s="77"/>
      <c r="BU333" s="77"/>
      <c r="BV333" s="77"/>
      <c r="BW333" s="77"/>
      <c r="BX333" s="104"/>
      <c r="BY333" s="104"/>
      <c r="BZ333" s="104"/>
      <c r="CA333" s="104"/>
      <c r="CB333" s="104"/>
      <c r="CC333" s="104"/>
      <c r="CD333" s="104"/>
      <c r="CE333" s="104"/>
      <c r="CF333" s="104"/>
      <c r="CG333" s="104"/>
      <c r="CH333" s="104"/>
      <c r="CI333" s="104"/>
      <c r="CJ333" s="104"/>
      <c r="CK333" s="104"/>
      <c r="CL333" s="104"/>
      <c r="CM333" s="104"/>
      <c r="CN333" s="104"/>
      <c r="CO333" s="104"/>
      <c r="CP333" s="104"/>
      <c r="CQ333" s="104"/>
      <c r="CR333" s="104"/>
      <c r="CS333" s="104"/>
      <c r="CT333" s="104"/>
      <c r="CU333" s="104"/>
      <c r="CV333" s="104"/>
      <c r="CW333" s="104"/>
      <c r="CX333" s="104"/>
      <c r="CY333" s="104"/>
      <c r="CZ333" s="104"/>
      <c r="DA333" s="104"/>
      <c r="DB333" s="104"/>
      <c r="DC333" s="104"/>
      <c r="DD333" s="104"/>
      <c r="DE333" s="104"/>
    </row>
    <row r="334" spans="1:109">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K334" s="77"/>
      <c r="AL334" s="77"/>
      <c r="AM334" s="77"/>
      <c r="AN334" s="77"/>
      <c r="AO334" s="77"/>
      <c r="AP334" s="77"/>
      <c r="AQ334" s="77"/>
      <c r="AR334" s="77"/>
      <c r="AS334" s="77"/>
      <c r="AT334" s="77"/>
      <c r="AU334" s="77"/>
      <c r="AV334" s="77"/>
      <c r="AW334" s="77"/>
      <c r="AX334" s="77"/>
      <c r="AY334" s="77"/>
      <c r="AZ334" s="77"/>
      <c r="BA334" s="77"/>
      <c r="BB334" s="77"/>
      <c r="BC334" s="77"/>
      <c r="BD334" s="77"/>
      <c r="BE334" s="77"/>
      <c r="BF334" s="77"/>
      <c r="BG334" s="77"/>
      <c r="BH334" s="77"/>
      <c r="BI334" s="77"/>
      <c r="BJ334" s="77"/>
      <c r="BK334" s="77"/>
      <c r="BL334" s="77"/>
      <c r="BM334" s="77"/>
      <c r="BN334" s="77"/>
      <c r="BO334" s="77"/>
      <c r="BP334" s="77"/>
      <c r="BQ334" s="77"/>
      <c r="BR334" s="77"/>
      <c r="BS334" s="77"/>
      <c r="BT334" s="77"/>
      <c r="BU334" s="77"/>
      <c r="BV334" s="77"/>
      <c r="BW334" s="77"/>
      <c r="BX334" s="104"/>
      <c r="BY334" s="104"/>
      <c r="BZ334" s="104"/>
      <c r="CA334" s="104"/>
      <c r="CB334" s="104"/>
      <c r="CC334" s="104"/>
      <c r="CD334" s="104"/>
      <c r="CE334" s="104"/>
      <c r="CF334" s="104"/>
      <c r="CG334" s="104"/>
      <c r="CH334" s="104"/>
      <c r="CI334" s="104"/>
      <c r="CJ334" s="104"/>
      <c r="CK334" s="104"/>
      <c r="CL334" s="104"/>
      <c r="CM334" s="104"/>
      <c r="CN334" s="104"/>
      <c r="CO334" s="104"/>
      <c r="CP334" s="104"/>
      <c r="CQ334" s="104"/>
      <c r="CR334" s="104"/>
      <c r="CS334" s="104"/>
      <c r="CT334" s="104"/>
      <c r="CU334" s="104"/>
      <c r="CV334" s="104"/>
      <c r="CW334" s="104"/>
      <c r="CX334" s="104"/>
      <c r="CY334" s="104"/>
      <c r="CZ334" s="104"/>
      <c r="DA334" s="104"/>
      <c r="DB334" s="104"/>
      <c r="DC334" s="104"/>
      <c r="DD334" s="104"/>
      <c r="DE334" s="104"/>
    </row>
    <row r="335" spans="1:109">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c r="AC335" s="77"/>
      <c r="AD335" s="77"/>
      <c r="AE335" s="77"/>
      <c r="AF335" s="77"/>
      <c r="AG335" s="77"/>
      <c r="AH335" s="77"/>
      <c r="AI335" s="77"/>
      <c r="AJ335" s="77"/>
      <c r="AK335" s="77"/>
      <c r="AL335" s="77"/>
      <c r="AM335" s="77"/>
      <c r="AN335" s="77"/>
      <c r="AO335" s="77"/>
      <c r="AP335" s="77"/>
      <c r="AQ335" s="77"/>
      <c r="AR335" s="77"/>
      <c r="AS335" s="77"/>
      <c r="AT335" s="77"/>
      <c r="AU335" s="77"/>
      <c r="AV335" s="77"/>
      <c r="AW335" s="77"/>
      <c r="AX335" s="77"/>
      <c r="AY335" s="77"/>
      <c r="AZ335" s="77"/>
      <c r="BA335" s="77"/>
      <c r="BB335" s="77"/>
      <c r="BC335" s="77"/>
      <c r="BD335" s="77"/>
      <c r="BE335" s="77"/>
      <c r="BF335" s="77"/>
      <c r="BG335" s="77"/>
      <c r="BH335" s="77"/>
      <c r="BI335" s="77"/>
      <c r="BJ335" s="77"/>
      <c r="BK335" s="77"/>
      <c r="BL335" s="77"/>
      <c r="BM335" s="77"/>
      <c r="BN335" s="77"/>
      <c r="BO335" s="77"/>
      <c r="BP335" s="77"/>
      <c r="BQ335" s="77"/>
      <c r="BR335" s="77"/>
      <c r="BS335" s="77"/>
      <c r="BT335" s="77"/>
      <c r="BU335" s="77"/>
      <c r="BV335" s="77"/>
      <c r="BW335" s="77"/>
      <c r="BX335" s="104"/>
      <c r="BY335" s="104"/>
      <c r="BZ335" s="104"/>
      <c r="CA335" s="104"/>
      <c r="CB335" s="104"/>
      <c r="CC335" s="104"/>
      <c r="CD335" s="104"/>
      <c r="CE335" s="104"/>
      <c r="CF335" s="104"/>
      <c r="CG335" s="104"/>
      <c r="CH335" s="104"/>
      <c r="CI335" s="104"/>
      <c r="CJ335" s="104"/>
      <c r="CK335" s="104"/>
      <c r="CL335" s="104"/>
      <c r="CM335" s="104"/>
      <c r="CN335" s="104"/>
      <c r="CO335" s="104"/>
      <c r="CP335" s="104"/>
      <c r="CQ335" s="104"/>
      <c r="CR335" s="104"/>
      <c r="CS335" s="104"/>
      <c r="CT335" s="104"/>
      <c r="CU335" s="104"/>
      <c r="CV335" s="104"/>
      <c r="CW335" s="104"/>
      <c r="CX335" s="104"/>
      <c r="CY335" s="104"/>
      <c r="CZ335" s="104"/>
      <c r="DA335" s="104"/>
      <c r="DB335" s="104"/>
      <c r="DC335" s="104"/>
      <c r="DD335" s="104"/>
      <c r="DE335" s="104"/>
    </row>
    <row r="336" spans="1:109">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77"/>
      <c r="AL336" s="77"/>
      <c r="AM336" s="77"/>
      <c r="AN336" s="77"/>
      <c r="AO336" s="77"/>
      <c r="AP336" s="77"/>
      <c r="AQ336" s="77"/>
      <c r="AR336" s="77"/>
      <c r="AS336" s="77"/>
      <c r="AT336" s="77"/>
      <c r="AU336" s="77"/>
      <c r="AV336" s="77"/>
      <c r="AW336" s="77"/>
      <c r="AX336" s="77"/>
      <c r="AY336" s="77"/>
      <c r="AZ336" s="77"/>
      <c r="BA336" s="77"/>
      <c r="BB336" s="77"/>
      <c r="BC336" s="77"/>
      <c r="BD336" s="77"/>
      <c r="BE336" s="77"/>
      <c r="BF336" s="77"/>
      <c r="BG336" s="77"/>
      <c r="BH336" s="77"/>
      <c r="BI336" s="77"/>
      <c r="BJ336" s="77"/>
      <c r="BK336" s="77"/>
      <c r="BL336" s="77"/>
      <c r="BM336" s="77"/>
      <c r="BN336" s="77"/>
      <c r="BO336" s="77"/>
      <c r="BP336" s="77"/>
      <c r="BQ336" s="77"/>
      <c r="BR336" s="77"/>
      <c r="BS336" s="77"/>
      <c r="BT336" s="77"/>
      <c r="BU336" s="77"/>
      <c r="BV336" s="77"/>
      <c r="BW336" s="77"/>
      <c r="BX336" s="104"/>
      <c r="BY336" s="104"/>
      <c r="BZ336" s="104"/>
      <c r="CA336" s="104"/>
      <c r="CB336" s="104"/>
      <c r="CC336" s="104"/>
      <c r="CD336" s="104"/>
      <c r="CE336" s="104"/>
      <c r="CF336" s="104"/>
      <c r="CG336" s="104"/>
      <c r="CH336" s="104"/>
      <c r="CI336" s="104"/>
      <c r="CJ336" s="104"/>
      <c r="CK336" s="104"/>
      <c r="CL336" s="104"/>
      <c r="CM336" s="104"/>
      <c r="CN336" s="104"/>
      <c r="CO336" s="104"/>
      <c r="CP336" s="104"/>
      <c r="CQ336" s="104"/>
      <c r="CR336" s="104"/>
      <c r="CS336" s="104"/>
      <c r="CT336" s="104"/>
      <c r="CU336" s="104"/>
      <c r="CV336" s="104"/>
      <c r="CW336" s="104"/>
      <c r="CX336" s="104"/>
      <c r="CY336" s="104"/>
      <c r="CZ336" s="104"/>
      <c r="DA336" s="104"/>
      <c r="DB336" s="104"/>
      <c r="DC336" s="104"/>
      <c r="DD336" s="104"/>
      <c r="DE336" s="104"/>
    </row>
    <row r="337" spans="1:109">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77"/>
      <c r="AL337" s="77"/>
      <c r="AM337" s="77"/>
      <c r="AN337" s="77"/>
      <c r="AO337" s="77"/>
      <c r="AP337" s="77"/>
      <c r="AQ337" s="77"/>
      <c r="AR337" s="77"/>
      <c r="AS337" s="77"/>
      <c r="AT337" s="77"/>
      <c r="AU337" s="77"/>
      <c r="AV337" s="77"/>
      <c r="AW337" s="77"/>
      <c r="AX337" s="77"/>
      <c r="AY337" s="77"/>
      <c r="AZ337" s="77"/>
      <c r="BA337" s="77"/>
      <c r="BB337" s="77"/>
      <c r="BC337" s="77"/>
      <c r="BD337" s="77"/>
      <c r="BE337" s="77"/>
      <c r="BF337" s="77"/>
      <c r="BG337" s="77"/>
      <c r="BH337" s="77"/>
      <c r="BI337" s="77"/>
      <c r="BJ337" s="77"/>
      <c r="BK337" s="77"/>
      <c r="BL337" s="77"/>
      <c r="BM337" s="77"/>
      <c r="BN337" s="77"/>
      <c r="BO337" s="77"/>
      <c r="BP337" s="77"/>
      <c r="BQ337" s="77"/>
      <c r="BR337" s="77"/>
      <c r="BS337" s="77"/>
      <c r="BT337" s="77"/>
      <c r="BU337" s="77"/>
      <c r="BV337" s="77"/>
      <c r="BW337" s="77"/>
      <c r="BX337" s="104"/>
      <c r="BY337" s="104"/>
      <c r="BZ337" s="104"/>
      <c r="CA337" s="104"/>
      <c r="CB337" s="104"/>
      <c r="CC337" s="104"/>
      <c r="CD337" s="104"/>
      <c r="CE337" s="104"/>
      <c r="CF337" s="104"/>
      <c r="CG337" s="104"/>
      <c r="CH337" s="104"/>
      <c r="CI337" s="104"/>
      <c r="CJ337" s="104"/>
      <c r="CK337" s="104"/>
      <c r="CL337" s="104"/>
      <c r="CM337" s="104"/>
      <c r="CN337" s="104"/>
      <c r="CO337" s="104"/>
      <c r="CP337" s="104"/>
      <c r="CQ337" s="104"/>
      <c r="CR337" s="104"/>
      <c r="CS337" s="104"/>
      <c r="CT337" s="104"/>
      <c r="CU337" s="104"/>
      <c r="CV337" s="104"/>
      <c r="CW337" s="104"/>
      <c r="CX337" s="104"/>
      <c r="CY337" s="104"/>
      <c r="CZ337" s="104"/>
      <c r="DA337" s="104"/>
      <c r="DB337" s="104"/>
      <c r="DC337" s="104"/>
      <c r="DD337" s="104"/>
      <c r="DE337" s="104"/>
    </row>
    <row r="338" spans="1:109">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77"/>
      <c r="AB338" s="77"/>
      <c r="AC338" s="77"/>
      <c r="AD338" s="77"/>
      <c r="AE338" s="77"/>
      <c r="AF338" s="77"/>
      <c r="AG338" s="77"/>
      <c r="AH338" s="77"/>
      <c r="AI338" s="77"/>
      <c r="AJ338" s="77"/>
      <c r="AK338" s="77"/>
      <c r="AL338" s="77"/>
      <c r="AM338" s="77"/>
      <c r="AN338" s="77"/>
      <c r="AO338" s="77"/>
      <c r="AP338" s="77"/>
      <c r="AQ338" s="77"/>
      <c r="AR338" s="77"/>
      <c r="AS338" s="77"/>
      <c r="AT338" s="77"/>
      <c r="AU338" s="77"/>
      <c r="AV338" s="77"/>
      <c r="AW338" s="77"/>
      <c r="AX338" s="77"/>
      <c r="AY338" s="77"/>
      <c r="AZ338" s="77"/>
      <c r="BA338" s="77"/>
      <c r="BB338" s="77"/>
      <c r="BC338" s="77"/>
      <c r="BD338" s="77"/>
      <c r="BE338" s="77"/>
      <c r="BF338" s="77"/>
      <c r="BG338" s="77"/>
      <c r="BH338" s="77"/>
      <c r="BI338" s="77"/>
      <c r="BJ338" s="77"/>
      <c r="BK338" s="77"/>
      <c r="BL338" s="77"/>
      <c r="BM338" s="77"/>
      <c r="BN338" s="77"/>
      <c r="BO338" s="77"/>
      <c r="BP338" s="77"/>
      <c r="BQ338" s="77"/>
      <c r="BR338" s="77"/>
      <c r="BS338" s="77"/>
      <c r="BT338" s="77"/>
      <c r="BU338" s="77"/>
      <c r="BV338" s="77"/>
      <c r="BW338" s="77"/>
      <c r="BX338" s="104"/>
      <c r="BY338" s="104"/>
      <c r="BZ338" s="104"/>
      <c r="CA338" s="104"/>
      <c r="CB338" s="104"/>
      <c r="CC338" s="104"/>
      <c r="CD338" s="104"/>
      <c r="CE338" s="104"/>
      <c r="CF338" s="104"/>
      <c r="CG338" s="104"/>
      <c r="CH338" s="104"/>
      <c r="CI338" s="104"/>
      <c r="CJ338" s="104"/>
      <c r="CK338" s="104"/>
      <c r="CL338" s="104"/>
      <c r="CM338" s="104"/>
      <c r="CN338" s="104"/>
      <c r="CO338" s="104"/>
      <c r="CP338" s="104"/>
      <c r="CQ338" s="104"/>
      <c r="CR338" s="104"/>
      <c r="CS338" s="104"/>
      <c r="CT338" s="104"/>
      <c r="CU338" s="104"/>
      <c r="CV338" s="104"/>
      <c r="CW338" s="104"/>
      <c r="CX338" s="104"/>
      <c r="CY338" s="104"/>
      <c r="CZ338" s="104"/>
      <c r="DA338" s="104"/>
      <c r="DB338" s="104"/>
      <c r="DC338" s="104"/>
      <c r="DD338" s="104"/>
      <c r="DE338" s="104"/>
    </row>
    <row r="339" spans="1:109">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77"/>
      <c r="AL339" s="77"/>
      <c r="AM339" s="77"/>
      <c r="AN339" s="77"/>
      <c r="AO339" s="77"/>
      <c r="AP339" s="77"/>
      <c r="AQ339" s="77"/>
      <c r="AR339" s="77"/>
      <c r="AS339" s="77"/>
      <c r="AT339" s="77"/>
      <c r="AU339" s="77"/>
      <c r="AV339" s="77"/>
      <c r="AW339" s="77"/>
      <c r="AX339" s="77"/>
      <c r="AY339" s="77"/>
      <c r="AZ339" s="77"/>
      <c r="BA339" s="77"/>
      <c r="BB339" s="77"/>
      <c r="BC339" s="77"/>
      <c r="BD339" s="77"/>
      <c r="BE339" s="77"/>
      <c r="BF339" s="77"/>
      <c r="BG339" s="77"/>
      <c r="BH339" s="77"/>
      <c r="BI339" s="77"/>
      <c r="BJ339" s="77"/>
      <c r="BK339" s="77"/>
      <c r="BL339" s="77"/>
      <c r="BM339" s="77"/>
      <c r="BN339" s="77"/>
      <c r="BO339" s="77"/>
      <c r="BP339" s="77"/>
      <c r="BQ339" s="77"/>
      <c r="BR339" s="77"/>
      <c r="BS339" s="77"/>
      <c r="BT339" s="77"/>
      <c r="BU339" s="77"/>
      <c r="BV339" s="77"/>
      <c r="BW339" s="77"/>
      <c r="BX339" s="104"/>
      <c r="BY339" s="104"/>
      <c r="BZ339" s="104"/>
      <c r="CA339" s="104"/>
      <c r="CB339" s="104"/>
      <c r="CC339" s="104"/>
      <c r="CD339" s="104"/>
      <c r="CE339" s="104"/>
      <c r="CF339" s="104"/>
      <c r="CG339" s="104"/>
      <c r="CH339" s="104"/>
      <c r="CI339" s="104"/>
      <c r="CJ339" s="104"/>
      <c r="CK339" s="104"/>
      <c r="CL339" s="104"/>
      <c r="CM339" s="104"/>
      <c r="CN339" s="104"/>
      <c r="CO339" s="104"/>
      <c r="CP339" s="104"/>
      <c r="CQ339" s="104"/>
      <c r="CR339" s="104"/>
      <c r="CS339" s="104"/>
      <c r="CT339" s="104"/>
      <c r="CU339" s="104"/>
      <c r="CV339" s="104"/>
      <c r="CW339" s="104"/>
      <c r="CX339" s="104"/>
      <c r="CY339" s="104"/>
      <c r="CZ339" s="104"/>
      <c r="DA339" s="104"/>
      <c r="DB339" s="104"/>
      <c r="DC339" s="104"/>
      <c r="DD339" s="104"/>
      <c r="DE339" s="104"/>
    </row>
    <row r="340" spans="1:109">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77"/>
      <c r="AL340" s="77"/>
      <c r="AM340" s="77"/>
      <c r="AN340" s="77"/>
      <c r="AO340" s="77"/>
      <c r="AP340" s="77"/>
      <c r="AQ340" s="77"/>
      <c r="AR340" s="77"/>
      <c r="AS340" s="77"/>
      <c r="AT340" s="77"/>
      <c r="AU340" s="77"/>
      <c r="AV340" s="77"/>
      <c r="AW340" s="77"/>
      <c r="AX340" s="77"/>
      <c r="AY340" s="77"/>
      <c r="AZ340" s="77"/>
      <c r="BA340" s="77"/>
      <c r="BB340" s="77"/>
      <c r="BC340" s="77"/>
      <c r="BD340" s="77"/>
      <c r="BE340" s="77"/>
      <c r="BF340" s="77"/>
      <c r="BG340" s="77"/>
      <c r="BH340" s="77"/>
      <c r="BI340" s="77"/>
      <c r="BJ340" s="77"/>
      <c r="BK340" s="77"/>
      <c r="BL340" s="77"/>
      <c r="BM340" s="77"/>
      <c r="BN340" s="77"/>
      <c r="BO340" s="77"/>
      <c r="BP340" s="77"/>
      <c r="BQ340" s="77"/>
      <c r="BR340" s="77"/>
      <c r="BS340" s="77"/>
      <c r="BT340" s="77"/>
      <c r="BU340" s="77"/>
      <c r="BV340" s="77"/>
      <c r="BW340" s="77"/>
      <c r="BX340" s="104"/>
      <c r="BY340" s="104"/>
      <c r="BZ340" s="104"/>
      <c r="CA340" s="104"/>
      <c r="CB340" s="104"/>
      <c r="CC340" s="104"/>
      <c r="CD340" s="104"/>
      <c r="CE340" s="104"/>
      <c r="CF340" s="104"/>
      <c r="CG340" s="104"/>
      <c r="CH340" s="104"/>
      <c r="CI340" s="104"/>
      <c r="CJ340" s="104"/>
      <c r="CK340" s="104"/>
      <c r="CL340" s="104"/>
      <c r="CM340" s="104"/>
      <c r="CN340" s="104"/>
      <c r="CO340" s="104"/>
      <c r="CP340" s="104"/>
      <c r="CQ340" s="104"/>
      <c r="CR340" s="104"/>
      <c r="CS340" s="104"/>
      <c r="CT340" s="104"/>
      <c r="CU340" s="104"/>
      <c r="CV340" s="104"/>
      <c r="CW340" s="104"/>
      <c r="CX340" s="104"/>
      <c r="CY340" s="104"/>
      <c r="CZ340" s="104"/>
      <c r="DA340" s="104"/>
      <c r="DB340" s="104"/>
      <c r="DC340" s="104"/>
      <c r="DD340" s="104"/>
      <c r="DE340" s="104"/>
    </row>
    <row r="341" spans="1:109">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77"/>
      <c r="AB341" s="77"/>
      <c r="AC341" s="77"/>
      <c r="AD341" s="77"/>
      <c r="AE341" s="77"/>
      <c r="AF341" s="77"/>
      <c r="AG341" s="77"/>
      <c r="AH341" s="77"/>
      <c r="AI341" s="77"/>
      <c r="AJ341" s="77"/>
      <c r="AK341" s="77"/>
      <c r="AL341" s="77"/>
      <c r="AM341" s="77"/>
      <c r="AN341" s="77"/>
      <c r="AO341" s="77"/>
      <c r="AP341" s="77"/>
      <c r="AQ341" s="77"/>
      <c r="AR341" s="77"/>
      <c r="AS341" s="77"/>
      <c r="AT341" s="77"/>
      <c r="AU341" s="77"/>
      <c r="AV341" s="77"/>
      <c r="AW341" s="77"/>
      <c r="AX341" s="77"/>
      <c r="AY341" s="77"/>
      <c r="AZ341" s="77"/>
      <c r="BA341" s="77"/>
      <c r="BB341" s="77"/>
      <c r="BC341" s="77"/>
      <c r="BD341" s="77"/>
      <c r="BE341" s="77"/>
      <c r="BF341" s="77"/>
      <c r="BG341" s="77"/>
      <c r="BH341" s="77"/>
      <c r="BI341" s="77"/>
      <c r="BJ341" s="77"/>
      <c r="BK341" s="77"/>
      <c r="BL341" s="77"/>
      <c r="BM341" s="77"/>
      <c r="BN341" s="77"/>
      <c r="BO341" s="77"/>
      <c r="BP341" s="77"/>
      <c r="BQ341" s="77"/>
      <c r="BR341" s="77"/>
      <c r="BS341" s="77"/>
      <c r="BT341" s="77"/>
      <c r="BU341" s="77"/>
      <c r="BV341" s="77"/>
      <c r="BW341" s="77"/>
      <c r="BX341" s="104"/>
      <c r="BY341" s="104"/>
      <c r="BZ341" s="104"/>
      <c r="CA341" s="104"/>
      <c r="CB341" s="104"/>
      <c r="CC341" s="104"/>
      <c r="CD341" s="104"/>
      <c r="CE341" s="104"/>
      <c r="CF341" s="104"/>
      <c r="CG341" s="104"/>
      <c r="CH341" s="104"/>
      <c r="CI341" s="104"/>
      <c r="CJ341" s="104"/>
      <c r="CK341" s="104"/>
      <c r="CL341" s="104"/>
      <c r="CM341" s="104"/>
      <c r="CN341" s="104"/>
      <c r="CO341" s="104"/>
      <c r="CP341" s="104"/>
      <c r="CQ341" s="104"/>
      <c r="CR341" s="104"/>
      <c r="CS341" s="104"/>
      <c r="CT341" s="104"/>
      <c r="CU341" s="104"/>
      <c r="CV341" s="104"/>
      <c r="CW341" s="104"/>
      <c r="CX341" s="104"/>
      <c r="CY341" s="104"/>
      <c r="CZ341" s="104"/>
      <c r="DA341" s="104"/>
      <c r="DB341" s="104"/>
      <c r="DC341" s="104"/>
      <c r="DD341" s="104"/>
      <c r="DE341" s="104"/>
    </row>
    <row r="342" spans="1:109">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77"/>
      <c r="AB342" s="77"/>
      <c r="AC342" s="77"/>
      <c r="AD342" s="77"/>
      <c r="AE342" s="77"/>
      <c r="AF342" s="77"/>
      <c r="AG342" s="77"/>
      <c r="AH342" s="77"/>
      <c r="AI342" s="77"/>
      <c r="AJ342" s="77"/>
      <c r="AK342" s="77"/>
      <c r="AL342" s="77"/>
      <c r="AM342" s="77"/>
      <c r="AN342" s="77"/>
      <c r="AO342" s="77"/>
      <c r="AP342" s="77"/>
      <c r="AQ342" s="77"/>
      <c r="AR342" s="77"/>
      <c r="AS342" s="77"/>
      <c r="AT342" s="77"/>
      <c r="AU342" s="77"/>
      <c r="AV342" s="77"/>
      <c r="AW342" s="77"/>
      <c r="AX342" s="77"/>
      <c r="AY342" s="77"/>
      <c r="AZ342" s="77"/>
      <c r="BA342" s="77"/>
      <c r="BB342" s="77"/>
      <c r="BC342" s="77"/>
      <c r="BD342" s="77"/>
      <c r="BE342" s="77"/>
      <c r="BF342" s="77"/>
      <c r="BG342" s="77"/>
      <c r="BH342" s="77"/>
      <c r="BI342" s="77"/>
      <c r="BJ342" s="77"/>
      <c r="BK342" s="77"/>
      <c r="BL342" s="77"/>
      <c r="BM342" s="77"/>
      <c r="BN342" s="77"/>
      <c r="BO342" s="77"/>
      <c r="BP342" s="77"/>
      <c r="BQ342" s="77"/>
      <c r="BR342" s="77"/>
      <c r="BS342" s="77"/>
      <c r="BT342" s="77"/>
      <c r="BU342" s="77"/>
      <c r="BV342" s="77"/>
      <c r="BW342" s="77"/>
      <c r="BX342" s="104"/>
      <c r="BY342" s="104"/>
      <c r="BZ342" s="104"/>
      <c r="CA342" s="104"/>
      <c r="CB342" s="104"/>
      <c r="CC342" s="104"/>
      <c r="CD342" s="104"/>
      <c r="CE342" s="104"/>
      <c r="CF342" s="104"/>
      <c r="CG342" s="104"/>
      <c r="CH342" s="104"/>
      <c r="CI342" s="104"/>
      <c r="CJ342" s="104"/>
      <c r="CK342" s="104"/>
      <c r="CL342" s="104"/>
      <c r="CM342" s="104"/>
      <c r="CN342" s="104"/>
      <c r="CO342" s="104"/>
      <c r="CP342" s="104"/>
      <c r="CQ342" s="104"/>
      <c r="CR342" s="104"/>
      <c r="CS342" s="104"/>
      <c r="CT342" s="104"/>
      <c r="CU342" s="104"/>
      <c r="CV342" s="104"/>
      <c r="CW342" s="104"/>
      <c r="CX342" s="104"/>
      <c r="CY342" s="104"/>
      <c r="CZ342" s="104"/>
      <c r="DA342" s="104"/>
      <c r="DB342" s="104"/>
      <c r="DC342" s="104"/>
      <c r="DD342" s="104"/>
      <c r="DE342" s="104"/>
    </row>
    <row r="343" spans="1:109">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c r="AA343" s="77"/>
      <c r="AB343" s="77"/>
      <c r="AC343" s="77"/>
      <c r="AD343" s="77"/>
      <c r="AE343" s="77"/>
      <c r="AF343" s="77"/>
      <c r="AG343" s="77"/>
      <c r="AH343" s="77"/>
      <c r="AI343" s="77"/>
      <c r="AJ343" s="77"/>
      <c r="AK343" s="77"/>
      <c r="AL343" s="77"/>
      <c r="AM343" s="77"/>
      <c r="AN343" s="77"/>
      <c r="AO343" s="77"/>
      <c r="AP343" s="77"/>
      <c r="AQ343" s="77"/>
      <c r="AR343" s="77"/>
      <c r="AS343" s="77"/>
      <c r="AT343" s="77"/>
      <c r="AU343" s="77"/>
      <c r="AV343" s="77"/>
      <c r="AW343" s="77"/>
      <c r="AX343" s="77"/>
      <c r="AY343" s="77"/>
      <c r="AZ343" s="77"/>
      <c r="BA343" s="77"/>
      <c r="BB343" s="77"/>
      <c r="BC343" s="77"/>
      <c r="BD343" s="77"/>
      <c r="BE343" s="77"/>
      <c r="BF343" s="77"/>
      <c r="BG343" s="77"/>
      <c r="BH343" s="77"/>
      <c r="BI343" s="77"/>
      <c r="BJ343" s="77"/>
      <c r="BK343" s="77"/>
      <c r="BL343" s="77"/>
      <c r="BM343" s="77"/>
      <c r="BN343" s="77"/>
      <c r="BO343" s="77"/>
      <c r="BP343" s="77"/>
      <c r="BQ343" s="77"/>
      <c r="BR343" s="77"/>
      <c r="BS343" s="77"/>
      <c r="BT343" s="77"/>
      <c r="BU343" s="77"/>
      <c r="BV343" s="77"/>
      <c r="BW343" s="77"/>
      <c r="BX343" s="104"/>
      <c r="BY343" s="104"/>
      <c r="BZ343" s="104"/>
      <c r="CA343" s="104"/>
      <c r="CB343" s="104"/>
      <c r="CC343" s="104"/>
      <c r="CD343" s="104"/>
      <c r="CE343" s="104"/>
      <c r="CF343" s="104"/>
      <c r="CG343" s="104"/>
      <c r="CH343" s="104"/>
      <c r="CI343" s="104"/>
      <c r="CJ343" s="104"/>
      <c r="CK343" s="104"/>
      <c r="CL343" s="104"/>
      <c r="CM343" s="104"/>
      <c r="CN343" s="104"/>
      <c r="CO343" s="104"/>
      <c r="CP343" s="104"/>
      <c r="CQ343" s="104"/>
      <c r="CR343" s="104"/>
      <c r="CS343" s="104"/>
      <c r="CT343" s="104"/>
      <c r="CU343" s="104"/>
      <c r="CV343" s="104"/>
      <c r="CW343" s="104"/>
      <c r="CX343" s="104"/>
      <c r="CY343" s="104"/>
      <c r="CZ343" s="104"/>
      <c r="DA343" s="104"/>
      <c r="DB343" s="104"/>
      <c r="DC343" s="104"/>
      <c r="DD343" s="104"/>
      <c r="DE343" s="104"/>
    </row>
    <row r="344" spans="1:109">
      <c r="A344" s="78"/>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c r="AA344" s="78"/>
      <c r="AB344" s="78"/>
      <c r="AC344" s="78"/>
      <c r="AD344" s="78"/>
      <c r="AE344" s="78"/>
      <c r="AF344" s="78"/>
      <c r="AG344" s="78"/>
      <c r="AH344" s="78"/>
      <c r="AI344" s="78"/>
      <c r="AJ344" s="78"/>
      <c r="AK344" s="78"/>
      <c r="AL344" s="78"/>
      <c r="AM344" s="78"/>
      <c r="AN344" s="78"/>
      <c r="AO344" s="78"/>
      <c r="AP344" s="78"/>
      <c r="AQ344" s="78"/>
      <c r="AR344" s="78"/>
      <c r="AS344" s="78"/>
      <c r="AT344" s="78"/>
      <c r="AU344" s="78"/>
      <c r="AV344" s="78"/>
      <c r="AW344" s="77"/>
      <c r="AX344" s="77"/>
      <c r="AY344" s="77"/>
      <c r="AZ344" s="77"/>
      <c r="BA344" s="77"/>
      <c r="BB344" s="77"/>
      <c r="BC344" s="77"/>
      <c r="BD344" s="77"/>
      <c r="BE344" s="77"/>
      <c r="BF344" s="77"/>
      <c r="BG344" s="77"/>
      <c r="BH344" s="77"/>
      <c r="BI344" s="77"/>
      <c r="BJ344" s="77"/>
      <c r="BK344" s="77"/>
      <c r="BL344" s="77"/>
      <c r="BM344" s="77"/>
      <c r="BN344" s="77"/>
      <c r="BO344" s="77"/>
      <c r="BP344" s="77"/>
      <c r="BQ344" s="77"/>
      <c r="BR344" s="77"/>
      <c r="BS344" s="77"/>
      <c r="BT344" s="77"/>
      <c r="BU344" s="77"/>
      <c r="BV344" s="77"/>
      <c r="BW344" s="77"/>
      <c r="BX344" s="104"/>
      <c r="BY344" s="104"/>
      <c r="BZ344" s="104"/>
      <c r="CA344" s="104"/>
      <c r="CB344" s="104"/>
      <c r="CC344" s="104"/>
      <c r="CD344" s="104"/>
      <c r="CE344" s="104"/>
      <c r="CF344" s="104"/>
      <c r="CG344" s="104"/>
      <c r="CH344" s="104"/>
      <c r="CI344" s="104"/>
      <c r="CJ344" s="104"/>
      <c r="CK344" s="104"/>
      <c r="CL344" s="104"/>
      <c r="CM344" s="104"/>
      <c r="CN344" s="104"/>
      <c r="CO344" s="104"/>
      <c r="CP344" s="104"/>
      <c r="CQ344" s="104"/>
      <c r="CR344" s="104"/>
      <c r="CS344" s="104"/>
      <c r="CT344" s="104"/>
      <c r="CU344" s="104"/>
      <c r="CV344" s="104"/>
      <c r="CW344" s="104"/>
      <c r="CX344" s="104"/>
      <c r="CY344" s="104"/>
      <c r="CZ344" s="104"/>
      <c r="DA344" s="104"/>
      <c r="DB344" s="104"/>
      <c r="DC344" s="104"/>
      <c r="DD344" s="104"/>
      <c r="DE344" s="104"/>
    </row>
    <row r="345" spans="1:109">
      <c r="A345" s="78"/>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c r="AA345" s="78"/>
      <c r="AB345" s="78"/>
      <c r="AC345" s="78"/>
      <c r="AD345" s="78"/>
      <c r="AE345" s="78"/>
      <c r="AF345" s="78"/>
      <c r="AG345" s="78"/>
      <c r="AH345" s="78"/>
      <c r="AI345" s="78"/>
      <c r="AJ345" s="78"/>
      <c r="AK345" s="78"/>
      <c r="AL345" s="78"/>
      <c r="AM345" s="78"/>
      <c r="AN345" s="78"/>
      <c r="AO345" s="78"/>
      <c r="AP345" s="78"/>
      <c r="AQ345" s="78"/>
      <c r="AR345" s="78"/>
      <c r="AS345" s="78"/>
      <c r="AT345" s="78"/>
      <c r="AU345" s="78"/>
      <c r="AV345" s="78"/>
      <c r="AW345" s="78"/>
      <c r="AX345" s="78"/>
      <c r="AY345" s="78"/>
      <c r="AZ345" s="78"/>
      <c r="BA345" s="78"/>
      <c r="BB345" s="78"/>
      <c r="BC345" s="78"/>
      <c r="BD345" s="78"/>
      <c r="BE345" s="78"/>
      <c r="BF345" s="78"/>
      <c r="BG345" s="78"/>
      <c r="BH345" s="78"/>
      <c r="BI345" s="78"/>
      <c r="BJ345" s="78"/>
      <c r="BK345" s="78"/>
      <c r="BL345" s="78"/>
      <c r="BM345" s="78"/>
      <c r="BN345" s="78"/>
      <c r="BO345" s="78"/>
      <c r="BP345" s="78"/>
      <c r="BQ345" s="78"/>
      <c r="BR345" s="78"/>
      <c r="BS345" s="78"/>
      <c r="BT345" s="78"/>
      <c r="BU345" s="78"/>
      <c r="BV345" s="78"/>
      <c r="BW345" s="78"/>
    </row>
    <row r="346" spans="1:109">
      <c r="A346" s="78"/>
      <c r="B346" s="78"/>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c r="AA346" s="78"/>
      <c r="AB346" s="78"/>
      <c r="AC346" s="78"/>
      <c r="AD346" s="78"/>
      <c r="AE346" s="78"/>
      <c r="AF346" s="78"/>
      <c r="AG346" s="78"/>
      <c r="AH346" s="78"/>
      <c r="AI346" s="78"/>
      <c r="AJ346" s="78"/>
      <c r="AK346" s="78"/>
      <c r="AL346" s="78"/>
      <c r="AM346" s="78"/>
      <c r="AN346" s="78"/>
      <c r="AO346" s="78"/>
      <c r="AP346" s="78"/>
      <c r="AQ346" s="78"/>
      <c r="AR346" s="78"/>
      <c r="AS346" s="78"/>
      <c r="AT346" s="78"/>
      <c r="AU346" s="78"/>
      <c r="AV346" s="78"/>
      <c r="AW346" s="78"/>
      <c r="AX346" s="78"/>
      <c r="AY346" s="78"/>
      <c r="AZ346" s="78"/>
      <c r="BA346" s="78"/>
      <c r="BB346" s="78"/>
      <c r="BC346" s="78"/>
      <c r="BD346" s="78"/>
      <c r="BE346" s="78"/>
      <c r="BF346" s="78"/>
      <c r="BG346" s="78"/>
      <c r="BH346" s="78"/>
      <c r="BI346" s="78"/>
      <c r="BJ346" s="78"/>
      <c r="BK346" s="78"/>
      <c r="BL346" s="78"/>
      <c r="BM346" s="78"/>
      <c r="BN346" s="78"/>
      <c r="BO346" s="78"/>
      <c r="BP346" s="78"/>
      <c r="BQ346" s="78"/>
      <c r="BR346" s="78"/>
      <c r="BS346" s="78"/>
      <c r="BT346" s="78"/>
      <c r="BU346" s="78"/>
      <c r="BV346" s="78"/>
      <c r="BW346" s="78"/>
    </row>
    <row r="347" spans="1:109">
      <c r="A347" s="78"/>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c r="AA347" s="78"/>
      <c r="AB347" s="78"/>
      <c r="AC347" s="78"/>
      <c r="AD347" s="78"/>
      <c r="AE347" s="78"/>
      <c r="AF347" s="78"/>
      <c r="AG347" s="78"/>
      <c r="AH347" s="78"/>
      <c r="AI347" s="78"/>
      <c r="AJ347" s="78"/>
      <c r="AK347" s="78"/>
      <c r="AL347" s="78"/>
      <c r="AM347" s="78"/>
      <c r="AN347" s="78"/>
      <c r="AO347" s="78"/>
      <c r="AP347" s="78"/>
      <c r="AQ347" s="78"/>
      <c r="AR347" s="78"/>
      <c r="AS347" s="78"/>
      <c r="AT347" s="78"/>
      <c r="AU347" s="78"/>
      <c r="AV347" s="78"/>
      <c r="AW347" s="78"/>
      <c r="AX347" s="78"/>
      <c r="AY347" s="78"/>
      <c r="AZ347" s="78"/>
      <c r="BA347" s="78"/>
      <c r="BB347" s="78"/>
      <c r="BC347" s="78"/>
      <c r="BD347" s="78"/>
      <c r="BE347" s="78"/>
      <c r="BF347" s="78"/>
      <c r="BG347" s="78"/>
      <c r="BH347" s="78"/>
      <c r="BI347" s="78"/>
      <c r="BJ347" s="78"/>
      <c r="BK347" s="78"/>
      <c r="BL347" s="78"/>
      <c r="BM347" s="78"/>
      <c r="BN347" s="78"/>
      <c r="BO347" s="78"/>
      <c r="BP347" s="78"/>
      <c r="BQ347" s="78"/>
      <c r="BR347" s="78"/>
      <c r="BS347" s="78"/>
      <c r="BT347" s="78"/>
      <c r="BU347" s="78"/>
      <c r="BV347" s="78"/>
      <c r="BW347" s="78"/>
    </row>
    <row r="348" spans="1:109">
      <c r="A348" s="78"/>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c r="AA348" s="78"/>
      <c r="AB348" s="78"/>
      <c r="AC348" s="78"/>
      <c r="AD348" s="78"/>
      <c r="AE348" s="78"/>
      <c r="AF348" s="78"/>
      <c r="AG348" s="78"/>
      <c r="AH348" s="78"/>
      <c r="AI348" s="78"/>
      <c r="AJ348" s="78"/>
      <c r="AK348" s="78"/>
      <c r="AL348" s="78"/>
      <c r="AM348" s="78"/>
      <c r="AN348" s="78"/>
      <c r="AO348" s="78"/>
      <c r="AP348" s="78"/>
      <c r="AQ348" s="78"/>
      <c r="AR348" s="78"/>
      <c r="AS348" s="78"/>
      <c r="AT348" s="78"/>
      <c r="AU348" s="78"/>
      <c r="AV348" s="78"/>
      <c r="AW348" s="78"/>
      <c r="AX348" s="78"/>
      <c r="AY348" s="78"/>
      <c r="AZ348" s="78"/>
      <c r="BA348" s="78"/>
      <c r="BB348" s="78"/>
      <c r="BC348" s="78"/>
      <c r="BD348" s="78"/>
      <c r="BE348" s="78"/>
      <c r="BF348" s="78"/>
      <c r="BG348" s="78"/>
      <c r="BH348" s="78"/>
      <c r="BI348" s="78"/>
      <c r="BJ348" s="78"/>
      <c r="BK348" s="78"/>
      <c r="BL348" s="78"/>
      <c r="BM348" s="78"/>
      <c r="BN348" s="78"/>
      <c r="BO348" s="78"/>
      <c r="BP348" s="78"/>
      <c r="BQ348" s="78"/>
      <c r="BR348" s="78"/>
      <c r="BS348" s="78"/>
      <c r="BT348" s="78"/>
      <c r="BU348" s="78"/>
      <c r="BV348" s="78"/>
      <c r="BW348" s="78"/>
    </row>
    <row r="349" spans="1:109">
      <c r="A349" s="78"/>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c r="AA349" s="78"/>
      <c r="AB349" s="78"/>
      <c r="AC349" s="78"/>
      <c r="AD349" s="78"/>
      <c r="AE349" s="78"/>
      <c r="AF349" s="78"/>
      <c r="AG349" s="78"/>
      <c r="AH349" s="78"/>
      <c r="AI349" s="78"/>
      <c r="AJ349" s="78"/>
      <c r="AK349" s="78"/>
      <c r="AL349" s="78"/>
      <c r="AM349" s="78"/>
      <c r="AN349" s="78"/>
      <c r="AO349" s="78"/>
      <c r="AP349" s="78"/>
      <c r="AQ349" s="78"/>
      <c r="AR349" s="78"/>
      <c r="AS349" s="78"/>
      <c r="AT349" s="78"/>
      <c r="AU349" s="78"/>
      <c r="AV349" s="78"/>
      <c r="AW349" s="78"/>
      <c r="AX349" s="78"/>
      <c r="AY349" s="78"/>
      <c r="AZ349" s="78"/>
      <c r="BA349" s="78"/>
      <c r="BB349" s="78"/>
      <c r="BC349" s="78"/>
      <c r="BD349" s="78"/>
      <c r="BE349" s="78"/>
      <c r="BF349" s="78"/>
      <c r="BG349" s="78"/>
      <c r="BH349" s="78"/>
      <c r="BI349" s="78"/>
      <c r="BJ349" s="78"/>
      <c r="BK349" s="78"/>
      <c r="BL349" s="78"/>
      <c r="BM349" s="78"/>
      <c r="BN349" s="78"/>
      <c r="BO349" s="78"/>
      <c r="BP349" s="78"/>
      <c r="BQ349" s="78"/>
      <c r="BR349" s="78"/>
      <c r="BS349" s="78"/>
      <c r="BT349" s="78"/>
      <c r="BU349" s="78"/>
      <c r="BV349" s="78"/>
      <c r="BW349" s="78"/>
    </row>
    <row r="350" spans="1:109">
      <c r="A350" s="7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c r="AA350" s="78"/>
      <c r="AB350" s="78"/>
      <c r="AC350" s="78"/>
      <c r="AD350" s="78"/>
      <c r="AE350" s="78"/>
      <c r="AF350" s="78"/>
      <c r="AG350" s="78"/>
      <c r="AH350" s="78"/>
      <c r="AI350" s="78"/>
      <c r="AJ350" s="78"/>
      <c r="AK350" s="78"/>
      <c r="AL350" s="78"/>
      <c r="AM350" s="78"/>
      <c r="AN350" s="78"/>
      <c r="AO350" s="78"/>
      <c r="AP350" s="78"/>
      <c r="AQ350" s="78"/>
      <c r="AR350" s="78"/>
      <c r="AS350" s="78"/>
      <c r="AT350" s="78"/>
      <c r="AU350" s="78"/>
      <c r="AV350" s="78"/>
      <c r="AW350" s="78"/>
      <c r="AX350" s="78"/>
      <c r="AY350" s="78"/>
      <c r="AZ350" s="78"/>
      <c r="BA350" s="78"/>
      <c r="BB350" s="78"/>
      <c r="BC350" s="78"/>
      <c r="BD350" s="78"/>
      <c r="BE350" s="78"/>
      <c r="BF350" s="78"/>
      <c r="BG350" s="78"/>
      <c r="BH350" s="78"/>
      <c r="BI350" s="78"/>
      <c r="BJ350" s="78"/>
      <c r="BK350" s="78"/>
      <c r="BL350" s="78"/>
      <c r="BM350" s="78"/>
      <c r="BN350" s="78"/>
      <c r="BO350" s="78"/>
      <c r="BP350" s="78"/>
      <c r="BQ350" s="78"/>
      <c r="BR350" s="78"/>
      <c r="BS350" s="78"/>
      <c r="BT350" s="78"/>
      <c r="BU350" s="78"/>
      <c r="BV350" s="78"/>
      <c r="BW350" s="78"/>
    </row>
    <row r="351" spans="1:109">
      <c r="A351" s="78"/>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c r="AA351" s="78"/>
      <c r="AB351" s="78"/>
      <c r="AC351" s="78"/>
      <c r="AD351" s="78"/>
      <c r="AE351" s="78"/>
      <c r="AF351" s="78"/>
      <c r="AG351" s="78"/>
      <c r="AH351" s="78"/>
      <c r="AI351" s="78"/>
      <c r="AJ351" s="78"/>
      <c r="AK351" s="78"/>
      <c r="AL351" s="78"/>
      <c r="AM351" s="78"/>
      <c r="AN351" s="78"/>
      <c r="AO351" s="78"/>
      <c r="AP351" s="78"/>
      <c r="AQ351" s="78"/>
      <c r="AR351" s="78"/>
      <c r="AS351" s="78"/>
      <c r="AT351" s="78"/>
      <c r="AU351" s="78"/>
      <c r="AV351" s="78"/>
      <c r="AW351" s="78"/>
      <c r="AX351" s="78"/>
      <c r="AY351" s="78"/>
      <c r="AZ351" s="78"/>
      <c r="BA351" s="78"/>
      <c r="BB351" s="78"/>
      <c r="BC351" s="78"/>
      <c r="BD351" s="78"/>
      <c r="BE351" s="78"/>
      <c r="BF351" s="78"/>
      <c r="BG351" s="78"/>
      <c r="BH351" s="78"/>
      <c r="BI351" s="78"/>
      <c r="BJ351" s="78"/>
      <c r="BK351" s="78"/>
      <c r="BL351" s="78"/>
      <c r="BM351" s="78"/>
      <c r="BN351" s="78"/>
      <c r="BO351" s="78"/>
      <c r="BP351" s="78"/>
      <c r="BQ351" s="78"/>
      <c r="BR351" s="78"/>
      <c r="BS351" s="78"/>
      <c r="BT351" s="78"/>
      <c r="BU351" s="78"/>
      <c r="BV351" s="78"/>
      <c r="BW351" s="78"/>
    </row>
    <row r="352" spans="1:109">
      <c r="A352" s="78"/>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c r="AA352" s="78"/>
      <c r="AB352" s="78"/>
      <c r="AC352" s="78"/>
      <c r="AD352" s="78"/>
      <c r="AE352" s="78"/>
      <c r="AF352" s="78"/>
      <c r="AG352" s="78"/>
      <c r="AH352" s="78"/>
      <c r="AI352" s="78"/>
      <c r="AJ352" s="78"/>
      <c r="AK352" s="78"/>
      <c r="AL352" s="78"/>
      <c r="AM352" s="78"/>
      <c r="AN352" s="78"/>
      <c r="AO352" s="78"/>
      <c r="AP352" s="78"/>
      <c r="AQ352" s="78"/>
      <c r="AR352" s="78"/>
      <c r="AS352" s="78"/>
      <c r="AT352" s="78"/>
      <c r="AU352" s="78"/>
      <c r="AV352" s="78"/>
      <c r="AW352" s="78"/>
      <c r="AX352" s="78"/>
      <c r="AY352" s="78"/>
      <c r="AZ352" s="78"/>
      <c r="BA352" s="78"/>
      <c r="BB352" s="78"/>
      <c r="BC352" s="78"/>
      <c r="BD352" s="78"/>
      <c r="BE352" s="78"/>
      <c r="BF352" s="78"/>
      <c r="BG352" s="78"/>
      <c r="BH352" s="78"/>
      <c r="BI352" s="78"/>
      <c r="BJ352" s="78"/>
      <c r="BK352" s="78"/>
      <c r="BL352" s="78"/>
      <c r="BM352" s="78"/>
      <c r="BN352" s="78"/>
      <c r="BO352" s="78"/>
      <c r="BP352" s="78"/>
      <c r="BQ352" s="78"/>
      <c r="BR352" s="78"/>
      <c r="BS352" s="78"/>
      <c r="BT352" s="78"/>
      <c r="BU352" s="78"/>
      <c r="BV352" s="78"/>
      <c r="BW352" s="78"/>
    </row>
    <row r="353" spans="1:75">
      <c r="A353" s="78"/>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c r="AA353" s="78"/>
      <c r="AB353" s="78"/>
      <c r="AC353" s="78"/>
      <c r="AD353" s="78"/>
      <c r="AE353" s="78"/>
      <c r="AF353" s="78"/>
      <c r="AG353" s="78"/>
      <c r="AH353" s="78"/>
      <c r="AI353" s="78"/>
      <c r="AJ353" s="78"/>
      <c r="AK353" s="78"/>
      <c r="AL353" s="78"/>
      <c r="AM353" s="78"/>
      <c r="AN353" s="78"/>
      <c r="AO353" s="78"/>
      <c r="AP353" s="78"/>
      <c r="AQ353" s="78"/>
      <c r="AR353" s="78"/>
      <c r="AS353" s="78"/>
      <c r="AT353" s="78"/>
      <c r="AU353" s="78"/>
      <c r="AV353" s="78"/>
      <c r="AW353" s="78"/>
      <c r="AX353" s="78"/>
      <c r="AY353" s="78"/>
      <c r="AZ353" s="78"/>
      <c r="BA353" s="78"/>
      <c r="BB353" s="78"/>
      <c r="BC353" s="78"/>
      <c r="BD353" s="78"/>
      <c r="BE353" s="78"/>
      <c r="BF353" s="78"/>
      <c r="BG353" s="78"/>
      <c r="BH353" s="78"/>
      <c r="BI353" s="78"/>
      <c r="BJ353" s="78"/>
      <c r="BK353" s="78"/>
      <c r="BL353" s="78"/>
      <c r="BM353" s="78"/>
      <c r="BN353" s="78"/>
      <c r="BO353" s="78"/>
      <c r="BP353" s="78"/>
      <c r="BQ353" s="78"/>
      <c r="BR353" s="78"/>
      <c r="BS353" s="78"/>
      <c r="BT353" s="78"/>
      <c r="BU353" s="78"/>
      <c r="BV353" s="78"/>
      <c r="BW353" s="78"/>
    </row>
    <row r="354" spans="1:75">
      <c r="A354" s="78"/>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c r="AA354" s="78"/>
      <c r="AB354" s="78"/>
      <c r="AC354" s="78"/>
      <c r="AD354" s="78"/>
      <c r="AE354" s="78"/>
      <c r="AF354" s="78"/>
      <c r="AG354" s="78"/>
      <c r="AH354" s="78"/>
      <c r="AI354" s="78"/>
      <c r="AJ354" s="78"/>
      <c r="AK354" s="78"/>
      <c r="AL354" s="78"/>
      <c r="AM354" s="78"/>
      <c r="AN354" s="78"/>
      <c r="AO354" s="78"/>
      <c r="AP354" s="78"/>
      <c r="AQ354" s="78"/>
      <c r="AR354" s="78"/>
      <c r="AS354" s="78"/>
      <c r="AT354" s="78"/>
      <c r="AU354" s="78"/>
      <c r="AV354" s="78"/>
      <c r="AW354" s="78"/>
      <c r="AX354" s="78"/>
      <c r="AY354" s="78"/>
      <c r="AZ354" s="78"/>
      <c r="BA354" s="78"/>
      <c r="BB354" s="78"/>
      <c r="BC354" s="78"/>
      <c r="BD354" s="78"/>
      <c r="BE354" s="78"/>
      <c r="BF354" s="78"/>
      <c r="BG354" s="78"/>
      <c r="BH354" s="78"/>
      <c r="BI354" s="78"/>
      <c r="BJ354" s="78"/>
      <c r="BK354" s="78"/>
      <c r="BL354" s="78"/>
      <c r="BM354" s="78"/>
      <c r="BN354" s="78"/>
      <c r="BO354" s="78"/>
      <c r="BP354" s="78"/>
      <c r="BQ354" s="78"/>
      <c r="BR354" s="78"/>
      <c r="BS354" s="78"/>
      <c r="BT354" s="78"/>
      <c r="BU354" s="78"/>
      <c r="BV354" s="78"/>
      <c r="BW354" s="78"/>
    </row>
    <row r="355" spans="1:75">
      <c r="A355" s="78"/>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c r="AA355" s="78"/>
      <c r="AB355" s="78"/>
      <c r="AC355" s="78"/>
      <c r="AD355" s="78"/>
      <c r="AE355" s="78"/>
      <c r="AF355" s="78"/>
      <c r="AG355" s="78"/>
      <c r="AH355" s="78"/>
      <c r="AI355" s="78"/>
      <c r="AJ355" s="78"/>
      <c r="AK355" s="78"/>
      <c r="AL355" s="78"/>
      <c r="AM355" s="78"/>
      <c r="AN355" s="78"/>
      <c r="AO355" s="78"/>
      <c r="AP355" s="78"/>
      <c r="AQ355" s="78"/>
      <c r="AR355" s="78"/>
      <c r="AS355" s="78"/>
      <c r="AT355" s="78"/>
      <c r="AU355" s="78"/>
      <c r="AV355" s="78"/>
      <c r="AW355" s="78"/>
      <c r="AX355" s="78"/>
      <c r="AY355" s="78"/>
      <c r="AZ355" s="78"/>
      <c r="BA355" s="78"/>
      <c r="BB355" s="78"/>
      <c r="BC355" s="78"/>
      <c r="BD355" s="78"/>
      <c r="BE355" s="78"/>
      <c r="BF355" s="78"/>
      <c r="BG355" s="78"/>
      <c r="BH355" s="78"/>
      <c r="BI355" s="78"/>
      <c r="BJ355" s="78"/>
      <c r="BK355" s="78"/>
      <c r="BL355" s="78"/>
      <c r="BM355" s="78"/>
      <c r="BN355" s="78"/>
      <c r="BO355" s="78"/>
      <c r="BP355" s="78"/>
      <c r="BQ355" s="78"/>
      <c r="BR355" s="78"/>
      <c r="BS355" s="78"/>
      <c r="BT355" s="78"/>
      <c r="BU355" s="78"/>
      <c r="BV355" s="78"/>
      <c r="BW355" s="78"/>
    </row>
    <row r="356" spans="1:75">
      <c r="A356" s="78"/>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c r="AA356" s="78"/>
      <c r="AB356" s="78"/>
      <c r="AC356" s="78"/>
      <c r="AD356" s="78"/>
      <c r="AE356" s="78"/>
      <c r="AF356" s="78"/>
      <c r="AG356" s="78"/>
      <c r="AH356" s="78"/>
      <c r="AI356" s="78"/>
      <c r="AJ356" s="78"/>
      <c r="AK356" s="78"/>
      <c r="AL356" s="78"/>
      <c r="AM356" s="78"/>
      <c r="AN356" s="78"/>
      <c r="AO356" s="78"/>
      <c r="AP356" s="78"/>
      <c r="AQ356" s="78"/>
      <c r="AR356" s="78"/>
      <c r="AS356" s="78"/>
      <c r="AT356" s="78"/>
      <c r="AU356" s="78"/>
      <c r="AV356" s="78"/>
      <c r="AW356" s="78"/>
      <c r="AX356" s="78"/>
      <c r="AY356" s="78"/>
      <c r="AZ356" s="78"/>
      <c r="BA356" s="78"/>
      <c r="BB356" s="78"/>
      <c r="BC356" s="78"/>
      <c r="BD356" s="78"/>
      <c r="BE356" s="78"/>
      <c r="BF356" s="78"/>
      <c r="BG356" s="78"/>
      <c r="BH356" s="78"/>
      <c r="BI356" s="78"/>
      <c r="BJ356" s="78"/>
      <c r="BK356" s="78"/>
      <c r="BL356" s="78"/>
      <c r="BM356" s="78"/>
      <c r="BN356" s="78"/>
      <c r="BO356" s="78"/>
      <c r="BP356" s="78"/>
      <c r="BQ356" s="78"/>
      <c r="BR356" s="78"/>
      <c r="BS356" s="78"/>
      <c r="BT356" s="78"/>
      <c r="BU356" s="78"/>
      <c r="BV356" s="78"/>
      <c r="BW356" s="78"/>
    </row>
    <row r="357" spans="1:75">
      <c r="A357" s="78"/>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c r="AA357" s="78"/>
      <c r="AB357" s="78"/>
      <c r="AC357" s="78"/>
      <c r="AD357" s="78"/>
      <c r="AE357" s="78"/>
      <c r="AF357" s="78"/>
      <c r="AG357" s="78"/>
      <c r="AH357" s="78"/>
      <c r="AI357" s="78"/>
      <c r="AJ357" s="78"/>
      <c r="AK357" s="78"/>
      <c r="AL357" s="78"/>
      <c r="AM357" s="78"/>
      <c r="AN357" s="78"/>
      <c r="AO357" s="78"/>
      <c r="AP357" s="78"/>
      <c r="AQ357" s="78"/>
      <c r="AR357" s="78"/>
      <c r="AS357" s="78"/>
      <c r="AT357" s="78"/>
      <c r="AU357" s="78"/>
      <c r="AV357" s="78"/>
      <c r="AW357" s="78"/>
      <c r="AX357" s="78"/>
      <c r="AY357" s="78"/>
      <c r="AZ357" s="78"/>
      <c r="BA357" s="78"/>
      <c r="BB357" s="78"/>
      <c r="BC357" s="78"/>
      <c r="BD357" s="78"/>
      <c r="BE357" s="78"/>
      <c r="BF357" s="78"/>
      <c r="BG357" s="78"/>
      <c r="BH357" s="78"/>
      <c r="BI357" s="78"/>
      <c r="BJ357" s="78"/>
      <c r="BK357" s="78"/>
      <c r="BL357" s="78"/>
      <c r="BM357" s="78"/>
      <c r="BN357" s="78"/>
      <c r="BO357" s="78"/>
      <c r="BP357" s="78"/>
      <c r="BQ357" s="78"/>
      <c r="BR357" s="78"/>
      <c r="BS357" s="78"/>
      <c r="BT357" s="78"/>
      <c r="BU357" s="78"/>
      <c r="BV357" s="78"/>
      <c r="BW357" s="78"/>
    </row>
    <row r="358" spans="1:75">
      <c r="A358" s="78"/>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c r="AA358" s="78"/>
      <c r="AB358" s="78"/>
      <c r="AC358" s="78"/>
      <c r="AD358" s="78"/>
      <c r="AE358" s="78"/>
      <c r="AF358" s="78"/>
      <c r="AG358" s="78"/>
      <c r="AH358" s="78"/>
      <c r="AI358" s="78"/>
      <c r="AJ358" s="78"/>
      <c r="AK358" s="78"/>
      <c r="AL358" s="78"/>
      <c r="AM358" s="78"/>
      <c r="AN358" s="78"/>
      <c r="AO358" s="78"/>
      <c r="AP358" s="78"/>
      <c r="AQ358" s="78"/>
      <c r="AR358" s="78"/>
      <c r="AS358" s="78"/>
      <c r="AT358" s="78"/>
      <c r="AU358" s="78"/>
      <c r="AV358" s="78"/>
      <c r="AW358" s="78"/>
      <c r="AX358" s="78"/>
      <c r="AY358" s="78"/>
      <c r="AZ358" s="78"/>
      <c r="BA358" s="78"/>
      <c r="BB358" s="78"/>
      <c r="BC358" s="78"/>
      <c r="BD358" s="78"/>
      <c r="BE358" s="78"/>
      <c r="BF358" s="78"/>
      <c r="BG358" s="78"/>
      <c r="BH358" s="78"/>
      <c r="BI358" s="78"/>
      <c r="BJ358" s="78"/>
      <c r="BK358" s="78"/>
      <c r="BL358" s="78"/>
      <c r="BM358" s="78"/>
      <c r="BN358" s="78"/>
      <c r="BO358" s="78"/>
      <c r="BP358" s="78"/>
      <c r="BQ358" s="78"/>
      <c r="BR358" s="78"/>
      <c r="BS358" s="78"/>
      <c r="BT358" s="78"/>
      <c r="BU358" s="78"/>
      <c r="BV358" s="78"/>
      <c r="BW358" s="78"/>
    </row>
    <row r="359" spans="1:75">
      <c r="A359" s="78"/>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c r="AA359" s="78"/>
      <c r="AB359" s="78"/>
      <c r="AC359" s="78"/>
      <c r="AD359" s="78"/>
      <c r="AE359" s="78"/>
      <c r="AF359" s="78"/>
      <c r="AG359" s="78"/>
      <c r="AH359" s="78"/>
      <c r="AI359" s="78"/>
      <c r="AJ359" s="78"/>
      <c r="AK359" s="78"/>
      <c r="AL359" s="78"/>
      <c r="AM359" s="78"/>
      <c r="AN359" s="78"/>
      <c r="AO359" s="78"/>
      <c r="AP359" s="78"/>
      <c r="AQ359" s="78"/>
      <c r="AR359" s="78"/>
      <c r="AS359" s="78"/>
      <c r="AT359" s="78"/>
      <c r="AU359" s="78"/>
      <c r="AV359" s="78"/>
      <c r="AW359" s="78"/>
      <c r="AX359" s="78"/>
      <c r="AY359" s="78"/>
      <c r="AZ359" s="78"/>
      <c r="BA359" s="78"/>
      <c r="BB359" s="78"/>
      <c r="BC359" s="78"/>
      <c r="BD359" s="78"/>
      <c r="BE359" s="78"/>
      <c r="BF359" s="78"/>
      <c r="BG359" s="78"/>
      <c r="BH359" s="78"/>
      <c r="BI359" s="78"/>
      <c r="BJ359" s="78"/>
      <c r="BK359" s="78"/>
      <c r="BL359" s="78"/>
      <c r="BM359" s="78"/>
      <c r="BN359" s="78"/>
      <c r="BO359" s="78"/>
      <c r="BP359" s="78"/>
      <c r="BQ359" s="78"/>
      <c r="BR359" s="78"/>
      <c r="BS359" s="78"/>
      <c r="BT359" s="78"/>
      <c r="BU359" s="78"/>
      <c r="BV359" s="78"/>
      <c r="BW359" s="78"/>
    </row>
    <row r="360" spans="1:75">
      <c r="A360" s="78"/>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c r="AA360" s="78"/>
      <c r="AB360" s="78"/>
      <c r="AC360" s="78"/>
      <c r="AD360" s="78"/>
      <c r="AE360" s="78"/>
      <c r="AF360" s="78"/>
      <c r="AG360" s="78"/>
      <c r="AH360" s="78"/>
      <c r="AI360" s="78"/>
      <c r="AJ360" s="78"/>
      <c r="AK360" s="78"/>
      <c r="AL360" s="78"/>
      <c r="AM360" s="78"/>
      <c r="AN360" s="78"/>
      <c r="AO360" s="78"/>
      <c r="AP360" s="78"/>
      <c r="AQ360" s="78"/>
      <c r="AR360" s="78"/>
      <c r="AS360" s="78"/>
      <c r="AT360" s="78"/>
      <c r="AU360" s="78"/>
      <c r="AV360" s="78"/>
      <c r="AW360" s="78"/>
      <c r="AX360" s="78"/>
      <c r="AY360" s="78"/>
      <c r="AZ360" s="78"/>
      <c r="BA360" s="78"/>
      <c r="BB360" s="78"/>
      <c r="BC360" s="78"/>
      <c r="BD360" s="78"/>
      <c r="BE360" s="78"/>
      <c r="BF360" s="78"/>
      <c r="BG360" s="78"/>
      <c r="BH360" s="78"/>
      <c r="BI360" s="78"/>
      <c r="BJ360" s="78"/>
      <c r="BK360" s="78"/>
      <c r="BL360" s="78"/>
      <c r="BM360" s="78"/>
      <c r="BN360" s="78"/>
      <c r="BO360" s="78"/>
      <c r="BP360" s="78"/>
      <c r="BQ360" s="78"/>
      <c r="BR360" s="78"/>
      <c r="BS360" s="78"/>
      <c r="BT360" s="78"/>
      <c r="BU360" s="78"/>
      <c r="BV360" s="78"/>
      <c r="BW360" s="78"/>
    </row>
    <row r="361" spans="1:75">
      <c r="A361" s="78"/>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c r="AA361" s="78"/>
      <c r="AB361" s="78"/>
      <c r="AC361" s="78"/>
      <c r="AD361" s="78"/>
      <c r="AE361" s="78"/>
      <c r="AF361" s="78"/>
      <c r="AG361" s="78"/>
      <c r="AH361" s="78"/>
      <c r="AI361" s="78"/>
      <c r="AJ361" s="78"/>
      <c r="AK361" s="78"/>
      <c r="AL361" s="78"/>
      <c r="AM361" s="78"/>
      <c r="AN361" s="78"/>
      <c r="AO361" s="78"/>
      <c r="AP361" s="78"/>
      <c r="AQ361" s="78"/>
      <c r="AR361" s="78"/>
      <c r="AS361" s="78"/>
      <c r="AT361" s="78"/>
      <c r="AU361" s="78"/>
      <c r="AV361" s="78"/>
      <c r="AW361" s="78"/>
      <c r="AX361" s="78"/>
      <c r="AY361" s="78"/>
      <c r="AZ361" s="78"/>
      <c r="BA361" s="78"/>
      <c r="BB361" s="78"/>
      <c r="BC361" s="78"/>
      <c r="BD361" s="78"/>
      <c r="BE361" s="78"/>
      <c r="BF361" s="78"/>
      <c r="BG361" s="78"/>
      <c r="BH361" s="78"/>
      <c r="BI361" s="78"/>
      <c r="BJ361" s="78"/>
      <c r="BK361" s="78"/>
      <c r="BL361" s="78"/>
      <c r="BM361" s="78"/>
      <c r="BN361" s="78"/>
      <c r="BO361" s="78"/>
      <c r="BP361" s="78"/>
      <c r="BQ361" s="78"/>
      <c r="BR361" s="78"/>
      <c r="BS361" s="78"/>
      <c r="BT361" s="78"/>
      <c r="BU361" s="78"/>
      <c r="BV361" s="78"/>
      <c r="BW361" s="78"/>
    </row>
    <row r="362" spans="1:75">
      <c r="A362" s="78"/>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c r="AA362" s="78"/>
      <c r="AB362" s="78"/>
      <c r="AC362" s="78"/>
      <c r="AD362" s="78"/>
      <c r="AE362" s="78"/>
      <c r="AF362" s="78"/>
      <c r="AG362" s="78"/>
      <c r="AH362" s="78"/>
      <c r="AI362" s="78"/>
      <c r="AJ362" s="78"/>
      <c r="AK362" s="78"/>
      <c r="AL362" s="78"/>
      <c r="AM362" s="78"/>
      <c r="AN362" s="78"/>
      <c r="AO362" s="78"/>
      <c r="AP362" s="78"/>
      <c r="AQ362" s="78"/>
      <c r="AR362" s="78"/>
      <c r="AS362" s="78"/>
      <c r="AT362" s="78"/>
      <c r="AU362" s="78"/>
      <c r="AV362" s="78"/>
      <c r="AW362" s="78"/>
      <c r="AX362" s="78"/>
      <c r="AY362" s="78"/>
      <c r="AZ362" s="78"/>
      <c r="BA362" s="78"/>
      <c r="BB362" s="78"/>
      <c r="BC362" s="78"/>
      <c r="BD362" s="78"/>
      <c r="BE362" s="78"/>
      <c r="BF362" s="78"/>
      <c r="BG362" s="78"/>
      <c r="BH362" s="78"/>
      <c r="BI362" s="78"/>
      <c r="BJ362" s="78"/>
      <c r="BK362" s="78"/>
      <c r="BL362" s="78"/>
      <c r="BM362" s="78"/>
      <c r="BN362" s="78"/>
      <c r="BO362" s="78"/>
      <c r="BP362" s="78"/>
      <c r="BQ362" s="78"/>
      <c r="BR362" s="78"/>
      <c r="BS362" s="78"/>
      <c r="BT362" s="78"/>
      <c r="BU362" s="78"/>
      <c r="BV362" s="78"/>
      <c r="BW362" s="78"/>
    </row>
    <row r="363" spans="1:75">
      <c r="A363" s="7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78"/>
      <c r="AC363" s="78"/>
      <c r="AD363" s="78"/>
      <c r="AE363" s="78"/>
      <c r="AF363" s="78"/>
      <c r="AG363" s="78"/>
      <c r="AH363" s="78"/>
      <c r="AI363" s="78"/>
      <c r="AJ363" s="78"/>
      <c r="AK363" s="78"/>
      <c r="AL363" s="78"/>
      <c r="AM363" s="78"/>
      <c r="AN363" s="78"/>
      <c r="AO363" s="78"/>
      <c r="AP363" s="78"/>
      <c r="AQ363" s="78"/>
      <c r="AR363" s="78"/>
      <c r="AS363" s="78"/>
      <c r="AT363" s="78"/>
      <c r="AU363" s="78"/>
      <c r="AV363" s="78"/>
      <c r="AW363" s="78"/>
      <c r="AX363" s="78"/>
      <c r="AY363" s="78"/>
      <c r="AZ363" s="78"/>
      <c r="BA363" s="78"/>
      <c r="BB363" s="78"/>
      <c r="BC363" s="78"/>
      <c r="BD363" s="78"/>
      <c r="BE363" s="78"/>
      <c r="BF363" s="78"/>
      <c r="BG363" s="78"/>
      <c r="BH363" s="78"/>
      <c r="BI363" s="78"/>
      <c r="BJ363" s="78"/>
      <c r="BK363" s="78"/>
      <c r="BL363" s="78"/>
      <c r="BM363" s="78"/>
      <c r="BN363" s="78"/>
      <c r="BO363" s="78"/>
      <c r="BP363" s="78"/>
      <c r="BQ363" s="78"/>
      <c r="BR363" s="78"/>
      <c r="BS363" s="78"/>
      <c r="BT363" s="78"/>
      <c r="BU363" s="78"/>
      <c r="BV363" s="78"/>
      <c r="BW363" s="78"/>
    </row>
    <row r="364" spans="1:75">
      <c r="A364" s="78"/>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c r="AA364" s="78"/>
      <c r="AB364" s="78"/>
      <c r="AC364" s="78"/>
      <c r="AD364" s="78"/>
      <c r="AE364" s="78"/>
      <c r="AF364" s="78"/>
      <c r="AG364" s="78"/>
      <c r="AH364" s="78"/>
      <c r="AI364" s="78"/>
      <c r="AJ364" s="78"/>
      <c r="AK364" s="78"/>
      <c r="AL364" s="78"/>
      <c r="AM364" s="78"/>
      <c r="AN364" s="78"/>
      <c r="AO364" s="78"/>
      <c r="AP364" s="78"/>
      <c r="AQ364" s="78"/>
      <c r="AR364" s="78"/>
      <c r="AS364" s="78"/>
      <c r="AT364" s="78"/>
      <c r="AU364" s="78"/>
      <c r="AV364" s="78"/>
      <c r="AW364" s="78"/>
      <c r="AX364" s="78"/>
      <c r="AY364" s="78"/>
      <c r="AZ364" s="78"/>
      <c r="BA364" s="78"/>
      <c r="BB364" s="78"/>
      <c r="BC364" s="78"/>
      <c r="BD364" s="78"/>
      <c r="BE364" s="78"/>
      <c r="BF364" s="78"/>
      <c r="BG364" s="78"/>
      <c r="BH364" s="78"/>
      <c r="BI364" s="78"/>
      <c r="BJ364" s="78"/>
      <c r="BK364" s="78"/>
      <c r="BL364" s="78"/>
      <c r="BM364" s="78"/>
      <c r="BN364" s="78"/>
      <c r="BO364" s="78"/>
      <c r="BP364" s="78"/>
      <c r="BQ364" s="78"/>
      <c r="BR364" s="78"/>
      <c r="BS364" s="78"/>
      <c r="BT364" s="78"/>
      <c r="BU364" s="78"/>
      <c r="BV364" s="78"/>
      <c r="BW364" s="78"/>
    </row>
    <row r="365" spans="1:75">
      <c r="A365" s="78"/>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c r="AA365" s="78"/>
      <c r="AB365" s="78"/>
      <c r="AC365" s="78"/>
      <c r="AD365" s="78"/>
      <c r="AE365" s="78"/>
      <c r="AF365" s="78"/>
      <c r="AG365" s="78"/>
      <c r="AH365" s="78"/>
      <c r="AI365" s="78"/>
      <c r="AJ365" s="78"/>
      <c r="AK365" s="78"/>
      <c r="AL365" s="78"/>
      <c r="AM365" s="78"/>
      <c r="AN365" s="78"/>
      <c r="AO365" s="78"/>
      <c r="AP365" s="78"/>
      <c r="AQ365" s="78"/>
      <c r="AR365" s="78"/>
      <c r="AS365" s="78"/>
      <c r="AT365" s="78"/>
      <c r="AU365" s="78"/>
      <c r="AV365" s="78"/>
      <c r="AW365" s="78"/>
      <c r="AX365" s="78"/>
      <c r="AY365" s="78"/>
      <c r="AZ365" s="78"/>
      <c r="BA365" s="78"/>
      <c r="BB365" s="78"/>
      <c r="BC365" s="78"/>
      <c r="BD365" s="78"/>
      <c r="BE365" s="78"/>
      <c r="BF365" s="78"/>
      <c r="BG365" s="78"/>
      <c r="BH365" s="78"/>
      <c r="BI365" s="78"/>
      <c r="BJ365" s="78"/>
      <c r="BK365" s="78"/>
      <c r="BL365" s="78"/>
      <c r="BM365" s="78"/>
      <c r="BN365" s="78"/>
      <c r="BO365" s="78"/>
      <c r="BP365" s="78"/>
      <c r="BQ365" s="78"/>
      <c r="BR365" s="78"/>
      <c r="BS365" s="78"/>
      <c r="BT365" s="78"/>
      <c r="BU365" s="78"/>
      <c r="BV365" s="78"/>
      <c r="BW365" s="78"/>
    </row>
    <row r="366" spans="1:75">
      <c r="A366" s="78"/>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c r="AA366" s="78"/>
      <c r="AB366" s="78"/>
      <c r="AC366" s="78"/>
      <c r="AD366" s="78"/>
      <c r="AE366" s="78"/>
      <c r="AF366" s="78"/>
      <c r="AG366" s="78"/>
      <c r="AH366" s="78"/>
      <c r="AI366" s="78"/>
      <c r="AJ366" s="78"/>
      <c r="AK366" s="78"/>
      <c r="AL366" s="78"/>
      <c r="AM366" s="78"/>
      <c r="AN366" s="78"/>
      <c r="AO366" s="78"/>
      <c r="AP366" s="78"/>
      <c r="AQ366" s="78"/>
      <c r="AR366" s="78"/>
      <c r="AS366" s="78"/>
      <c r="AT366" s="78"/>
      <c r="AU366" s="78"/>
      <c r="AV366" s="78"/>
      <c r="AW366" s="78"/>
      <c r="AX366" s="78"/>
      <c r="AY366" s="78"/>
      <c r="AZ366" s="78"/>
      <c r="BA366" s="78"/>
      <c r="BB366" s="78"/>
      <c r="BC366" s="78"/>
      <c r="BD366" s="78"/>
      <c r="BE366" s="78"/>
      <c r="BF366" s="78"/>
      <c r="BG366" s="78"/>
      <c r="BH366" s="78"/>
      <c r="BI366" s="78"/>
      <c r="BJ366" s="78"/>
      <c r="BK366" s="78"/>
      <c r="BL366" s="78"/>
      <c r="BM366" s="78"/>
      <c r="BN366" s="78"/>
      <c r="BO366" s="78"/>
      <c r="BP366" s="78"/>
      <c r="BQ366" s="78"/>
      <c r="BR366" s="78"/>
      <c r="BS366" s="78"/>
      <c r="BT366" s="78"/>
      <c r="BU366" s="78"/>
      <c r="BV366" s="78"/>
      <c r="BW366" s="78"/>
    </row>
    <row r="367" spans="1:75">
      <c r="A367" s="78"/>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c r="AA367" s="78"/>
      <c r="AB367" s="78"/>
      <c r="AC367" s="78"/>
      <c r="AD367" s="78"/>
      <c r="AE367" s="78"/>
      <c r="AF367" s="78"/>
      <c r="AG367" s="78"/>
      <c r="AH367" s="78"/>
      <c r="AI367" s="78"/>
      <c r="AJ367" s="78"/>
      <c r="AK367" s="78"/>
      <c r="AL367" s="78"/>
      <c r="AM367" s="78"/>
      <c r="AN367" s="78"/>
      <c r="AO367" s="78"/>
      <c r="AP367" s="78"/>
      <c r="AQ367" s="78"/>
      <c r="AR367" s="78"/>
      <c r="AS367" s="78"/>
      <c r="AT367" s="78"/>
      <c r="AU367" s="78"/>
      <c r="AV367" s="78"/>
      <c r="AW367" s="78"/>
      <c r="AX367" s="78"/>
      <c r="AY367" s="78"/>
      <c r="AZ367" s="78"/>
      <c r="BA367" s="78"/>
      <c r="BB367" s="78"/>
      <c r="BC367" s="78"/>
      <c r="BD367" s="78"/>
      <c r="BE367" s="78"/>
      <c r="BF367" s="78"/>
      <c r="BG367" s="78"/>
      <c r="BH367" s="78"/>
      <c r="BI367" s="78"/>
      <c r="BJ367" s="78"/>
      <c r="BK367" s="78"/>
      <c r="BL367" s="78"/>
      <c r="BM367" s="78"/>
      <c r="BN367" s="78"/>
      <c r="BO367" s="78"/>
      <c r="BP367" s="78"/>
      <c r="BQ367" s="78"/>
      <c r="BR367" s="78"/>
      <c r="BS367" s="78"/>
      <c r="BT367" s="78"/>
      <c r="BU367" s="78"/>
      <c r="BV367" s="78"/>
      <c r="BW367" s="78"/>
    </row>
    <row r="368" spans="1:75">
      <c r="A368" s="78"/>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c r="AA368" s="78"/>
      <c r="AB368" s="78"/>
      <c r="AC368" s="78"/>
      <c r="AD368" s="78"/>
      <c r="AE368" s="78"/>
      <c r="AF368" s="78"/>
      <c r="AG368" s="78"/>
      <c r="AH368" s="78"/>
      <c r="AI368" s="78"/>
      <c r="AJ368" s="78"/>
      <c r="AK368" s="78"/>
      <c r="AL368" s="78"/>
      <c r="AM368" s="78"/>
      <c r="AN368" s="78"/>
      <c r="AO368" s="78"/>
      <c r="AP368" s="78"/>
      <c r="AQ368" s="78"/>
      <c r="AR368" s="78"/>
      <c r="AS368" s="78"/>
      <c r="AT368" s="78"/>
      <c r="AU368" s="78"/>
      <c r="AV368" s="78"/>
      <c r="AW368" s="78"/>
      <c r="AX368" s="78"/>
      <c r="AY368" s="78"/>
      <c r="AZ368" s="78"/>
      <c r="BA368" s="78"/>
      <c r="BB368" s="78"/>
      <c r="BC368" s="78"/>
      <c r="BD368" s="78"/>
      <c r="BE368" s="78"/>
      <c r="BF368" s="78"/>
      <c r="BG368" s="78"/>
      <c r="BH368" s="78"/>
      <c r="BI368" s="78"/>
      <c r="BJ368" s="78"/>
      <c r="BK368" s="78"/>
      <c r="BL368" s="78"/>
      <c r="BM368" s="78"/>
      <c r="BN368" s="78"/>
      <c r="BO368" s="78"/>
      <c r="BP368" s="78"/>
      <c r="BQ368" s="78"/>
      <c r="BR368" s="78"/>
      <c r="BS368" s="78"/>
      <c r="BT368" s="78"/>
      <c r="BU368" s="78"/>
      <c r="BV368" s="78"/>
      <c r="BW368" s="78"/>
    </row>
    <row r="369" spans="1:75">
      <c r="A369" s="78"/>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c r="AA369" s="78"/>
      <c r="AB369" s="78"/>
      <c r="AC369" s="78"/>
      <c r="AD369" s="78"/>
      <c r="AE369" s="78"/>
      <c r="AF369" s="78"/>
      <c r="AG369" s="78"/>
      <c r="AH369" s="78"/>
      <c r="AI369" s="78"/>
      <c r="AJ369" s="78"/>
      <c r="AK369" s="78"/>
      <c r="AL369" s="78"/>
      <c r="AM369" s="78"/>
      <c r="AN369" s="78"/>
      <c r="AO369" s="78"/>
      <c r="AP369" s="78"/>
      <c r="AQ369" s="78"/>
      <c r="AR369" s="78"/>
      <c r="AS369" s="78"/>
      <c r="AT369" s="78"/>
      <c r="AU369" s="78"/>
      <c r="AV369" s="78"/>
      <c r="AW369" s="78"/>
      <c r="AX369" s="78"/>
      <c r="AY369" s="78"/>
      <c r="AZ369" s="78"/>
      <c r="BA369" s="78"/>
      <c r="BB369" s="78"/>
      <c r="BC369" s="78"/>
      <c r="BD369" s="78"/>
      <c r="BE369" s="78"/>
      <c r="BF369" s="78"/>
      <c r="BG369" s="78"/>
      <c r="BH369" s="78"/>
      <c r="BI369" s="78"/>
      <c r="BJ369" s="78"/>
      <c r="BK369" s="78"/>
      <c r="BL369" s="78"/>
      <c r="BM369" s="78"/>
      <c r="BN369" s="78"/>
      <c r="BO369" s="78"/>
      <c r="BP369" s="78"/>
      <c r="BQ369" s="78"/>
      <c r="BR369" s="78"/>
      <c r="BS369" s="78"/>
      <c r="BT369" s="78"/>
      <c r="BU369" s="78"/>
      <c r="BV369" s="78"/>
      <c r="BW369" s="78"/>
    </row>
    <row r="370" spans="1:75">
      <c r="A370" s="78"/>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78"/>
      <c r="AC370" s="78"/>
      <c r="AD370" s="78"/>
      <c r="AE370" s="78"/>
      <c r="AF370" s="78"/>
      <c r="AG370" s="78"/>
      <c r="AH370" s="78"/>
      <c r="AI370" s="78"/>
      <c r="AJ370" s="78"/>
      <c r="AK370" s="78"/>
      <c r="AL370" s="78"/>
      <c r="AM370" s="78"/>
      <c r="AN370" s="78"/>
      <c r="AO370" s="78"/>
      <c r="AP370" s="78"/>
      <c r="AQ370" s="78"/>
      <c r="AR370" s="78"/>
      <c r="AS370" s="78"/>
      <c r="AT370" s="78"/>
      <c r="AU370" s="78"/>
      <c r="AV370" s="78"/>
      <c r="AW370" s="78"/>
      <c r="AX370" s="78"/>
      <c r="AY370" s="78"/>
      <c r="AZ370" s="78"/>
      <c r="BA370" s="78"/>
      <c r="BB370" s="78"/>
      <c r="BC370" s="78"/>
      <c r="BD370" s="78"/>
      <c r="BE370" s="78"/>
      <c r="BF370" s="78"/>
      <c r="BG370" s="78"/>
      <c r="BH370" s="78"/>
      <c r="BI370" s="78"/>
      <c r="BJ370" s="78"/>
      <c r="BK370" s="78"/>
      <c r="BL370" s="78"/>
      <c r="BM370" s="78"/>
      <c r="BN370" s="78"/>
      <c r="BO370" s="78"/>
      <c r="BP370" s="78"/>
      <c r="BQ370" s="78"/>
      <c r="BR370" s="78"/>
      <c r="BS370" s="78"/>
      <c r="BT370" s="78"/>
      <c r="BU370" s="78"/>
      <c r="BV370" s="78"/>
      <c r="BW370" s="78"/>
    </row>
    <row r="371" spans="1:75">
      <c r="A371" s="7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c r="AA371" s="78"/>
      <c r="AB371" s="78"/>
      <c r="AC371" s="78"/>
      <c r="AD371" s="78"/>
      <c r="AE371" s="78"/>
      <c r="AF371" s="78"/>
      <c r="AG371" s="78"/>
      <c r="AH371" s="78"/>
      <c r="AI371" s="78"/>
      <c r="AJ371" s="78"/>
      <c r="AK371" s="78"/>
      <c r="AL371" s="78"/>
      <c r="AM371" s="78"/>
      <c r="AN371" s="78"/>
      <c r="AO371" s="78"/>
      <c r="AP371" s="78"/>
      <c r="AQ371" s="78"/>
      <c r="AR371" s="78"/>
      <c r="AS371" s="78"/>
      <c r="AT371" s="78"/>
      <c r="AU371" s="78"/>
      <c r="AV371" s="78"/>
      <c r="AW371" s="78"/>
      <c r="AX371" s="78"/>
      <c r="AY371" s="78"/>
      <c r="AZ371" s="78"/>
      <c r="BA371" s="78"/>
      <c r="BB371" s="78"/>
      <c r="BC371" s="78"/>
      <c r="BD371" s="78"/>
      <c r="BE371" s="78"/>
      <c r="BF371" s="78"/>
      <c r="BG371" s="78"/>
      <c r="BH371" s="78"/>
      <c r="BI371" s="78"/>
      <c r="BJ371" s="78"/>
      <c r="BK371" s="78"/>
      <c r="BL371" s="78"/>
      <c r="BM371" s="78"/>
      <c r="BN371" s="78"/>
      <c r="BO371" s="78"/>
      <c r="BP371" s="78"/>
      <c r="BQ371" s="78"/>
      <c r="BR371" s="78"/>
      <c r="BS371" s="78"/>
      <c r="BT371" s="78"/>
      <c r="BU371" s="78"/>
      <c r="BV371" s="78"/>
      <c r="BW371" s="78"/>
    </row>
    <row r="372" spans="1:75">
      <c r="A372" s="78"/>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c r="AA372" s="78"/>
      <c r="AB372" s="78"/>
      <c r="AC372" s="78"/>
      <c r="AD372" s="78"/>
      <c r="AE372" s="78"/>
      <c r="AF372" s="78"/>
      <c r="AG372" s="78"/>
      <c r="AH372" s="78"/>
      <c r="AI372" s="78"/>
      <c r="AJ372" s="78"/>
      <c r="AK372" s="78"/>
      <c r="AL372" s="78"/>
      <c r="AM372" s="78"/>
      <c r="AN372" s="78"/>
      <c r="AO372" s="78"/>
      <c r="AP372" s="78"/>
      <c r="AQ372" s="78"/>
      <c r="AR372" s="78"/>
      <c r="AS372" s="78"/>
      <c r="AT372" s="78"/>
      <c r="AU372" s="78"/>
      <c r="AV372" s="78"/>
      <c r="AW372" s="78"/>
      <c r="AX372" s="78"/>
      <c r="AY372" s="78"/>
      <c r="AZ372" s="78"/>
      <c r="BA372" s="78"/>
      <c r="BB372" s="78"/>
      <c r="BC372" s="78"/>
      <c r="BD372" s="78"/>
      <c r="BE372" s="78"/>
      <c r="BF372" s="78"/>
      <c r="BG372" s="78"/>
      <c r="BH372" s="78"/>
      <c r="BI372" s="78"/>
      <c r="BJ372" s="78"/>
      <c r="BK372" s="78"/>
      <c r="BL372" s="78"/>
      <c r="BM372" s="78"/>
      <c r="BN372" s="78"/>
      <c r="BO372" s="78"/>
      <c r="BP372" s="78"/>
      <c r="BQ372" s="78"/>
      <c r="BR372" s="78"/>
      <c r="BS372" s="78"/>
      <c r="BT372" s="78"/>
      <c r="BU372" s="78"/>
      <c r="BV372" s="78"/>
      <c r="BW372" s="78"/>
    </row>
    <row r="373" spans="1:75">
      <c r="A373" s="78"/>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c r="AA373" s="78"/>
      <c r="AB373" s="78"/>
      <c r="AC373" s="78"/>
      <c r="AD373" s="78"/>
      <c r="AE373" s="78"/>
      <c r="AF373" s="78"/>
      <c r="AG373" s="78"/>
      <c r="AH373" s="78"/>
      <c r="AI373" s="78"/>
      <c r="AJ373" s="78"/>
      <c r="AK373" s="78"/>
      <c r="AL373" s="78"/>
      <c r="AM373" s="78"/>
      <c r="AN373" s="78"/>
      <c r="AO373" s="78"/>
      <c r="AP373" s="78"/>
      <c r="AQ373" s="78"/>
      <c r="AR373" s="78"/>
      <c r="AS373" s="78"/>
      <c r="AT373" s="78"/>
      <c r="AU373" s="78"/>
      <c r="AV373" s="78"/>
      <c r="AW373" s="78"/>
      <c r="AX373" s="78"/>
      <c r="AY373" s="78"/>
      <c r="AZ373" s="78"/>
      <c r="BA373" s="78"/>
      <c r="BB373" s="78"/>
      <c r="BC373" s="78"/>
      <c r="BD373" s="78"/>
      <c r="BE373" s="78"/>
      <c r="BF373" s="78"/>
      <c r="BG373" s="78"/>
      <c r="BH373" s="78"/>
      <c r="BI373" s="78"/>
      <c r="BJ373" s="78"/>
      <c r="BK373" s="78"/>
      <c r="BL373" s="78"/>
      <c r="BM373" s="78"/>
      <c r="BN373" s="78"/>
      <c r="BO373" s="78"/>
      <c r="BP373" s="78"/>
      <c r="BQ373" s="78"/>
      <c r="BR373" s="78"/>
      <c r="BS373" s="78"/>
      <c r="BT373" s="78"/>
      <c r="BU373" s="78"/>
      <c r="BV373" s="78"/>
      <c r="BW373" s="78"/>
    </row>
    <row r="374" spans="1:75">
      <c r="A374" s="78"/>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c r="AA374" s="78"/>
      <c r="AB374" s="78"/>
      <c r="AC374" s="78"/>
      <c r="AD374" s="78"/>
      <c r="AE374" s="78"/>
      <c r="AF374" s="78"/>
      <c r="AG374" s="78"/>
      <c r="AH374" s="78"/>
      <c r="AI374" s="78"/>
      <c r="AJ374" s="78"/>
      <c r="AK374" s="78"/>
      <c r="AL374" s="78"/>
      <c r="AM374" s="78"/>
      <c r="AN374" s="78"/>
      <c r="AO374" s="78"/>
      <c r="AP374" s="78"/>
      <c r="AQ374" s="78"/>
      <c r="AR374" s="78"/>
      <c r="AS374" s="78"/>
      <c r="AT374" s="78"/>
      <c r="AU374" s="78"/>
      <c r="AV374" s="78"/>
      <c r="AW374" s="78"/>
      <c r="AX374" s="78"/>
      <c r="AY374" s="78"/>
      <c r="AZ374" s="78"/>
      <c r="BA374" s="78"/>
      <c r="BB374" s="78"/>
      <c r="BC374" s="78"/>
      <c r="BD374" s="78"/>
      <c r="BE374" s="78"/>
      <c r="BF374" s="78"/>
      <c r="BG374" s="78"/>
      <c r="BH374" s="78"/>
      <c r="BI374" s="78"/>
      <c r="BJ374" s="78"/>
      <c r="BK374" s="78"/>
      <c r="BL374" s="78"/>
      <c r="BM374" s="78"/>
      <c r="BN374" s="78"/>
      <c r="BO374" s="78"/>
      <c r="BP374" s="78"/>
      <c r="BQ374" s="78"/>
      <c r="BR374" s="78"/>
      <c r="BS374" s="78"/>
      <c r="BT374" s="78"/>
      <c r="BU374" s="78"/>
      <c r="BV374" s="78"/>
      <c r="BW374" s="78"/>
    </row>
    <row r="375" spans="1:75">
      <c r="A375" s="78"/>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c r="AA375" s="78"/>
      <c r="AB375" s="78"/>
      <c r="AC375" s="78"/>
      <c r="AD375" s="78"/>
      <c r="AE375" s="78"/>
      <c r="AF375" s="78"/>
      <c r="AG375" s="78"/>
      <c r="AH375" s="78"/>
      <c r="AI375" s="78"/>
      <c r="AJ375" s="78"/>
      <c r="AK375" s="78"/>
      <c r="AL375" s="78"/>
      <c r="AM375" s="78"/>
      <c r="AN375" s="78"/>
      <c r="AO375" s="78"/>
      <c r="AP375" s="78"/>
      <c r="AQ375" s="78"/>
      <c r="AR375" s="78"/>
      <c r="AS375" s="78"/>
      <c r="AT375" s="78"/>
      <c r="AU375" s="78"/>
      <c r="AV375" s="78"/>
      <c r="AW375" s="78"/>
      <c r="AX375" s="78"/>
      <c r="AY375" s="78"/>
      <c r="AZ375" s="78"/>
      <c r="BA375" s="78"/>
      <c r="BB375" s="78"/>
      <c r="BC375" s="78"/>
      <c r="BD375" s="78"/>
      <c r="BE375" s="78"/>
      <c r="BF375" s="78"/>
      <c r="BG375" s="78"/>
      <c r="BH375" s="78"/>
      <c r="BI375" s="78"/>
      <c r="BJ375" s="78"/>
      <c r="BK375" s="78"/>
      <c r="BL375" s="78"/>
      <c r="BM375" s="78"/>
      <c r="BN375" s="78"/>
      <c r="BO375" s="78"/>
      <c r="BP375" s="78"/>
      <c r="BQ375" s="78"/>
      <c r="BR375" s="78"/>
      <c r="BS375" s="78"/>
      <c r="BT375" s="78"/>
      <c r="BU375" s="78"/>
      <c r="BV375" s="78"/>
      <c r="BW375" s="78"/>
    </row>
    <row r="376" spans="1:75">
      <c r="A376" s="78"/>
      <c r="B376" s="78"/>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c r="AA376" s="78"/>
      <c r="AB376" s="78"/>
      <c r="AC376" s="78"/>
      <c r="AD376" s="78"/>
      <c r="AE376" s="78"/>
      <c r="AF376" s="78"/>
      <c r="AG376" s="78"/>
      <c r="AH376" s="78"/>
      <c r="AI376" s="78"/>
      <c r="AJ376" s="78"/>
      <c r="AK376" s="78"/>
      <c r="AL376" s="78"/>
      <c r="AM376" s="78"/>
      <c r="AN376" s="78"/>
      <c r="AO376" s="78"/>
      <c r="AP376" s="78"/>
      <c r="AQ376" s="78"/>
      <c r="AR376" s="78"/>
      <c r="AS376" s="78"/>
      <c r="AT376" s="78"/>
      <c r="AU376" s="78"/>
      <c r="AV376" s="78"/>
      <c r="AW376" s="78"/>
      <c r="AX376" s="78"/>
      <c r="AY376" s="78"/>
      <c r="AZ376" s="78"/>
      <c r="BA376" s="78"/>
      <c r="BB376" s="78"/>
      <c r="BC376" s="78"/>
      <c r="BD376" s="78"/>
      <c r="BE376" s="78"/>
      <c r="BF376" s="78"/>
      <c r="BG376" s="78"/>
      <c r="BH376" s="78"/>
      <c r="BI376" s="78"/>
      <c r="BJ376" s="78"/>
      <c r="BK376" s="78"/>
      <c r="BL376" s="78"/>
      <c r="BM376" s="78"/>
      <c r="BN376" s="78"/>
      <c r="BO376" s="78"/>
      <c r="BP376" s="78"/>
      <c r="BQ376" s="78"/>
      <c r="BR376" s="78"/>
      <c r="BS376" s="78"/>
      <c r="BT376" s="78"/>
      <c r="BU376" s="78"/>
      <c r="BV376" s="78"/>
      <c r="BW376" s="78"/>
    </row>
    <row r="377" spans="1:75">
      <c r="A377" s="78"/>
      <c r="B377" s="78"/>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c r="AA377" s="78"/>
      <c r="AB377" s="78"/>
      <c r="AC377" s="78"/>
      <c r="AD377" s="78"/>
      <c r="AE377" s="78"/>
      <c r="AF377" s="78"/>
      <c r="AG377" s="78"/>
      <c r="AH377" s="78"/>
      <c r="AI377" s="78"/>
      <c r="AJ377" s="78"/>
      <c r="AK377" s="78"/>
      <c r="AL377" s="78"/>
      <c r="AM377" s="78"/>
      <c r="AN377" s="78"/>
      <c r="AO377" s="78"/>
      <c r="AP377" s="78"/>
      <c r="AQ377" s="78"/>
      <c r="AR377" s="78"/>
      <c r="AS377" s="78"/>
      <c r="AT377" s="78"/>
      <c r="AU377" s="78"/>
      <c r="AV377" s="78"/>
      <c r="AW377" s="78"/>
      <c r="AX377" s="78"/>
      <c r="AY377" s="78"/>
      <c r="AZ377" s="78"/>
      <c r="BA377" s="78"/>
      <c r="BB377" s="78"/>
      <c r="BC377" s="78"/>
      <c r="BD377" s="78"/>
      <c r="BE377" s="78"/>
      <c r="BF377" s="78"/>
      <c r="BG377" s="78"/>
      <c r="BH377" s="78"/>
      <c r="BI377" s="78"/>
      <c r="BJ377" s="78"/>
      <c r="BK377" s="78"/>
      <c r="BL377" s="78"/>
      <c r="BM377" s="78"/>
      <c r="BN377" s="78"/>
      <c r="BO377" s="78"/>
      <c r="BP377" s="78"/>
      <c r="BQ377" s="78"/>
      <c r="BR377" s="78"/>
      <c r="BS377" s="78"/>
      <c r="BT377" s="78"/>
      <c r="BU377" s="78"/>
      <c r="BV377" s="78"/>
      <c r="BW377" s="78"/>
    </row>
    <row r="378" spans="1:75">
      <c r="A378" s="78"/>
      <c r="B378" s="78"/>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c r="AA378" s="78"/>
      <c r="AB378" s="78"/>
      <c r="AC378" s="78"/>
      <c r="AD378" s="78"/>
      <c r="AE378" s="78"/>
      <c r="AF378" s="78"/>
      <c r="AG378" s="78"/>
      <c r="AH378" s="78"/>
      <c r="AI378" s="78"/>
      <c r="AJ378" s="78"/>
      <c r="AK378" s="78"/>
      <c r="AL378" s="78"/>
      <c r="AM378" s="78"/>
      <c r="AN378" s="78"/>
      <c r="AO378" s="78"/>
      <c r="AP378" s="78"/>
      <c r="AQ378" s="78"/>
      <c r="AR378" s="78"/>
      <c r="AS378" s="78"/>
      <c r="AT378" s="78"/>
      <c r="AU378" s="78"/>
      <c r="AV378" s="78"/>
      <c r="AW378" s="78"/>
      <c r="AX378" s="78"/>
      <c r="AY378" s="78"/>
      <c r="AZ378" s="78"/>
      <c r="BA378" s="78"/>
      <c r="BB378" s="78"/>
      <c r="BC378" s="78"/>
      <c r="BD378" s="78"/>
      <c r="BE378" s="78"/>
      <c r="BF378" s="78"/>
      <c r="BG378" s="78"/>
      <c r="BH378" s="78"/>
      <c r="BI378" s="78"/>
      <c r="BJ378" s="78"/>
      <c r="BK378" s="78"/>
      <c r="BL378" s="78"/>
      <c r="BM378" s="78"/>
      <c r="BN378" s="78"/>
      <c r="BO378" s="78"/>
      <c r="BP378" s="78"/>
      <c r="BQ378" s="78"/>
      <c r="BR378" s="78"/>
      <c r="BS378" s="78"/>
      <c r="BT378" s="78"/>
      <c r="BU378" s="78"/>
      <c r="BV378" s="78"/>
      <c r="BW378" s="78"/>
    </row>
    <row r="379" spans="1:75">
      <c r="A379" s="78"/>
      <c r="B379" s="78"/>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c r="AA379" s="78"/>
      <c r="AB379" s="78"/>
      <c r="AC379" s="78"/>
      <c r="AD379" s="78"/>
      <c r="AE379" s="78"/>
      <c r="AF379" s="78"/>
      <c r="AG379" s="78"/>
      <c r="AH379" s="78"/>
      <c r="AI379" s="78"/>
      <c r="AJ379" s="78"/>
      <c r="AK379" s="78"/>
      <c r="AL379" s="78"/>
      <c r="AM379" s="78"/>
      <c r="AN379" s="78"/>
      <c r="AO379" s="78"/>
      <c r="AP379" s="78"/>
      <c r="AQ379" s="78"/>
      <c r="AR379" s="78"/>
      <c r="AS379" s="78"/>
      <c r="AT379" s="78"/>
      <c r="AU379" s="78"/>
      <c r="AV379" s="78"/>
      <c r="AW379" s="78"/>
      <c r="AX379" s="78"/>
      <c r="AY379" s="78"/>
      <c r="AZ379" s="78"/>
      <c r="BA379" s="78"/>
      <c r="BB379" s="78"/>
      <c r="BC379" s="78"/>
      <c r="BD379" s="78"/>
      <c r="BE379" s="78"/>
      <c r="BF379" s="78"/>
      <c r="BG379" s="78"/>
      <c r="BH379" s="78"/>
      <c r="BI379" s="78"/>
      <c r="BJ379" s="78"/>
      <c r="BK379" s="78"/>
      <c r="BL379" s="78"/>
      <c r="BM379" s="78"/>
      <c r="BN379" s="78"/>
      <c r="BO379" s="78"/>
      <c r="BP379" s="78"/>
      <c r="BQ379" s="78"/>
      <c r="BR379" s="78"/>
      <c r="BS379" s="78"/>
      <c r="BT379" s="78"/>
      <c r="BU379" s="78"/>
      <c r="BV379" s="78"/>
      <c r="BW379" s="78"/>
    </row>
    <row r="380" spans="1:75">
      <c r="A380" s="78"/>
      <c r="B380" s="78"/>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c r="AA380" s="78"/>
      <c r="AB380" s="78"/>
      <c r="AC380" s="78"/>
      <c r="AD380" s="78"/>
      <c r="AE380" s="78"/>
      <c r="AF380" s="78"/>
      <c r="AG380" s="78"/>
      <c r="AH380" s="78"/>
      <c r="AI380" s="78"/>
      <c r="AJ380" s="78"/>
      <c r="AK380" s="78"/>
      <c r="AL380" s="78"/>
      <c r="AM380" s="78"/>
      <c r="AN380" s="78"/>
      <c r="AO380" s="78"/>
      <c r="AP380" s="78"/>
      <c r="AQ380" s="78"/>
      <c r="AR380" s="78"/>
      <c r="AS380" s="78"/>
      <c r="AT380" s="78"/>
      <c r="AU380" s="78"/>
      <c r="AV380" s="78"/>
      <c r="AW380" s="78"/>
      <c r="AX380" s="78"/>
      <c r="AY380" s="78"/>
      <c r="AZ380" s="78"/>
      <c r="BA380" s="78"/>
      <c r="BB380" s="78"/>
      <c r="BC380" s="78"/>
      <c r="BD380" s="78"/>
      <c r="BE380" s="78"/>
      <c r="BF380" s="78"/>
      <c r="BG380" s="78"/>
      <c r="BH380" s="78"/>
      <c r="BI380" s="78"/>
      <c r="BJ380" s="78"/>
      <c r="BK380" s="78"/>
      <c r="BL380" s="78"/>
      <c r="BM380" s="78"/>
      <c r="BN380" s="78"/>
      <c r="BO380" s="78"/>
      <c r="BP380" s="78"/>
      <c r="BQ380" s="78"/>
      <c r="BR380" s="78"/>
      <c r="BS380" s="78"/>
      <c r="BT380" s="78"/>
      <c r="BU380" s="78"/>
      <c r="BV380" s="78"/>
      <c r="BW380" s="78"/>
    </row>
    <row r="381" spans="1:75">
      <c r="A381" s="78"/>
      <c r="B381" s="78"/>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c r="AA381" s="78"/>
      <c r="AB381" s="78"/>
      <c r="AC381" s="78"/>
      <c r="AD381" s="78"/>
      <c r="AE381" s="78"/>
      <c r="AF381" s="78"/>
      <c r="AG381" s="78"/>
      <c r="AH381" s="78"/>
      <c r="AI381" s="78"/>
      <c r="AJ381" s="78"/>
      <c r="AK381" s="78"/>
      <c r="AL381" s="78"/>
      <c r="AM381" s="78"/>
      <c r="AN381" s="78"/>
      <c r="AO381" s="78"/>
      <c r="AP381" s="78"/>
      <c r="AQ381" s="78"/>
      <c r="AR381" s="78"/>
      <c r="AS381" s="78"/>
      <c r="AT381" s="78"/>
      <c r="AU381" s="78"/>
      <c r="AV381" s="78"/>
      <c r="AW381" s="78"/>
      <c r="AX381" s="78"/>
      <c r="AY381" s="78"/>
      <c r="AZ381" s="78"/>
      <c r="BA381" s="78"/>
      <c r="BB381" s="78"/>
      <c r="BC381" s="78"/>
      <c r="BD381" s="78"/>
      <c r="BE381" s="78"/>
      <c r="BF381" s="78"/>
      <c r="BG381" s="78"/>
      <c r="BH381" s="78"/>
      <c r="BI381" s="78"/>
      <c r="BJ381" s="78"/>
      <c r="BK381" s="78"/>
      <c r="BL381" s="78"/>
      <c r="BM381" s="78"/>
      <c r="BN381" s="78"/>
      <c r="BO381" s="78"/>
      <c r="BP381" s="78"/>
      <c r="BQ381" s="78"/>
      <c r="BR381" s="78"/>
      <c r="BS381" s="78"/>
      <c r="BT381" s="78"/>
      <c r="BU381" s="78"/>
      <c r="BV381" s="78"/>
      <c r="BW381" s="78"/>
    </row>
    <row r="382" spans="1:75">
      <c r="A382" s="78"/>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c r="AA382" s="78"/>
      <c r="AB382" s="78"/>
      <c r="AC382" s="78"/>
      <c r="AD382" s="78"/>
      <c r="AE382" s="78"/>
      <c r="AF382" s="78"/>
      <c r="AG382" s="78"/>
      <c r="AH382" s="78"/>
      <c r="AI382" s="78"/>
      <c r="AJ382" s="78"/>
      <c r="AK382" s="78"/>
      <c r="AL382" s="78"/>
      <c r="AM382" s="78"/>
      <c r="AN382" s="78"/>
      <c r="AO382" s="78"/>
      <c r="AP382" s="78"/>
      <c r="AQ382" s="78"/>
      <c r="AR382" s="78"/>
      <c r="AS382" s="78"/>
      <c r="AT382" s="78"/>
      <c r="AU382" s="78"/>
      <c r="AV382" s="78"/>
      <c r="AW382" s="78"/>
      <c r="AX382" s="78"/>
      <c r="AY382" s="78"/>
      <c r="AZ382" s="78"/>
      <c r="BA382" s="78"/>
      <c r="BB382" s="78"/>
      <c r="BC382" s="78"/>
      <c r="BD382" s="78"/>
      <c r="BE382" s="78"/>
      <c r="BF382" s="78"/>
      <c r="BG382" s="78"/>
      <c r="BH382" s="78"/>
      <c r="BI382" s="78"/>
      <c r="BJ382" s="78"/>
      <c r="BK382" s="78"/>
      <c r="BL382" s="78"/>
      <c r="BM382" s="78"/>
      <c r="BN382" s="78"/>
      <c r="BO382" s="78"/>
      <c r="BP382" s="78"/>
      <c r="BQ382" s="78"/>
      <c r="BR382" s="78"/>
      <c r="BS382" s="78"/>
      <c r="BT382" s="78"/>
      <c r="BU382" s="78"/>
      <c r="BV382" s="78"/>
      <c r="BW382" s="78"/>
    </row>
    <row r="383" spans="1:75">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c r="AA383" s="78"/>
      <c r="AB383" s="78"/>
      <c r="AC383" s="78"/>
      <c r="AD383" s="78"/>
      <c r="AE383" s="78"/>
      <c r="AF383" s="78"/>
      <c r="AG383" s="78"/>
      <c r="AH383" s="78"/>
      <c r="AI383" s="78"/>
      <c r="AJ383" s="78"/>
      <c r="AK383" s="78"/>
      <c r="AL383" s="78"/>
      <c r="AM383" s="78"/>
      <c r="AN383" s="78"/>
      <c r="AO383" s="78"/>
      <c r="AP383" s="78"/>
      <c r="AQ383" s="78"/>
      <c r="AR383" s="78"/>
      <c r="AS383" s="78"/>
      <c r="AT383" s="78"/>
      <c r="AU383" s="78"/>
      <c r="AV383" s="78"/>
      <c r="AW383" s="78"/>
      <c r="AX383" s="78"/>
      <c r="AY383" s="78"/>
      <c r="AZ383" s="78"/>
      <c r="BA383" s="78"/>
      <c r="BB383" s="78"/>
      <c r="BC383" s="78"/>
      <c r="BD383" s="78"/>
      <c r="BE383" s="78"/>
      <c r="BF383" s="78"/>
      <c r="BG383" s="78"/>
      <c r="BH383" s="78"/>
      <c r="BI383" s="78"/>
      <c r="BJ383" s="78"/>
      <c r="BK383" s="78"/>
      <c r="BL383" s="78"/>
      <c r="BM383" s="78"/>
      <c r="BN383" s="78"/>
      <c r="BO383" s="78"/>
      <c r="BP383" s="78"/>
      <c r="BQ383" s="78"/>
      <c r="BR383" s="78"/>
      <c r="BS383" s="78"/>
      <c r="BT383" s="78"/>
      <c r="BU383" s="78"/>
      <c r="BV383" s="78"/>
      <c r="BW383" s="78"/>
    </row>
    <row r="384" spans="1:75">
      <c r="A384" s="78"/>
      <c r="B384" s="78"/>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c r="AA384" s="78"/>
      <c r="AB384" s="78"/>
      <c r="AC384" s="78"/>
      <c r="AD384" s="78"/>
      <c r="AE384" s="78"/>
      <c r="AF384" s="78"/>
      <c r="AG384" s="78"/>
      <c r="AH384" s="78"/>
      <c r="AI384" s="78"/>
      <c r="AJ384" s="78"/>
      <c r="AK384" s="78"/>
      <c r="AL384" s="78"/>
      <c r="AM384" s="78"/>
      <c r="AN384" s="78"/>
      <c r="AO384" s="78"/>
      <c r="AP384" s="78"/>
      <c r="AQ384" s="78"/>
      <c r="AR384" s="78"/>
      <c r="AS384" s="78"/>
      <c r="AT384" s="78"/>
      <c r="AU384" s="78"/>
      <c r="AV384" s="78"/>
      <c r="AW384" s="78"/>
      <c r="AX384" s="78"/>
      <c r="AY384" s="78"/>
      <c r="AZ384" s="78"/>
      <c r="BA384" s="78"/>
      <c r="BB384" s="78"/>
      <c r="BC384" s="78"/>
      <c r="BD384" s="78"/>
      <c r="BE384" s="78"/>
      <c r="BF384" s="78"/>
      <c r="BG384" s="78"/>
      <c r="BH384" s="78"/>
      <c r="BI384" s="78"/>
      <c r="BJ384" s="78"/>
      <c r="BK384" s="78"/>
      <c r="BL384" s="78"/>
      <c r="BM384" s="78"/>
      <c r="BN384" s="78"/>
      <c r="BO384" s="78"/>
      <c r="BP384" s="78"/>
      <c r="BQ384" s="78"/>
      <c r="BR384" s="78"/>
      <c r="BS384" s="78"/>
      <c r="BT384" s="78"/>
      <c r="BU384" s="78"/>
      <c r="BV384" s="78"/>
      <c r="BW384" s="78"/>
    </row>
    <row r="385" spans="1:75">
      <c r="A385" s="78"/>
      <c r="B385" s="78"/>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c r="AA385" s="78"/>
      <c r="AB385" s="78"/>
      <c r="AC385" s="78"/>
      <c r="AD385" s="78"/>
      <c r="AE385" s="78"/>
      <c r="AF385" s="78"/>
      <c r="AG385" s="78"/>
      <c r="AH385" s="78"/>
      <c r="AI385" s="78"/>
      <c r="AJ385" s="78"/>
      <c r="AK385" s="78"/>
      <c r="AL385" s="78"/>
      <c r="AM385" s="78"/>
      <c r="AN385" s="78"/>
      <c r="AO385" s="78"/>
      <c r="AP385" s="78"/>
      <c r="AQ385" s="78"/>
      <c r="AR385" s="78"/>
      <c r="AS385" s="78"/>
      <c r="AT385" s="78"/>
      <c r="AU385" s="78"/>
      <c r="AV385" s="78"/>
      <c r="AW385" s="78"/>
      <c r="AX385" s="78"/>
      <c r="AY385" s="78"/>
      <c r="AZ385" s="78"/>
      <c r="BA385" s="78"/>
      <c r="BB385" s="78"/>
      <c r="BC385" s="78"/>
      <c r="BD385" s="78"/>
      <c r="BE385" s="78"/>
      <c r="BF385" s="78"/>
      <c r="BG385" s="78"/>
      <c r="BH385" s="78"/>
      <c r="BI385" s="78"/>
      <c r="BJ385" s="78"/>
      <c r="BK385" s="78"/>
      <c r="BL385" s="78"/>
      <c r="BM385" s="78"/>
      <c r="BN385" s="78"/>
      <c r="BO385" s="78"/>
      <c r="BP385" s="78"/>
      <c r="BQ385" s="78"/>
      <c r="BR385" s="78"/>
      <c r="BS385" s="78"/>
      <c r="BT385" s="78"/>
      <c r="BU385" s="78"/>
      <c r="BV385" s="78"/>
      <c r="BW385" s="78"/>
    </row>
    <row r="386" spans="1:75">
      <c r="A386" s="78"/>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c r="AA386" s="78"/>
      <c r="AB386" s="78"/>
      <c r="AC386" s="78"/>
      <c r="AD386" s="78"/>
      <c r="AE386" s="78"/>
      <c r="AF386" s="78"/>
      <c r="AG386" s="78"/>
      <c r="AH386" s="78"/>
      <c r="AI386" s="78"/>
      <c r="AJ386" s="78"/>
      <c r="AK386" s="78"/>
      <c r="AL386" s="78"/>
      <c r="AM386" s="78"/>
      <c r="AN386" s="78"/>
      <c r="AO386" s="78"/>
      <c r="AP386" s="78"/>
      <c r="AQ386" s="78"/>
      <c r="AR386" s="78"/>
      <c r="AS386" s="78"/>
      <c r="AT386" s="78"/>
      <c r="AU386" s="78"/>
      <c r="AV386" s="78"/>
      <c r="AW386" s="78"/>
      <c r="AX386" s="78"/>
      <c r="AY386" s="78"/>
      <c r="AZ386" s="78"/>
      <c r="BA386" s="78"/>
      <c r="BB386" s="78"/>
      <c r="BC386" s="78"/>
      <c r="BD386" s="78"/>
      <c r="BE386" s="78"/>
      <c r="BF386" s="78"/>
      <c r="BG386" s="78"/>
      <c r="BH386" s="78"/>
      <c r="BI386" s="78"/>
      <c r="BJ386" s="78"/>
      <c r="BK386" s="78"/>
      <c r="BL386" s="78"/>
      <c r="BM386" s="78"/>
      <c r="BN386" s="78"/>
      <c r="BO386" s="78"/>
      <c r="BP386" s="78"/>
      <c r="BQ386" s="78"/>
      <c r="BR386" s="78"/>
      <c r="BS386" s="78"/>
      <c r="BT386" s="78"/>
      <c r="BU386" s="78"/>
      <c r="BV386" s="78"/>
      <c r="BW386" s="78"/>
    </row>
    <row r="387" spans="1:75">
      <c r="A387" s="78"/>
      <c r="B387" s="78"/>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c r="AA387" s="78"/>
      <c r="AB387" s="78"/>
      <c r="AC387" s="78"/>
      <c r="AD387" s="78"/>
      <c r="AE387" s="78"/>
      <c r="AF387" s="78"/>
      <c r="AG387" s="78"/>
      <c r="AH387" s="78"/>
      <c r="AI387" s="78"/>
      <c r="AJ387" s="78"/>
      <c r="AK387" s="78"/>
      <c r="AL387" s="78"/>
      <c r="AM387" s="78"/>
      <c r="AN387" s="78"/>
      <c r="AO387" s="78"/>
      <c r="AP387" s="78"/>
      <c r="AQ387" s="78"/>
      <c r="AR387" s="78"/>
      <c r="AS387" s="78"/>
      <c r="AT387" s="78"/>
      <c r="AU387" s="78"/>
      <c r="AV387" s="78"/>
      <c r="AW387" s="78"/>
      <c r="AX387" s="78"/>
      <c r="AY387" s="78"/>
      <c r="AZ387" s="78"/>
      <c r="BA387" s="78"/>
      <c r="BB387" s="78"/>
      <c r="BC387" s="78"/>
      <c r="BD387" s="78"/>
      <c r="BE387" s="78"/>
      <c r="BF387" s="78"/>
      <c r="BG387" s="78"/>
      <c r="BH387" s="78"/>
      <c r="BI387" s="78"/>
      <c r="BJ387" s="78"/>
      <c r="BK387" s="78"/>
      <c r="BL387" s="78"/>
      <c r="BM387" s="78"/>
      <c r="BN387" s="78"/>
      <c r="BO387" s="78"/>
      <c r="BP387" s="78"/>
      <c r="BQ387" s="78"/>
      <c r="BR387" s="78"/>
      <c r="BS387" s="78"/>
      <c r="BT387" s="78"/>
      <c r="BU387" s="78"/>
      <c r="BV387" s="78"/>
      <c r="BW387" s="78"/>
    </row>
    <row r="388" spans="1:75">
      <c r="A388" s="78"/>
      <c r="B388" s="78"/>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c r="AA388" s="78"/>
      <c r="AB388" s="78"/>
      <c r="AC388" s="78"/>
      <c r="AD388" s="78"/>
      <c r="AE388" s="78"/>
      <c r="AF388" s="78"/>
      <c r="AG388" s="78"/>
      <c r="AH388" s="78"/>
      <c r="AI388" s="78"/>
      <c r="AJ388" s="78"/>
      <c r="AK388" s="78"/>
      <c r="AL388" s="78"/>
      <c r="AM388" s="78"/>
      <c r="AN388" s="78"/>
      <c r="AO388" s="78"/>
      <c r="AP388" s="78"/>
      <c r="AQ388" s="78"/>
      <c r="AR388" s="78"/>
      <c r="AS388" s="78"/>
      <c r="AT388" s="78"/>
      <c r="AU388" s="78"/>
      <c r="AV388" s="78"/>
      <c r="AW388" s="78"/>
      <c r="AX388" s="78"/>
      <c r="AY388" s="78"/>
      <c r="AZ388" s="78"/>
      <c r="BA388" s="78"/>
      <c r="BB388" s="78"/>
      <c r="BC388" s="78"/>
      <c r="BD388" s="78"/>
      <c r="BE388" s="78"/>
      <c r="BF388" s="78"/>
      <c r="BG388" s="78"/>
      <c r="BH388" s="78"/>
      <c r="BI388" s="78"/>
      <c r="BJ388" s="78"/>
      <c r="BK388" s="78"/>
      <c r="BL388" s="78"/>
      <c r="BM388" s="78"/>
      <c r="BN388" s="78"/>
      <c r="BO388" s="78"/>
      <c r="BP388" s="78"/>
      <c r="BQ388" s="78"/>
      <c r="BR388" s="78"/>
      <c r="BS388" s="78"/>
      <c r="BT388" s="78"/>
      <c r="BU388" s="78"/>
      <c r="BV388" s="78"/>
      <c r="BW388" s="78"/>
    </row>
    <row r="389" spans="1:75">
      <c r="A389" s="78"/>
      <c r="B389" s="78"/>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c r="AA389" s="78"/>
      <c r="AB389" s="78"/>
      <c r="AC389" s="78"/>
      <c r="AD389" s="78"/>
      <c r="AE389" s="78"/>
      <c r="AF389" s="78"/>
      <c r="AG389" s="78"/>
      <c r="AH389" s="78"/>
      <c r="AI389" s="78"/>
      <c r="AJ389" s="78"/>
      <c r="AK389" s="78"/>
      <c r="AL389" s="78"/>
      <c r="AM389" s="78"/>
      <c r="AN389" s="78"/>
      <c r="AO389" s="78"/>
      <c r="AP389" s="78"/>
      <c r="AQ389" s="78"/>
      <c r="AR389" s="78"/>
      <c r="AS389" s="78"/>
      <c r="AT389" s="78"/>
      <c r="AU389" s="78"/>
      <c r="AV389" s="78"/>
      <c r="AW389" s="78"/>
      <c r="AX389" s="78"/>
      <c r="AY389" s="78"/>
      <c r="AZ389" s="78"/>
      <c r="BA389" s="78"/>
      <c r="BB389" s="78"/>
      <c r="BC389" s="78"/>
      <c r="BD389" s="78"/>
      <c r="BE389" s="78"/>
      <c r="BF389" s="78"/>
      <c r="BG389" s="78"/>
      <c r="BH389" s="78"/>
      <c r="BI389" s="78"/>
      <c r="BJ389" s="78"/>
      <c r="BK389" s="78"/>
      <c r="BL389" s="78"/>
      <c r="BM389" s="78"/>
      <c r="BN389" s="78"/>
      <c r="BO389" s="78"/>
      <c r="BP389" s="78"/>
      <c r="BQ389" s="78"/>
      <c r="BR389" s="78"/>
      <c r="BS389" s="78"/>
      <c r="BT389" s="78"/>
      <c r="BU389" s="78"/>
      <c r="BV389" s="78"/>
      <c r="BW389" s="78"/>
    </row>
    <row r="390" spans="1:75">
      <c r="A390" s="78"/>
      <c r="B390" s="78"/>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c r="AA390" s="78"/>
      <c r="AB390" s="78"/>
      <c r="AC390" s="78"/>
      <c r="AD390" s="78"/>
      <c r="AE390" s="78"/>
      <c r="AF390" s="78"/>
      <c r="AG390" s="78"/>
      <c r="AH390" s="78"/>
      <c r="AI390" s="78"/>
      <c r="AJ390" s="78"/>
      <c r="AK390" s="78"/>
      <c r="AL390" s="78"/>
      <c r="AM390" s="78"/>
      <c r="AN390" s="78"/>
      <c r="AO390" s="78"/>
      <c r="AP390" s="78"/>
      <c r="AQ390" s="78"/>
      <c r="AR390" s="78"/>
      <c r="AS390" s="78"/>
      <c r="AT390" s="78"/>
      <c r="AU390" s="78"/>
      <c r="AV390" s="78"/>
      <c r="AW390" s="78"/>
      <c r="AX390" s="78"/>
      <c r="AY390" s="78"/>
      <c r="AZ390" s="78"/>
      <c r="BA390" s="78"/>
      <c r="BB390" s="78"/>
      <c r="BC390" s="78"/>
      <c r="BD390" s="78"/>
      <c r="BE390" s="78"/>
      <c r="BF390" s="78"/>
      <c r="BG390" s="78"/>
      <c r="BH390" s="78"/>
      <c r="BI390" s="78"/>
      <c r="BJ390" s="78"/>
      <c r="BK390" s="78"/>
      <c r="BL390" s="78"/>
      <c r="BM390" s="78"/>
      <c r="BN390" s="78"/>
      <c r="BO390" s="78"/>
      <c r="BP390" s="78"/>
      <c r="BQ390" s="78"/>
      <c r="BR390" s="78"/>
      <c r="BS390" s="78"/>
      <c r="BT390" s="78"/>
      <c r="BU390" s="78"/>
      <c r="BV390" s="78"/>
      <c r="BW390" s="78"/>
    </row>
    <row r="391" spans="1:75">
      <c r="A391" s="78"/>
      <c r="B391" s="78"/>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c r="AA391" s="78"/>
      <c r="AB391" s="78"/>
      <c r="AC391" s="78"/>
      <c r="AD391" s="78"/>
      <c r="AE391" s="78"/>
      <c r="AF391" s="78"/>
      <c r="AG391" s="78"/>
      <c r="AH391" s="78"/>
      <c r="AI391" s="78"/>
      <c r="AJ391" s="78"/>
      <c r="AK391" s="78"/>
      <c r="AL391" s="78"/>
      <c r="AM391" s="78"/>
      <c r="AN391" s="78"/>
      <c r="AO391" s="78"/>
      <c r="AP391" s="78"/>
      <c r="AQ391" s="78"/>
      <c r="AR391" s="78"/>
      <c r="AS391" s="78"/>
      <c r="AT391" s="78"/>
      <c r="AU391" s="78"/>
      <c r="AV391" s="78"/>
      <c r="AW391" s="78"/>
      <c r="AX391" s="78"/>
      <c r="AY391" s="78"/>
      <c r="AZ391" s="78"/>
      <c r="BA391" s="78"/>
      <c r="BB391" s="78"/>
      <c r="BC391" s="78"/>
      <c r="BD391" s="78"/>
      <c r="BE391" s="78"/>
      <c r="BF391" s="78"/>
      <c r="BG391" s="78"/>
      <c r="BH391" s="78"/>
      <c r="BI391" s="78"/>
      <c r="BJ391" s="78"/>
      <c r="BK391" s="78"/>
      <c r="BL391" s="78"/>
      <c r="BM391" s="78"/>
      <c r="BN391" s="78"/>
      <c r="BO391" s="78"/>
      <c r="BP391" s="78"/>
      <c r="BQ391" s="78"/>
      <c r="BR391" s="78"/>
      <c r="BS391" s="78"/>
      <c r="BT391" s="78"/>
      <c r="BU391" s="78"/>
      <c r="BV391" s="78"/>
      <c r="BW391" s="78"/>
    </row>
    <row r="392" spans="1:75">
      <c r="A392" s="78"/>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c r="AA392" s="78"/>
      <c r="AB392" s="78"/>
      <c r="AC392" s="78"/>
      <c r="AD392" s="78"/>
      <c r="AE392" s="78"/>
      <c r="AF392" s="78"/>
      <c r="AG392" s="78"/>
      <c r="AH392" s="78"/>
      <c r="AI392" s="78"/>
      <c r="AJ392" s="78"/>
      <c r="AK392" s="78"/>
      <c r="AL392" s="78"/>
      <c r="AM392" s="78"/>
      <c r="AN392" s="78"/>
      <c r="AO392" s="78"/>
      <c r="AP392" s="78"/>
      <c r="AQ392" s="78"/>
      <c r="AR392" s="78"/>
      <c r="AS392" s="78"/>
      <c r="AT392" s="78"/>
      <c r="AU392" s="78"/>
      <c r="AV392" s="78"/>
      <c r="AW392" s="78"/>
      <c r="AX392" s="78"/>
      <c r="AY392" s="78"/>
      <c r="AZ392" s="78"/>
      <c r="BA392" s="78"/>
      <c r="BB392" s="78"/>
      <c r="BC392" s="78"/>
      <c r="BD392" s="78"/>
      <c r="BE392" s="78"/>
      <c r="BF392" s="78"/>
      <c r="BG392" s="78"/>
      <c r="BH392" s="78"/>
      <c r="BI392" s="78"/>
      <c r="BJ392" s="78"/>
      <c r="BK392" s="78"/>
      <c r="BL392" s="78"/>
      <c r="BM392" s="78"/>
      <c r="BN392" s="78"/>
      <c r="BO392" s="78"/>
      <c r="BP392" s="78"/>
      <c r="BQ392" s="78"/>
      <c r="BR392" s="78"/>
      <c r="BS392" s="78"/>
      <c r="BT392" s="78"/>
      <c r="BU392" s="78"/>
      <c r="BV392" s="78"/>
      <c r="BW392" s="78"/>
    </row>
    <row r="393" spans="1:75">
      <c r="A393" s="78"/>
      <c r="B393" s="78"/>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c r="AA393" s="78"/>
      <c r="AB393" s="78"/>
      <c r="AC393" s="78"/>
      <c r="AD393" s="78"/>
      <c r="AE393" s="78"/>
      <c r="AF393" s="78"/>
      <c r="AG393" s="78"/>
      <c r="AH393" s="78"/>
      <c r="AI393" s="78"/>
      <c r="AJ393" s="78"/>
      <c r="AK393" s="78"/>
      <c r="AL393" s="78"/>
      <c r="AM393" s="78"/>
      <c r="AN393" s="78"/>
      <c r="AO393" s="78"/>
      <c r="AP393" s="78"/>
      <c r="AQ393" s="78"/>
      <c r="AR393" s="78"/>
      <c r="AS393" s="78"/>
      <c r="AT393" s="78"/>
      <c r="AU393" s="78"/>
      <c r="AV393" s="78"/>
      <c r="AW393" s="78"/>
      <c r="AX393" s="78"/>
      <c r="AY393" s="78"/>
      <c r="AZ393" s="78"/>
      <c r="BA393" s="78"/>
      <c r="BB393" s="78"/>
      <c r="BC393" s="78"/>
      <c r="BD393" s="78"/>
      <c r="BE393" s="78"/>
      <c r="BF393" s="78"/>
      <c r="BG393" s="78"/>
      <c r="BH393" s="78"/>
      <c r="BI393" s="78"/>
      <c r="BJ393" s="78"/>
      <c r="BK393" s="78"/>
      <c r="BL393" s="78"/>
      <c r="BM393" s="78"/>
      <c r="BN393" s="78"/>
      <c r="BO393" s="78"/>
      <c r="BP393" s="78"/>
      <c r="BQ393" s="78"/>
      <c r="BR393" s="78"/>
      <c r="BS393" s="78"/>
      <c r="BT393" s="78"/>
      <c r="BU393" s="78"/>
      <c r="BV393" s="78"/>
      <c r="BW393" s="78"/>
    </row>
    <row r="394" spans="1:75">
      <c r="A394" s="78"/>
      <c r="B394" s="78"/>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c r="AA394" s="78"/>
      <c r="AB394" s="78"/>
      <c r="AC394" s="78"/>
      <c r="AD394" s="78"/>
      <c r="AE394" s="78"/>
      <c r="AF394" s="78"/>
      <c r="AG394" s="78"/>
      <c r="AH394" s="78"/>
      <c r="AI394" s="78"/>
      <c r="AJ394" s="78"/>
      <c r="AK394" s="78"/>
      <c r="AL394" s="78"/>
      <c r="AM394" s="78"/>
      <c r="AN394" s="78"/>
      <c r="AO394" s="78"/>
      <c r="AP394" s="78"/>
      <c r="AQ394" s="78"/>
      <c r="AR394" s="78"/>
      <c r="AS394" s="78"/>
      <c r="AT394" s="78"/>
      <c r="AU394" s="78"/>
      <c r="AV394" s="78"/>
      <c r="AW394" s="78"/>
      <c r="AX394" s="78"/>
      <c r="AY394" s="78"/>
      <c r="AZ394" s="78"/>
      <c r="BA394" s="78"/>
      <c r="BB394" s="78"/>
      <c r="BC394" s="78"/>
      <c r="BD394" s="78"/>
      <c r="BE394" s="78"/>
      <c r="BF394" s="78"/>
      <c r="BG394" s="78"/>
      <c r="BH394" s="78"/>
      <c r="BI394" s="78"/>
      <c r="BJ394" s="78"/>
      <c r="BK394" s="78"/>
      <c r="BL394" s="78"/>
      <c r="BM394" s="78"/>
      <c r="BN394" s="78"/>
      <c r="BO394" s="78"/>
      <c r="BP394" s="78"/>
      <c r="BQ394" s="78"/>
      <c r="BR394" s="78"/>
      <c r="BS394" s="78"/>
      <c r="BT394" s="78"/>
      <c r="BU394" s="78"/>
      <c r="BV394" s="78"/>
      <c r="BW394" s="78"/>
    </row>
    <row r="395" spans="1:75">
      <c r="A395" s="78"/>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c r="AA395" s="78"/>
      <c r="AB395" s="78"/>
      <c r="AC395" s="78"/>
      <c r="AD395" s="78"/>
      <c r="AE395" s="78"/>
      <c r="AF395" s="78"/>
      <c r="AG395" s="78"/>
      <c r="AH395" s="78"/>
      <c r="AI395" s="78"/>
      <c r="AJ395" s="78"/>
      <c r="AK395" s="78"/>
      <c r="AL395" s="78"/>
      <c r="AM395" s="78"/>
      <c r="AN395" s="78"/>
      <c r="AO395" s="78"/>
      <c r="AP395" s="78"/>
      <c r="AQ395" s="78"/>
      <c r="AR395" s="78"/>
      <c r="AS395" s="78"/>
      <c r="AT395" s="78"/>
      <c r="AU395" s="78"/>
      <c r="AV395" s="78"/>
      <c r="AW395" s="78"/>
      <c r="AX395" s="78"/>
      <c r="AY395" s="78"/>
      <c r="AZ395" s="78"/>
      <c r="BA395" s="78"/>
      <c r="BB395" s="78"/>
      <c r="BC395" s="78"/>
      <c r="BD395" s="78"/>
      <c r="BE395" s="78"/>
      <c r="BF395" s="78"/>
      <c r="BG395" s="78"/>
      <c r="BH395" s="78"/>
      <c r="BI395" s="78"/>
      <c r="BJ395" s="78"/>
      <c r="BK395" s="78"/>
      <c r="BL395" s="78"/>
      <c r="BM395" s="78"/>
      <c r="BN395" s="78"/>
      <c r="BO395" s="78"/>
      <c r="BP395" s="78"/>
      <c r="BQ395" s="78"/>
      <c r="BR395" s="78"/>
      <c r="BS395" s="78"/>
      <c r="BT395" s="78"/>
      <c r="BU395" s="78"/>
      <c r="BV395" s="78"/>
      <c r="BW395" s="78"/>
    </row>
    <row r="396" spans="1:75">
      <c r="A396" s="78"/>
      <c r="B396" s="78"/>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c r="AA396" s="78"/>
      <c r="AB396" s="78"/>
      <c r="AC396" s="78"/>
      <c r="AD396" s="78"/>
      <c r="AE396" s="78"/>
      <c r="AF396" s="78"/>
      <c r="AG396" s="78"/>
      <c r="AH396" s="78"/>
      <c r="AI396" s="78"/>
      <c r="AJ396" s="78"/>
      <c r="AK396" s="78"/>
      <c r="AL396" s="78"/>
      <c r="AM396" s="78"/>
      <c r="AN396" s="78"/>
      <c r="AO396" s="78"/>
      <c r="AP396" s="78"/>
      <c r="AQ396" s="78"/>
      <c r="AR396" s="78"/>
      <c r="AS396" s="78"/>
      <c r="AT396" s="78"/>
      <c r="AU396" s="78"/>
      <c r="AV396" s="78"/>
      <c r="AW396" s="78"/>
      <c r="AX396" s="78"/>
      <c r="AY396" s="78"/>
      <c r="AZ396" s="78"/>
      <c r="BA396" s="78"/>
      <c r="BB396" s="78"/>
      <c r="BC396" s="78"/>
      <c r="BD396" s="78"/>
      <c r="BE396" s="78"/>
      <c r="BF396" s="78"/>
      <c r="BG396" s="78"/>
      <c r="BH396" s="78"/>
      <c r="BI396" s="78"/>
      <c r="BJ396" s="78"/>
      <c r="BK396" s="78"/>
      <c r="BL396" s="78"/>
      <c r="BM396" s="78"/>
      <c r="BN396" s="78"/>
      <c r="BO396" s="78"/>
      <c r="BP396" s="78"/>
      <c r="BQ396" s="78"/>
      <c r="BR396" s="78"/>
      <c r="BS396" s="78"/>
      <c r="BT396" s="78"/>
      <c r="BU396" s="78"/>
      <c r="BV396" s="78"/>
      <c r="BW396" s="78"/>
    </row>
    <row r="397" spans="1:75">
      <c r="A397" s="78"/>
      <c r="B397" s="78"/>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c r="AA397" s="78"/>
      <c r="AB397" s="78"/>
      <c r="AC397" s="78"/>
      <c r="AD397" s="78"/>
      <c r="AE397" s="78"/>
      <c r="AF397" s="78"/>
      <c r="AG397" s="78"/>
      <c r="AH397" s="78"/>
      <c r="AI397" s="78"/>
      <c r="AJ397" s="78"/>
      <c r="AK397" s="78"/>
      <c r="AL397" s="78"/>
      <c r="AM397" s="78"/>
      <c r="AN397" s="78"/>
      <c r="AO397" s="78"/>
      <c r="AP397" s="78"/>
      <c r="AQ397" s="78"/>
      <c r="AR397" s="78"/>
      <c r="AS397" s="78"/>
      <c r="AT397" s="78"/>
      <c r="AU397" s="78"/>
      <c r="AV397" s="78"/>
      <c r="AW397" s="78"/>
      <c r="AX397" s="78"/>
      <c r="AY397" s="78"/>
      <c r="AZ397" s="78"/>
      <c r="BA397" s="78"/>
      <c r="BB397" s="78"/>
      <c r="BC397" s="78"/>
      <c r="BD397" s="78"/>
      <c r="BE397" s="78"/>
      <c r="BF397" s="78"/>
      <c r="BG397" s="78"/>
      <c r="BH397" s="78"/>
      <c r="BI397" s="78"/>
      <c r="BJ397" s="78"/>
      <c r="BK397" s="78"/>
      <c r="BL397" s="78"/>
      <c r="BM397" s="78"/>
      <c r="BN397" s="78"/>
      <c r="BO397" s="78"/>
      <c r="BP397" s="78"/>
      <c r="BQ397" s="78"/>
      <c r="BR397" s="78"/>
      <c r="BS397" s="78"/>
      <c r="BT397" s="78"/>
      <c r="BU397" s="78"/>
      <c r="BV397" s="78"/>
      <c r="BW397" s="78"/>
    </row>
    <row r="398" spans="1:75">
      <c r="A398" s="78"/>
      <c r="B398" s="78"/>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c r="AA398" s="78"/>
      <c r="AB398" s="78"/>
      <c r="AC398" s="78"/>
      <c r="AD398" s="78"/>
      <c r="AE398" s="78"/>
      <c r="AF398" s="78"/>
      <c r="AG398" s="78"/>
      <c r="AH398" s="78"/>
      <c r="AI398" s="78"/>
      <c r="AJ398" s="78"/>
      <c r="AK398" s="78"/>
      <c r="AL398" s="78"/>
      <c r="AM398" s="78"/>
      <c r="AN398" s="78"/>
      <c r="AO398" s="78"/>
      <c r="AP398" s="78"/>
      <c r="AQ398" s="78"/>
      <c r="AR398" s="78"/>
      <c r="AS398" s="78"/>
      <c r="AT398" s="78"/>
      <c r="AU398" s="78"/>
      <c r="AV398" s="78"/>
      <c r="AW398" s="78"/>
      <c r="AX398" s="78"/>
      <c r="AY398" s="78"/>
      <c r="AZ398" s="78"/>
      <c r="BA398" s="78"/>
      <c r="BB398" s="78"/>
      <c r="BC398" s="78"/>
      <c r="BD398" s="78"/>
      <c r="BE398" s="78"/>
      <c r="BF398" s="78"/>
      <c r="BG398" s="78"/>
      <c r="BH398" s="78"/>
      <c r="BI398" s="78"/>
      <c r="BJ398" s="78"/>
      <c r="BK398" s="78"/>
      <c r="BL398" s="78"/>
      <c r="BM398" s="78"/>
      <c r="BN398" s="78"/>
      <c r="BO398" s="78"/>
      <c r="BP398" s="78"/>
      <c r="BQ398" s="78"/>
      <c r="BR398" s="78"/>
      <c r="BS398" s="78"/>
      <c r="BT398" s="78"/>
      <c r="BU398" s="78"/>
      <c r="BV398" s="78"/>
      <c r="BW398" s="78"/>
    </row>
    <row r="399" spans="1:75">
      <c r="A399" s="78"/>
      <c r="B399" s="78"/>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c r="AA399" s="78"/>
      <c r="AB399" s="78"/>
      <c r="AC399" s="78"/>
      <c r="AD399" s="78"/>
      <c r="AE399" s="78"/>
      <c r="AF399" s="78"/>
      <c r="AG399" s="78"/>
      <c r="AH399" s="78"/>
      <c r="AI399" s="78"/>
      <c r="AJ399" s="78"/>
      <c r="AK399" s="78"/>
      <c r="AL399" s="78"/>
      <c r="AM399" s="78"/>
      <c r="AN399" s="78"/>
      <c r="AO399" s="78"/>
      <c r="AP399" s="78"/>
      <c r="AQ399" s="78"/>
      <c r="AR399" s="78"/>
      <c r="AS399" s="78"/>
      <c r="AT399" s="78"/>
      <c r="AU399" s="78"/>
      <c r="AV399" s="78"/>
      <c r="AW399" s="78"/>
      <c r="AX399" s="78"/>
      <c r="AY399" s="78"/>
      <c r="AZ399" s="78"/>
      <c r="BA399" s="78"/>
      <c r="BB399" s="78"/>
      <c r="BC399" s="78"/>
      <c r="BD399" s="78"/>
      <c r="BE399" s="78"/>
      <c r="BF399" s="78"/>
      <c r="BG399" s="78"/>
      <c r="BH399" s="78"/>
      <c r="BI399" s="78"/>
      <c r="BJ399" s="78"/>
      <c r="BK399" s="78"/>
      <c r="BL399" s="78"/>
      <c r="BM399" s="78"/>
      <c r="BN399" s="78"/>
      <c r="BO399" s="78"/>
      <c r="BP399" s="78"/>
      <c r="BQ399" s="78"/>
      <c r="BR399" s="78"/>
      <c r="BS399" s="78"/>
      <c r="BT399" s="78"/>
      <c r="BU399" s="78"/>
      <c r="BV399" s="78"/>
      <c r="BW399" s="78"/>
    </row>
    <row r="400" spans="1:75">
      <c r="A400" s="78"/>
      <c r="B400" s="78"/>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c r="AA400" s="78"/>
      <c r="AB400" s="78"/>
      <c r="AC400" s="78"/>
      <c r="AD400" s="78"/>
      <c r="AE400" s="78"/>
      <c r="AF400" s="78"/>
      <c r="AG400" s="78"/>
      <c r="AH400" s="78"/>
      <c r="AI400" s="78"/>
      <c r="AJ400" s="78"/>
      <c r="AK400" s="78"/>
      <c r="AL400" s="78"/>
      <c r="AM400" s="78"/>
      <c r="AN400" s="78"/>
      <c r="AO400" s="78"/>
      <c r="AP400" s="78"/>
      <c r="AQ400" s="78"/>
      <c r="AR400" s="78"/>
      <c r="AS400" s="78"/>
      <c r="AT400" s="78"/>
      <c r="AU400" s="78"/>
      <c r="AV400" s="78"/>
      <c r="AW400" s="78"/>
      <c r="AX400" s="78"/>
      <c r="AY400" s="78"/>
      <c r="AZ400" s="78"/>
      <c r="BA400" s="78"/>
      <c r="BB400" s="78"/>
      <c r="BC400" s="78"/>
      <c r="BD400" s="78"/>
      <c r="BE400" s="78"/>
      <c r="BF400" s="78"/>
      <c r="BG400" s="78"/>
      <c r="BH400" s="78"/>
      <c r="BI400" s="78"/>
      <c r="BJ400" s="78"/>
      <c r="BK400" s="78"/>
      <c r="BL400" s="78"/>
      <c r="BM400" s="78"/>
      <c r="BN400" s="78"/>
      <c r="BO400" s="78"/>
      <c r="BP400" s="78"/>
      <c r="BQ400" s="78"/>
      <c r="BR400" s="78"/>
      <c r="BS400" s="78"/>
      <c r="BT400" s="78"/>
      <c r="BU400" s="78"/>
      <c r="BV400" s="78"/>
      <c r="BW400" s="78"/>
    </row>
    <row r="401" spans="1:75">
      <c r="A401" s="78"/>
      <c r="B401" s="78"/>
      <c r="C401" s="78"/>
      <c r="D401" s="78"/>
      <c r="E401" s="78"/>
      <c r="F401" s="78"/>
      <c r="G401" s="78"/>
      <c r="H401" s="78"/>
      <c r="I401" s="78"/>
      <c r="J401" s="78"/>
      <c r="K401" s="78"/>
      <c r="L401" s="78"/>
      <c r="M401" s="78"/>
      <c r="N401" s="78"/>
      <c r="O401" s="78"/>
      <c r="P401" s="78"/>
      <c r="Q401" s="78"/>
      <c r="R401" s="78"/>
      <c r="S401" s="78"/>
      <c r="T401" s="78"/>
      <c r="U401" s="78"/>
      <c r="V401" s="78"/>
      <c r="W401" s="78"/>
      <c r="X401" s="78"/>
      <c r="Y401" s="78"/>
      <c r="Z401" s="78"/>
      <c r="AA401" s="78"/>
      <c r="AB401" s="78"/>
      <c r="AC401" s="78"/>
      <c r="AD401" s="78"/>
      <c r="AE401" s="78"/>
      <c r="AF401" s="78"/>
      <c r="AG401" s="78"/>
      <c r="AH401" s="78"/>
      <c r="AI401" s="78"/>
      <c r="AJ401" s="78"/>
      <c r="AK401" s="78"/>
      <c r="AL401" s="78"/>
      <c r="AM401" s="78"/>
      <c r="AN401" s="78"/>
      <c r="AO401" s="78"/>
      <c r="AP401" s="78"/>
      <c r="AQ401" s="78"/>
      <c r="AR401" s="78"/>
      <c r="AS401" s="78"/>
      <c r="AT401" s="78"/>
      <c r="AU401" s="78"/>
      <c r="AV401" s="78"/>
      <c r="AW401" s="78"/>
      <c r="AX401" s="78"/>
      <c r="AY401" s="78"/>
      <c r="AZ401" s="78"/>
      <c r="BA401" s="78"/>
      <c r="BB401" s="78"/>
      <c r="BC401" s="78"/>
      <c r="BD401" s="78"/>
      <c r="BE401" s="78"/>
      <c r="BF401" s="78"/>
      <c r="BG401" s="78"/>
      <c r="BH401" s="78"/>
      <c r="BI401" s="78"/>
      <c r="BJ401" s="78"/>
      <c r="BK401" s="78"/>
      <c r="BL401" s="78"/>
      <c r="BM401" s="78"/>
      <c r="BN401" s="78"/>
      <c r="BO401" s="78"/>
      <c r="BP401" s="78"/>
      <c r="BQ401" s="78"/>
      <c r="BR401" s="78"/>
      <c r="BS401" s="78"/>
      <c r="BT401" s="78"/>
      <c r="BU401" s="78"/>
      <c r="BV401" s="78"/>
      <c r="BW401" s="78"/>
    </row>
    <row r="402" spans="1:75">
      <c r="A402" s="78"/>
      <c r="B402" s="78"/>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c r="AA402" s="78"/>
      <c r="AB402" s="78"/>
      <c r="AC402" s="78"/>
      <c r="AD402" s="78"/>
      <c r="AE402" s="78"/>
      <c r="AF402" s="78"/>
      <c r="AG402" s="78"/>
      <c r="AH402" s="78"/>
      <c r="AI402" s="78"/>
      <c r="AJ402" s="78"/>
      <c r="AK402" s="78"/>
      <c r="AL402" s="78"/>
      <c r="AM402" s="78"/>
      <c r="AN402" s="78"/>
      <c r="AO402" s="78"/>
      <c r="AP402" s="78"/>
      <c r="AQ402" s="78"/>
      <c r="AR402" s="78"/>
      <c r="AS402" s="78"/>
      <c r="AT402" s="78"/>
      <c r="AU402" s="78"/>
      <c r="AV402" s="78"/>
      <c r="AW402" s="78"/>
      <c r="AX402" s="78"/>
      <c r="AY402" s="78"/>
      <c r="AZ402" s="78"/>
      <c r="BA402" s="78"/>
      <c r="BB402" s="78"/>
      <c r="BC402" s="78"/>
      <c r="BD402" s="78"/>
      <c r="BE402" s="78"/>
      <c r="BF402" s="78"/>
      <c r="BG402" s="78"/>
      <c r="BH402" s="78"/>
      <c r="BI402" s="78"/>
      <c r="BJ402" s="78"/>
      <c r="BK402" s="78"/>
      <c r="BL402" s="78"/>
      <c r="BM402" s="78"/>
      <c r="BN402" s="78"/>
      <c r="BO402" s="78"/>
      <c r="BP402" s="78"/>
      <c r="BQ402" s="78"/>
      <c r="BR402" s="78"/>
      <c r="BS402" s="78"/>
      <c r="BT402" s="78"/>
      <c r="BU402" s="78"/>
      <c r="BV402" s="78"/>
      <c r="BW402" s="78"/>
    </row>
    <row r="403" spans="1:75">
      <c r="A403" s="78"/>
      <c r="B403" s="78"/>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c r="AA403" s="78"/>
      <c r="AB403" s="78"/>
      <c r="AC403" s="78"/>
      <c r="AD403" s="78"/>
      <c r="AE403" s="78"/>
      <c r="AF403" s="78"/>
      <c r="AG403" s="78"/>
      <c r="AH403" s="78"/>
      <c r="AI403" s="78"/>
      <c r="AJ403" s="78"/>
      <c r="AK403" s="78"/>
      <c r="AL403" s="78"/>
      <c r="AM403" s="78"/>
      <c r="AN403" s="78"/>
      <c r="AO403" s="78"/>
      <c r="AP403" s="78"/>
      <c r="AQ403" s="78"/>
      <c r="AR403" s="78"/>
      <c r="AS403" s="78"/>
      <c r="AT403" s="78"/>
      <c r="AU403" s="78"/>
      <c r="AV403" s="78"/>
      <c r="AW403" s="78"/>
      <c r="AX403" s="78"/>
      <c r="AY403" s="78"/>
      <c r="AZ403" s="78"/>
      <c r="BA403" s="78"/>
      <c r="BB403" s="78"/>
      <c r="BC403" s="78"/>
      <c r="BD403" s="78"/>
      <c r="BE403" s="78"/>
      <c r="BF403" s="78"/>
      <c r="BG403" s="78"/>
      <c r="BH403" s="78"/>
      <c r="BI403" s="78"/>
      <c r="BJ403" s="78"/>
      <c r="BK403" s="78"/>
      <c r="BL403" s="78"/>
      <c r="BM403" s="78"/>
      <c r="BN403" s="78"/>
      <c r="BO403" s="78"/>
      <c r="BP403" s="78"/>
      <c r="BQ403" s="78"/>
      <c r="BR403" s="78"/>
      <c r="BS403" s="78"/>
      <c r="BT403" s="78"/>
      <c r="BU403" s="78"/>
      <c r="BV403" s="78"/>
      <c r="BW403" s="78"/>
    </row>
    <row r="404" spans="1:75">
      <c r="A404" s="78"/>
      <c r="B404" s="78"/>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c r="AA404" s="78"/>
      <c r="AB404" s="78"/>
      <c r="AC404" s="78"/>
      <c r="AD404" s="78"/>
      <c r="AE404" s="78"/>
      <c r="AF404" s="78"/>
      <c r="AG404" s="78"/>
      <c r="AH404" s="78"/>
      <c r="AI404" s="78"/>
      <c r="AJ404" s="78"/>
      <c r="AK404" s="78"/>
      <c r="AL404" s="78"/>
      <c r="AM404" s="78"/>
      <c r="AN404" s="78"/>
      <c r="AO404" s="78"/>
      <c r="AP404" s="78"/>
      <c r="AQ404" s="78"/>
      <c r="AR404" s="78"/>
      <c r="AS404" s="78"/>
      <c r="AT404" s="78"/>
      <c r="AU404" s="78"/>
      <c r="AV404" s="78"/>
      <c r="AW404" s="78"/>
      <c r="AX404" s="78"/>
      <c r="AY404" s="78"/>
      <c r="AZ404" s="78"/>
      <c r="BA404" s="78"/>
      <c r="BB404" s="78"/>
      <c r="BC404" s="78"/>
      <c r="BD404" s="78"/>
      <c r="BE404" s="78"/>
      <c r="BF404" s="78"/>
      <c r="BG404" s="78"/>
      <c r="BH404" s="78"/>
      <c r="BI404" s="78"/>
      <c r="BJ404" s="78"/>
      <c r="BK404" s="78"/>
      <c r="BL404" s="78"/>
      <c r="BM404" s="78"/>
      <c r="BN404" s="78"/>
      <c r="BO404" s="78"/>
      <c r="BP404" s="78"/>
      <c r="BQ404" s="78"/>
      <c r="BR404" s="78"/>
      <c r="BS404" s="78"/>
      <c r="BT404" s="78"/>
      <c r="BU404" s="78"/>
      <c r="BV404" s="78"/>
      <c r="BW404" s="78"/>
    </row>
    <row r="405" spans="1:75">
      <c r="A405" s="78"/>
      <c r="B405" s="78"/>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c r="AA405" s="78"/>
      <c r="AB405" s="78"/>
      <c r="AC405" s="78"/>
      <c r="AD405" s="78"/>
      <c r="AE405" s="78"/>
      <c r="AF405" s="78"/>
      <c r="AG405" s="78"/>
      <c r="AH405" s="78"/>
      <c r="AI405" s="78"/>
      <c r="AJ405" s="78"/>
      <c r="AK405" s="78"/>
      <c r="AL405" s="78"/>
      <c r="AM405" s="78"/>
      <c r="AN405" s="78"/>
      <c r="AO405" s="78"/>
      <c r="AP405" s="78"/>
      <c r="AQ405" s="78"/>
      <c r="AR405" s="78"/>
      <c r="AS405" s="78"/>
      <c r="AT405" s="78"/>
      <c r="AU405" s="78"/>
      <c r="AV405" s="78"/>
      <c r="AW405" s="78"/>
      <c r="AX405" s="78"/>
      <c r="AY405" s="78"/>
      <c r="AZ405" s="78"/>
      <c r="BA405" s="78"/>
      <c r="BB405" s="78"/>
      <c r="BC405" s="78"/>
      <c r="BD405" s="78"/>
      <c r="BE405" s="78"/>
      <c r="BF405" s="78"/>
      <c r="BG405" s="78"/>
      <c r="BH405" s="78"/>
      <c r="BI405" s="78"/>
      <c r="BJ405" s="78"/>
      <c r="BK405" s="78"/>
      <c r="BL405" s="78"/>
      <c r="BM405" s="78"/>
      <c r="BN405" s="78"/>
      <c r="BO405" s="78"/>
      <c r="BP405" s="78"/>
      <c r="BQ405" s="78"/>
      <c r="BR405" s="78"/>
      <c r="BS405" s="78"/>
      <c r="BT405" s="78"/>
      <c r="BU405" s="78"/>
      <c r="BV405" s="78"/>
      <c r="BW405" s="78"/>
    </row>
    <row r="406" spans="1:75">
      <c r="A406" s="78"/>
      <c r="B406" s="78"/>
      <c r="C406" s="78"/>
      <c r="D406" s="78"/>
      <c r="E406" s="78"/>
      <c r="F406" s="78"/>
      <c r="G406" s="78"/>
      <c r="H406" s="78"/>
      <c r="I406" s="78"/>
      <c r="J406" s="78"/>
      <c r="K406" s="78"/>
      <c r="L406" s="78"/>
      <c r="M406" s="78"/>
      <c r="N406" s="78"/>
      <c r="O406" s="78"/>
      <c r="P406" s="78"/>
      <c r="Q406" s="78"/>
      <c r="R406" s="78"/>
      <c r="S406" s="78"/>
      <c r="T406" s="78"/>
      <c r="U406" s="78"/>
      <c r="V406" s="78"/>
      <c r="W406" s="78"/>
      <c r="X406" s="78"/>
      <c r="Y406" s="78"/>
      <c r="Z406" s="78"/>
      <c r="AA406" s="78"/>
      <c r="AB406" s="78"/>
      <c r="AC406" s="78"/>
      <c r="AD406" s="78"/>
      <c r="AE406" s="78"/>
      <c r="AF406" s="78"/>
      <c r="AG406" s="78"/>
      <c r="AH406" s="78"/>
      <c r="AI406" s="78"/>
      <c r="AJ406" s="78"/>
      <c r="AK406" s="78"/>
      <c r="AL406" s="78"/>
      <c r="AM406" s="78"/>
      <c r="AN406" s="78"/>
      <c r="AO406" s="78"/>
      <c r="AP406" s="78"/>
      <c r="AQ406" s="78"/>
      <c r="AR406" s="78"/>
      <c r="AS406" s="78"/>
      <c r="AT406" s="78"/>
      <c r="AU406" s="78"/>
      <c r="AV406" s="78"/>
      <c r="AW406" s="78"/>
      <c r="AX406" s="78"/>
      <c r="AY406" s="78"/>
      <c r="AZ406" s="78"/>
      <c r="BA406" s="78"/>
      <c r="BB406" s="78"/>
      <c r="BC406" s="78"/>
      <c r="BD406" s="78"/>
      <c r="BE406" s="78"/>
      <c r="BF406" s="78"/>
      <c r="BG406" s="78"/>
      <c r="BH406" s="78"/>
      <c r="BI406" s="78"/>
      <c r="BJ406" s="78"/>
      <c r="BK406" s="78"/>
      <c r="BL406" s="78"/>
      <c r="BM406" s="78"/>
      <c r="BN406" s="78"/>
      <c r="BO406" s="78"/>
      <c r="BP406" s="78"/>
      <c r="BQ406" s="78"/>
      <c r="BR406" s="78"/>
      <c r="BS406" s="78"/>
      <c r="BT406" s="78"/>
      <c r="BU406" s="78"/>
      <c r="BV406" s="78"/>
      <c r="BW406" s="78"/>
    </row>
    <row r="407" spans="1:75">
      <c r="A407" s="78"/>
      <c r="B407" s="78"/>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c r="AA407" s="78"/>
      <c r="AB407" s="78"/>
      <c r="AC407" s="78"/>
      <c r="AD407" s="78"/>
      <c r="AE407" s="78"/>
      <c r="AF407" s="78"/>
      <c r="AG407" s="78"/>
      <c r="AH407" s="78"/>
      <c r="AI407" s="78"/>
      <c r="AJ407" s="78"/>
      <c r="AK407" s="78"/>
      <c r="AL407" s="78"/>
      <c r="AM407" s="78"/>
      <c r="AN407" s="78"/>
      <c r="AO407" s="78"/>
      <c r="AP407" s="78"/>
      <c r="AQ407" s="78"/>
      <c r="AR407" s="78"/>
      <c r="AS407" s="78"/>
      <c r="AT407" s="78"/>
      <c r="AU407" s="78"/>
      <c r="AV407" s="78"/>
      <c r="AW407" s="78"/>
      <c r="AX407" s="78"/>
      <c r="AY407" s="78"/>
      <c r="AZ407" s="78"/>
      <c r="BA407" s="78"/>
      <c r="BB407" s="78"/>
      <c r="BC407" s="78"/>
      <c r="BD407" s="78"/>
      <c r="BE407" s="78"/>
      <c r="BF407" s="78"/>
      <c r="BG407" s="78"/>
      <c r="BH407" s="78"/>
      <c r="BI407" s="78"/>
      <c r="BJ407" s="78"/>
      <c r="BK407" s="78"/>
      <c r="BL407" s="78"/>
      <c r="BM407" s="78"/>
      <c r="BN407" s="78"/>
      <c r="BO407" s="78"/>
      <c r="BP407" s="78"/>
      <c r="BQ407" s="78"/>
      <c r="BR407" s="78"/>
      <c r="BS407" s="78"/>
      <c r="BT407" s="78"/>
      <c r="BU407" s="78"/>
      <c r="BV407" s="78"/>
      <c r="BW407" s="78"/>
    </row>
    <row r="408" spans="1:75">
      <c r="A408" s="78"/>
      <c r="B408" s="78"/>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c r="AA408" s="78"/>
      <c r="AB408" s="78"/>
      <c r="AC408" s="78"/>
      <c r="AD408" s="78"/>
      <c r="AE408" s="78"/>
      <c r="AF408" s="78"/>
      <c r="AG408" s="78"/>
      <c r="AH408" s="78"/>
      <c r="AI408" s="78"/>
      <c r="AJ408" s="78"/>
      <c r="AK408" s="78"/>
      <c r="AL408" s="78"/>
      <c r="AM408" s="78"/>
      <c r="AN408" s="78"/>
      <c r="AO408" s="78"/>
      <c r="AP408" s="78"/>
      <c r="AQ408" s="78"/>
      <c r="AR408" s="78"/>
      <c r="AS408" s="78"/>
      <c r="AT408" s="78"/>
      <c r="AU408" s="78"/>
      <c r="AV408" s="78"/>
      <c r="AW408" s="78"/>
      <c r="AX408" s="78"/>
      <c r="AY408" s="78"/>
      <c r="AZ408" s="78"/>
      <c r="BA408" s="78"/>
      <c r="BB408" s="78"/>
      <c r="BC408" s="78"/>
      <c r="BD408" s="78"/>
      <c r="BE408" s="78"/>
      <c r="BF408" s="78"/>
      <c r="BG408" s="78"/>
      <c r="BH408" s="78"/>
      <c r="BI408" s="78"/>
      <c r="BJ408" s="78"/>
      <c r="BK408" s="78"/>
      <c r="BL408" s="78"/>
      <c r="BM408" s="78"/>
      <c r="BN408" s="78"/>
      <c r="BO408" s="78"/>
      <c r="BP408" s="78"/>
      <c r="BQ408" s="78"/>
      <c r="BR408" s="78"/>
      <c r="BS408" s="78"/>
      <c r="BT408" s="78"/>
      <c r="BU408" s="78"/>
      <c r="BV408" s="78"/>
      <c r="BW408" s="78"/>
    </row>
    <row r="409" spans="1:75">
      <c r="A409" s="78"/>
      <c r="B409" s="78"/>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c r="AA409" s="78"/>
      <c r="AB409" s="78"/>
      <c r="AC409" s="78"/>
      <c r="AD409" s="78"/>
      <c r="AE409" s="78"/>
      <c r="AF409" s="78"/>
      <c r="AG409" s="78"/>
      <c r="AH409" s="78"/>
      <c r="AI409" s="78"/>
      <c r="AJ409" s="78"/>
      <c r="AK409" s="78"/>
      <c r="AL409" s="78"/>
      <c r="AM409" s="78"/>
      <c r="AN409" s="78"/>
      <c r="AO409" s="78"/>
      <c r="AP409" s="78"/>
      <c r="AQ409" s="78"/>
      <c r="AR409" s="78"/>
      <c r="AS409" s="78"/>
      <c r="AT409" s="78"/>
      <c r="AU409" s="78"/>
      <c r="AV409" s="78"/>
      <c r="AW409" s="78"/>
      <c r="AX409" s="78"/>
      <c r="AY409" s="78"/>
      <c r="AZ409" s="78"/>
      <c r="BA409" s="78"/>
      <c r="BB409" s="78"/>
      <c r="BC409" s="78"/>
      <c r="BD409" s="78"/>
      <c r="BE409" s="78"/>
      <c r="BF409" s="78"/>
      <c r="BG409" s="78"/>
      <c r="BH409" s="78"/>
      <c r="BI409" s="78"/>
      <c r="BJ409" s="78"/>
      <c r="BK409" s="78"/>
      <c r="BL409" s="78"/>
      <c r="BM409" s="78"/>
      <c r="BN409" s="78"/>
      <c r="BO409" s="78"/>
      <c r="BP409" s="78"/>
      <c r="BQ409" s="78"/>
      <c r="BR409" s="78"/>
      <c r="BS409" s="78"/>
      <c r="BT409" s="78"/>
      <c r="BU409" s="78"/>
      <c r="BV409" s="78"/>
      <c r="BW409" s="78"/>
    </row>
    <row r="410" spans="1:75">
      <c r="A410" s="78"/>
      <c r="B410" s="78"/>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c r="AA410" s="78"/>
      <c r="AB410" s="78"/>
      <c r="AC410" s="78"/>
      <c r="AD410" s="78"/>
      <c r="AE410" s="78"/>
      <c r="AF410" s="78"/>
      <c r="AG410" s="78"/>
      <c r="AH410" s="78"/>
      <c r="AI410" s="78"/>
      <c r="AJ410" s="78"/>
      <c r="AK410" s="78"/>
      <c r="AL410" s="78"/>
      <c r="AM410" s="78"/>
      <c r="AN410" s="78"/>
      <c r="AO410" s="78"/>
      <c r="AP410" s="78"/>
      <c r="AQ410" s="78"/>
      <c r="AR410" s="78"/>
      <c r="AS410" s="78"/>
      <c r="AT410" s="78"/>
      <c r="AU410" s="78"/>
      <c r="AV410" s="78"/>
      <c r="AW410" s="78"/>
      <c r="AX410" s="78"/>
      <c r="AY410" s="78"/>
      <c r="AZ410" s="78"/>
      <c r="BA410" s="78"/>
      <c r="BB410" s="78"/>
      <c r="BC410" s="78"/>
      <c r="BD410" s="78"/>
      <c r="BE410" s="78"/>
      <c r="BF410" s="78"/>
      <c r="BG410" s="78"/>
      <c r="BH410" s="78"/>
      <c r="BI410" s="78"/>
      <c r="BJ410" s="78"/>
      <c r="BK410" s="78"/>
      <c r="BL410" s="78"/>
      <c r="BM410" s="78"/>
      <c r="BN410" s="78"/>
      <c r="BO410" s="78"/>
      <c r="BP410" s="78"/>
      <c r="BQ410" s="78"/>
      <c r="BR410" s="78"/>
      <c r="BS410" s="78"/>
      <c r="BT410" s="78"/>
      <c r="BU410" s="78"/>
      <c r="BV410" s="78"/>
      <c r="BW410" s="78"/>
    </row>
    <row r="411" spans="1:75">
      <c r="A411" s="78"/>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c r="AA411" s="78"/>
      <c r="AB411" s="78"/>
      <c r="AC411" s="78"/>
      <c r="AD411" s="78"/>
      <c r="AE411" s="78"/>
      <c r="AF411" s="78"/>
      <c r="AG411" s="78"/>
      <c r="AH411" s="78"/>
      <c r="AI411" s="78"/>
      <c r="AJ411" s="78"/>
      <c r="AK411" s="78"/>
      <c r="AL411" s="78"/>
      <c r="AM411" s="78"/>
      <c r="AN411" s="78"/>
      <c r="AO411" s="78"/>
      <c r="AP411" s="78"/>
      <c r="AQ411" s="78"/>
      <c r="AR411" s="78"/>
      <c r="AS411" s="78"/>
      <c r="AT411" s="78"/>
      <c r="AU411" s="78"/>
      <c r="AV411" s="78"/>
      <c r="AW411" s="78"/>
      <c r="AX411" s="78"/>
      <c r="AY411" s="78"/>
      <c r="AZ411" s="78"/>
      <c r="BA411" s="78"/>
      <c r="BB411" s="78"/>
      <c r="BC411" s="78"/>
      <c r="BD411" s="78"/>
      <c r="BE411" s="78"/>
      <c r="BF411" s="78"/>
      <c r="BG411" s="78"/>
      <c r="BH411" s="78"/>
      <c r="BI411" s="78"/>
      <c r="BJ411" s="78"/>
      <c r="BK411" s="78"/>
      <c r="BL411" s="78"/>
      <c r="BM411" s="78"/>
      <c r="BN411" s="78"/>
      <c r="BO411" s="78"/>
      <c r="BP411" s="78"/>
      <c r="BQ411" s="78"/>
      <c r="BR411" s="78"/>
      <c r="BS411" s="78"/>
      <c r="BT411" s="78"/>
      <c r="BU411" s="78"/>
      <c r="BV411" s="78"/>
      <c r="BW411" s="78"/>
    </row>
    <row r="412" spans="1:75">
      <c r="A412" s="78"/>
      <c r="B412" s="78"/>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c r="AA412" s="78"/>
      <c r="AB412" s="78"/>
      <c r="AC412" s="78"/>
      <c r="AD412" s="78"/>
      <c r="AE412" s="78"/>
      <c r="AF412" s="78"/>
      <c r="AG412" s="78"/>
      <c r="AH412" s="78"/>
      <c r="AI412" s="78"/>
      <c r="AJ412" s="78"/>
      <c r="AK412" s="78"/>
      <c r="AL412" s="78"/>
      <c r="AM412" s="78"/>
      <c r="AN412" s="78"/>
      <c r="AO412" s="78"/>
      <c r="AP412" s="78"/>
      <c r="AQ412" s="78"/>
      <c r="AR412" s="78"/>
      <c r="AS412" s="78"/>
      <c r="AT412" s="78"/>
      <c r="AU412" s="78"/>
      <c r="AV412" s="78"/>
      <c r="AW412" s="78"/>
      <c r="AX412" s="78"/>
      <c r="AY412" s="78"/>
      <c r="AZ412" s="78"/>
      <c r="BA412" s="78"/>
      <c r="BB412" s="78"/>
      <c r="BC412" s="78"/>
      <c r="BD412" s="78"/>
      <c r="BE412" s="78"/>
      <c r="BF412" s="78"/>
      <c r="BG412" s="78"/>
      <c r="BH412" s="78"/>
      <c r="BI412" s="78"/>
      <c r="BJ412" s="78"/>
      <c r="BK412" s="78"/>
      <c r="BL412" s="78"/>
      <c r="BM412" s="78"/>
      <c r="BN412" s="78"/>
      <c r="BO412" s="78"/>
      <c r="BP412" s="78"/>
      <c r="BQ412" s="78"/>
      <c r="BR412" s="78"/>
      <c r="BS412" s="78"/>
      <c r="BT412" s="78"/>
      <c r="BU412" s="78"/>
      <c r="BV412" s="78"/>
      <c r="BW412" s="78"/>
    </row>
    <row r="413" spans="1:75">
      <c r="A413" s="78"/>
      <c r="B413" s="78"/>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c r="AA413" s="78"/>
      <c r="AB413" s="78"/>
      <c r="AC413" s="78"/>
      <c r="AD413" s="78"/>
      <c r="AE413" s="78"/>
      <c r="AF413" s="78"/>
      <c r="AG413" s="78"/>
      <c r="AH413" s="78"/>
      <c r="AI413" s="78"/>
      <c r="AJ413" s="78"/>
      <c r="AK413" s="78"/>
      <c r="AL413" s="78"/>
      <c r="AM413" s="78"/>
      <c r="AN413" s="78"/>
      <c r="AO413" s="78"/>
      <c r="AP413" s="78"/>
      <c r="AQ413" s="78"/>
      <c r="AR413" s="78"/>
      <c r="AS413" s="78"/>
      <c r="AT413" s="78"/>
      <c r="AU413" s="78"/>
      <c r="AV413" s="78"/>
      <c r="AW413" s="78"/>
      <c r="AX413" s="78"/>
      <c r="AY413" s="78"/>
      <c r="AZ413" s="78"/>
      <c r="BA413" s="78"/>
      <c r="BB413" s="78"/>
      <c r="BC413" s="78"/>
      <c r="BD413" s="78"/>
      <c r="BE413" s="78"/>
      <c r="BF413" s="78"/>
      <c r="BG413" s="78"/>
      <c r="BH413" s="78"/>
      <c r="BI413" s="78"/>
      <c r="BJ413" s="78"/>
      <c r="BK413" s="78"/>
      <c r="BL413" s="78"/>
      <c r="BM413" s="78"/>
      <c r="BN413" s="78"/>
      <c r="BO413" s="78"/>
      <c r="BP413" s="78"/>
      <c r="BQ413" s="78"/>
      <c r="BR413" s="78"/>
      <c r="BS413" s="78"/>
      <c r="BT413" s="78"/>
      <c r="BU413" s="78"/>
      <c r="BV413" s="78"/>
      <c r="BW413" s="78"/>
    </row>
    <row r="414" spans="1:75">
      <c r="A414" s="78"/>
      <c r="B414" s="78"/>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c r="AA414" s="78"/>
      <c r="AB414" s="78"/>
      <c r="AC414" s="78"/>
      <c r="AD414" s="78"/>
      <c r="AE414" s="78"/>
      <c r="AF414" s="78"/>
      <c r="AG414" s="78"/>
      <c r="AH414" s="78"/>
      <c r="AI414" s="78"/>
      <c r="AJ414" s="78"/>
      <c r="AK414" s="78"/>
      <c r="AL414" s="78"/>
      <c r="AM414" s="78"/>
      <c r="AN414" s="78"/>
      <c r="AO414" s="78"/>
      <c r="AP414" s="78"/>
      <c r="AQ414" s="78"/>
      <c r="AR414" s="78"/>
      <c r="AS414" s="78"/>
      <c r="AT414" s="78"/>
      <c r="AU414" s="78"/>
      <c r="AV414" s="78"/>
      <c r="AW414" s="78"/>
      <c r="AX414" s="78"/>
      <c r="AY414" s="78"/>
      <c r="AZ414" s="78"/>
      <c r="BA414" s="78"/>
      <c r="BB414" s="78"/>
      <c r="BC414" s="78"/>
      <c r="BD414" s="78"/>
      <c r="BE414" s="78"/>
      <c r="BF414" s="78"/>
      <c r="BG414" s="78"/>
      <c r="BH414" s="78"/>
      <c r="BI414" s="78"/>
      <c r="BJ414" s="78"/>
      <c r="BK414" s="78"/>
      <c r="BL414" s="78"/>
      <c r="BM414" s="78"/>
      <c r="BN414" s="78"/>
      <c r="BO414" s="78"/>
      <c r="BP414" s="78"/>
      <c r="BQ414" s="78"/>
      <c r="BR414" s="78"/>
      <c r="BS414" s="78"/>
      <c r="BT414" s="78"/>
      <c r="BU414" s="78"/>
      <c r="BV414" s="78"/>
      <c r="BW414" s="78"/>
    </row>
    <row r="415" spans="1:75">
      <c r="A415" s="78"/>
      <c r="B415" s="78"/>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c r="AA415" s="78"/>
      <c r="AB415" s="78"/>
      <c r="AC415" s="78"/>
      <c r="AD415" s="78"/>
      <c r="AE415" s="78"/>
      <c r="AF415" s="78"/>
      <c r="AG415" s="78"/>
      <c r="AH415" s="78"/>
      <c r="AI415" s="78"/>
      <c r="AJ415" s="78"/>
      <c r="AK415" s="78"/>
      <c r="AL415" s="78"/>
      <c r="AM415" s="78"/>
      <c r="AN415" s="78"/>
      <c r="AO415" s="78"/>
      <c r="AP415" s="78"/>
      <c r="AQ415" s="78"/>
      <c r="AR415" s="78"/>
      <c r="AS415" s="78"/>
      <c r="AT415" s="78"/>
      <c r="AU415" s="78"/>
      <c r="AV415" s="78"/>
      <c r="AW415" s="78"/>
      <c r="AX415" s="78"/>
      <c r="AY415" s="78"/>
      <c r="AZ415" s="78"/>
      <c r="BA415" s="78"/>
      <c r="BB415" s="78"/>
      <c r="BC415" s="78"/>
      <c r="BD415" s="78"/>
      <c r="BE415" s="78"/>
      <c r="BF415" s="78"/>
      <c r="BG415" s="78"/>
      <c r="BH415" s="78"/>
      <c r="BI415" s="78"/>
      <c r="BJ415" s="78"/>
      <c r="BK415" s="78"/>
      <c r="BL415" s="78"/>
      <c r="BM415" s="78"/>
      <c r="BN415" s="78"/>
      <c r="BO415" s="78"/>
      <c r="BP415" s="78"/>
      <c r="BQ415" s="78"/>
      <c r="BR415" s="78"/>
      <c r="BS415" s="78"/>
      <c r="BT415" s="78"/>
      <c r="BU415" s="78"/>
      <c r="BV415" s="78"/>
      <c r="BW415" s="78"/>
    </row>
    <row r="416" spans="1:75">
      <c r="A416" s="78"/>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8"/>
      <c r="AJ416" s="78"/>
      <c r="AK416" s="78"/>
      <c r="AL416" s="78"/>
      <c r="AM416" s="78"/>
      <c r="AN416" s="78"/>
      <c r="AO416" s="78"/>
      <c r="AP416" s="78"/>
      <c r="AQ416" s="78"/>
      <c r="AR416" s="78"/>
      <c r="AS416" s="78"/>
      <c r="AT416" s="78"/>
      <c r="AU416" s="78"/>
      <c r="AV416" s="78"/>
      <c r="AW416" s="78"/>
      <c r="AX416" s="78"/>
      <c r="AY416" s="78"/>
      <c r="AZ416" s="78"/>
      <c r="BA416" s="78"/>
      <c r="BB416" s="78"/>
      <c r="BC416" s="78"/>
      <c r="BD416" s="78"/>
      <c r="BE416" s="78"/>
      <c r="BF416" s="78"/>
      <c r="BG416" s="78"/>
      <c r="BH416" s="78"/>
      <c r="BI416" s="78"/>
      <c r="BJ416" s="78"/>
      <c r="BK416" s="78"/>
      <c r="BL416" s="78"/>
      <c r="BM416" s="78"/>
      <c r="BN416" s="78"/>
      <c r="BO416" s="78"/>
      <c r="BP416" s="78"/>
      <c r="BQ416" s="78"/>
      <c r="BR416" s="78"/>
      <c r="BS416" s="78"/>
      <c r="BT416" s="78"/>
      <c r="BU416" s="78"/>
      <c r="BV416" s="78"/>
      <c r="BW416" s="78"/>
    </row>
    <row r="417" spans="1:75">
      <c r="A417" s="78"/>
      <c r="B417" s="78"/>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c r="AA417" s="78"/>
      <c r="AB417" s="78"/>
      <c r="AC417" s="78"/>
      <c r="AD417" s="78"/>
      <c r="AE417" s="78"/>
      <c r="AF417" s="78"/>
      <c r="AG417" s="78"/>
      <c r="AH417" s="78"/>
      <c r="AI417" s="78"/>
      <c r="AJ417" s="78"/>
      <c r="AK417" s="78"/>
      <c r="AL417" s="78"/>
      <c r="AM417" s="78"/>
      <c r="AN417" s="78"/>
      <c r="AO417" s="78"/>
      <c r="AP417" s="78"/>
      <c r="AQ417" s="78"/>
      <c r="AR417" s="78"/>
      <c r="AS417" s="78"/>
      <c r="AT417" s="78"/>
      <c r="AU417" s="78"/>
      <c r="AV417" s="78"/>
      <c r="AW417" s="78"/>
      <c r="AX417" s="78"/>
      <c r="AY417" s="78"/>
      <c r="AZ417" s="78"/>
      <c r="BA417" s="78"/>
      <c r="BB417" s="78"/>
      <c r="BC417" s="78"/>
      <c r="BD417" s="78"/>
      <c r="BE417" s="78"/>
      <c r="BF417" s="78"/>
      <c r="BG417" s="78"/>
      <c r="BH417" s="78"/>
      <c r="BI417" s="78"/>
      <c r="BJ417" s="78"/>
      <c r="BK417" s="78"/>
      <c r="BL417" s="78"/>
      <c r="BM417" s="78"/>
      <c r="BN417" s="78"/>
      <c r="BO417" s="78"/>
      <c r="BP417" s="78"/>
      <c r="BQ417" s="78"/>
      <c r="BR417" s="78"/>
      <c r="BS417" s="78"/>
      <c r="BT417" s="78"/>
      <c r="BU417" s="78"/>
      <c r="BV417" s="78"/>
      <c r="BW417" s="78"/>
    </row>
    <row r="418" spans="1:75">
      <c r="A418" s="78"/>
      <c r="B418" s="78"/>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c r="AA418" s="78"/>
      <c r="AB418" s="78"/>
      <c r="AC418" s="78"/>
      <c r="AD418" s="78"/>
      <c r="AE418" s="78"/>
      <c r="AF418" s="78"/>
      <c r="AG418" s="78"/>
      <c r="AH418" s="78"/>
      <c r="AI418" s="78"/>
      <c r="AJ418" s="78"/>
      <c r="AK418" s="78"/>
      <c r="AL418" s="78"/>
      <c r="AM418" s="78"/>
      <c r="AN418" s="78"/>
      <c r="AO418" s="78"/>
      <c r="AP418" s="78"/>
      <c r="AQ418" s="78"/>
      <c r="AR418" s="78"/>
      <c r="AS418" s="78"/>
      <c r="AT418" s="78"/>
      <c r="AU418" s="78"/>
      <c r="AV418" s="78"/>
      <c r="AW418" s="78"/>
      <c r="AX418" s="78"/>
      <c r="AY418" s="78"/>
      <c r="AZ418" s="78"/>
      <c r="BA418" s="78"/>
      <c r="BB418" s="78"/>
      <c r="BC418" s="78"/>
      <c r="BD418" s="78"/>
      <c r="BE418" s="78"/>
      <c r="BF418" s="78"/>
      <c r="BG418" s="78"/>
      <c r="BH418" s="78"/>
      <c r="BI418" s="78"/>
      <c r="BJ418" s="78"/>
      <c r="BK418" s="78"/>
      <c r="BL418" s="78"/>
      <c r="BM418" s="78"/>
      <c r="BN418" s="78"/>
      <c r="BO418" s="78"/>
      <c r="BP418" s="78"/>
      <c r="BQ418" s="78"/>
      <c r="BR418" s="78"/>
      <c r="BS418" s="78"/>
      <c r="BT418" s="78"/>
      <c r="BU418" s="78"/>
      <c r="BV418" s="78"/>
      <c r="BW418" s="78"/>
    </row>
    <row r="419" spans="1:75">
      <c r="A419" s="78"/>
      <c r="B419" s="78"/>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c r="AA419" s="78"/>
      <c r="AB419" s="78"/>
      <c r="AC419" s="78"/>
      <c r="AD419" s="78"/>
      <c r="AE419" s="78"/>
      <c r="AF419" s="78"/>
      <c r="AG419" s="78"/>
      <c r="AH419" s="78"/>
      <c r="AI419" s="78"/>
      <c r="AJ419" s="78"/>
      <c r="AK419" s="78"/>
      <c r="AL419" s="78"/>
      <c r="AM419" s="78"/>
      <c r="AN419" s="78"/>
      <c r="AO419" s="78"/>
      <c r="AP419" s="78"/>
      <c r="AQ419" s="78"/>
      <c r="AR419" s="78"/>
      <c r="AS419" s="78"/>
      <c r="AT419" s="78"/>
      <c r="AU419" s="78"/>
      <c r="AV419" s="78"/>
      <c r="AW419" s="78"/>
      <c r="AX419" s="78"/>
      <c r="AY419" s="78"/>
      <c r="AZ419" s="78"/>
      <c r="BA419" s="78"/>
      <c r="BB419" s="78"/>
      <c r="BC419" s="78"/>
      <c r="BD419" s="78"/>
      <c r="BE419" s="78"/>
      <c r="BF419" s="78"/>
      <c r="BG419" s="78"/>
      <c r="BH419" s="78"/>
      <c r="BI419" s="78"/>
      <c r="BJ419" s="78"/>
      <c r="BK419" s="78"/>
      <c r="BL419" s="78"/>
      <c r="BM419" s="78"/>
      <c r="BN419" s="78"/>
      <c r="BO419" s="78"/>
      <c r="BP419" s="78"/>
      <c r="BQ419" s="78"/>
      <c r="BR419" s="78"/>
      <c r="BS419" s="78"/>
      <c r="BT419" s="78"/>
      <c r="BU419" s="78"/>
      <c r="BV419" s="78"/>
      <c r="BW419" s="78"/>
    </row>
    <row r="420" spans="1:75">
      <c r="A420" s="78"/>
      <c r="B420" s="78"/>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c r="AA420" s="78"/>
      <c r="AB420" s="78"/>
      <c r="AC420" s="78"/>
      <c r="AD420" s="78"/>
      <c r="AE420" s="78"/>
      <c r="AF420" s="78"/>
      <c r="AG420" s="78"/>
      <c r="AH420" s="78"/>
      <c r="AI420" s="78"/>
      <c r="AJ420" s="78"/>
      <c r="AK420" s="78"/>
      <c r="AL420" s="78"/>
      <c r="AM420" s="78"/>
      <c r="AN420" s="78"/>
      <c r="AO420" s="78"/>
      <c r="AP420" s="78"/>
      <c r="AQ420" s="78"/>
      <c r="AR420" s="78"/>
      <c r="AS420" s="78"/>
      <c r="AT420" s="78"/>
      <c r="AU420" s="78"/>
      <c r="AV420" s="78"/>
      <c r="AW420" s="78"/>
      <c r="AX420" s="78"/>
      <c r="AY420" s="78"/>
      <c r="AZ420" s="78"/>
      <c r="BA420" s="78"/>
      <c r="BB420" s="78"/>
      <c r="BC420" s="78"/>
      <c r="BD420" s="78"/>
      <c r="BE420" s="78"/>
      <c r="BF420" s="78"/>
      <c r="BG420" s="78"/>
      <c r="BH420" s="78"/>
      <c r="BI420" s="78"/>
      <c r="BJ420" s="78"/>
      <c r="BK420" s="78"/>
      <c r="BL420" s="78"/>
      <c r="BM420" s="78"/>
      <c r="BN420" s="78"/>
      <c r="BO420" s="78"/>
      <c r="BP420" s="78"/>
      <c r="BQ420" s="78"/>
      <c r="BR420" s="78"/>
      <c r="BS420" s="78"/>
      <c r="BT420" s="78"/>
      <c r="BU420" s="78"/>
      <c r="BV420" s="78"/>
      <c r="BW420" s="78"/>
    </row>
    <row r="421" spans="1:75">
      <c r="A421" s="78"/>
      <c r="B421" s="78"/>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c r="AA421" s="78"/>
      <c r="AB421" s="78"/>
      <c r="AC421" s="78"/>
      <c r="AD421" s="78"/>
      <c r="AE421" s="78"/>
      <c r="AF421" s="78"/>
      <c r="AG421" s="78"/>
      <c r="AH421" s="78"/>
      <c r="AI421" s="78"/>
      <c r="AJ421" s="78"/>
      <c r="AK421" s="78"/>
      <c r="AL421" s="78"/>
      <c r="AM421" s="78"/>
      <c r="AN421" s="78"/>
      <c r="AO421" s="78"/>
      <c r="AP421" s="78"/>
      <c r="AQ421" s="78"/>
      <c r="AR421" s="78"/>
      <c r="AS421" s="78"/>
      <c r="AT421" s="78"/>
      <c r="AU421" s="78"/>
      <c r="AV421" s="78"/>
      <c r="AW421" s="78"/>
      <c r="AX421" s="78"/>
      <c r="AY421" s="78"/>
      <c r="AZ421" s="78"/>
      <c r="BA421" s="78"/>
      <c r="BB421" s="78"/>
      <c r="BC421" s="78"/>
      <c r="BD421" s="78"/>
      <c r="BE421" s="78"/>
      <c r="BF421" s="78"/>
      <c r="BG421" s="78"/>
      <c r="BH421" s="78"/>
      <c r="BI421" s="78"/>
      <c r="BJ421" s="78"/>
      <c r="BK421" s="78"/>
      <c r="BL421" s="78"/>
      <c r="BM421" s="78"/>
      <c r="BN421" s="78"/>
      <c r="BO421" s="78"/>
      <c r="BP421" s="78"/>
      <c r="BQ421" s="78"/>
      <c r="BR421" s="78"/>
      <c r="BS421" s="78"/>
      <c r="BT421" s="78"/>
      <c r="BU421" s="78"/>
      <c r="BV421" s="78"/>
      <c r="BW421" s="78"/>
    </row>
    <row r="422" spans="1:75">
      <c r="A422" s="78"/>
      <c r="B422" s="78"/>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c r="AA422" s="78"/>
      <c r="AB422" s="78"/>
      <c r="AC422" s="78"/>
      <c r="AD422" s="78"/>
      <c r="AE422" s="78"/>
      <c r="AF422" s="78"/>
      <c r="AG422" s="78"/>
      <c r="AH422" s="78"/>
      <c r="AI422" s="78"/>
      <c r="AJ422" s="78"/>
      <c r="AK422" s="78"/>
      <c r="AL422" s="78"/>
      <c r="AM422" s="78"/>
      <c r="AN422" s="78"/>
      <c r="AO422" s="78"/>
      <c r="AP422" s="78"/>
      <c r="AQ422" s="78"/>
      <c r="AR422" s="78"/>
      <c r="AS422" s="78"/>
      <c r="AT422" s="78"/>
      <c r="AU422" s="78"/>
      <c r="AV422" s="78"/>
      <c r="AW422" s="78"/>
      <c r="AX422" s="78"/>
      <c r="AY422" s="78"/>
      <c r="AZ422" s="78"/>
      <c r="BA422" s="78"/>
      <c r="BB422" s="78"/>
      <c r="BC422" s="78"/>
      <c r="BD422" s="78"/>
      <c r="BE422" s="78"/>
      <c r="BF422" s="78"/>
      <c r="BG422" s="78"/>
      <c r="BH422" s="78"/>
      <c r="BI422" s="78"/>
      <c r="BJ422" s="78"/>
      <c r="BK422" s="78"/>
      <c r="BL422" s="78"/>
      <c r="BM422" s="78"/>
      <c r="BN422" s="78"/>
      <c r="BO422" s="78"/>
      <c r="BP422" s="78"/>
      <c r="BQ422" s="78"/>
      <c r="BR422" s="78"/>
      <c r="BS422" s="78"/>
      <c r="BT422" s="78"/>
      <c r="BU422" s="78"/>
      <c r="BV422" s="78"/>
      <c r="BW422" s="78"/>
    </row>
    <row r="423" spans="1:75">
      <c r="A423" s="78"/>
      <c r="B423" s="78"/>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c r="AA423" s="78"/>
      <c r="AB423" s="78"/>
      <c r="AC423" s="78"/>
      <c r="AD423" s="78"/>
      <c r="AE423" s="78"/>
      <c r="AF423" s="78"/>
      <c r="AG423" s="78"/>
      <c r="AH423" s="78"/>
      <c r="AI423" s="78"/>
      <c r="AJ423" s="78"/>
      <c r="AK423" s="78"/>
      <c r="AL423" s="78"/>
      <c r="AM423" s="78"/>
      <c r="AN423" s="78"/>
      <c r="AO423" s="78"/>
      <c r="AP423" s="78"/>
      <c r="AQ423" s="78"/>
      <c r="AR423" s="78"/>
      <c r="AS423" s="78"/>
      <c r="AT423" s="78"/>
      <c r="AU423" s="78"/>
      <c r="AV423" s="78"/>
      <c r="AW423" s="78"/>
      <c r="AX423" s="78"/>
      <c r="AY423" s="78"/>
      <c r="AZ423" s="78"/>
      <c r="BA423" s="78"/>
      <c r="BB423" s="78"/>
      <c r="BC423" s="78"/>
      <c r="BD423" s="78"/>
      <c r="BE423" s="78"/>
      <c r="BF423" s="78"/>
      <c r="BG423" s="78"/>
      <c r="BH423" s="78"/>
      <c r="BI423" s="78"/>
      <c r="BJ423" s="78"/>
      <c r="BK423" s="78"/>
      <c r="BL423" s="78"/>
      <c r="BM423" s="78"/>
      <c r="BN423" s="78"/>
      <c r="BO423" s="78"/>
      <c r="BP423" s="78"/>
      <c r="BQ423" s="78"/>
      <c r="BR423" s="78"/>
      <c r="BS423" s="78"/>
      <c r="BT423" s="78"/>
      <c r="BU423" s="78"/>
      <c r="BV423" s="78"/>
      <c r="BW423" s="78"/>
    </row>
    <row r="424" spans="1:75">
      <c r="A424" s="78"/>
      <c r="B424" s="78"/>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c r="AA424" s="78"/>
      <c r="AB424" s="78"/>
      <c r="AC424" s="78"/>
      <c r="AD424" s="78"/>
      <c r="AE424" s="78"/>
      <c r="AF424" s="78"/>
      <c r="AG424" s="78"/>
      <c r="AH424" s="78"/>
      <c r="AI424" s="78"/>
      <c r="AJ424" s="78"/>
      <c r="AK424" s="78"/>
      <c r="AL424" s="78"/>
      <c r="AM424" s="78"/>
      <c r="AN424" s="78"/>
      <c r="AO424" s="78"/>
      <c r="AP424" s="78"/>
      <c r="AQ424" s="78"/>
      <c r="AR424" s="78"/>
      <c r="AS424" s="78"/>
      <c r="AT424" s="78"/>
      <c r="AU424" s="78"/>
      <c r="AV424" s="78"/>
      <c r="AW424" s="78"/>
      <c r="AX424" s="78"/>
      <c r="AY424" s="78"/>
      <c r="AZ424" s="78"/>
      <c r="BA424" s="78"/>
      <c r="BB424" s="78"/>
      <c r="BC424" s="78"/>
      <c r="BD424" s="78"/>
      <c r="BE424" s="78"/>
      <c r="BF424" s="78"/>
      <c r="BG424" s="78"/>
      <c r="BH424" s="78"/>
      <c r="BI424" s="78"/>
      <c r="BJ424" s="78"/>
      <c r="BK424" s="78"/>
      <c r="BL424" s="78"/>
      <c r="BM424" s="78"/>
      <c r="BN424" s="78"/>
      <c r="BO424" s="78"/>
      <c r="BP424" s="78"/>
      <c r="BQ424" s="78"/>
      <c r="BR424" s="78"/>
      <c r="BS424" s="78"/>
      <c r="BT424" s="78"/>
      <c r="BU424" s="78"/>
      <c r="BV424" s="78"/>
      <c r="BW424" s="78"/>
    </row>
    <row r="425" spans="1:75">
      <c r="A425" s="78"/>
      <c r="B425" s="78"/>
      <c r="C425" s="78"/>
      <c r="D425" s="78"/>
      <c r="E425" s="78"/>
      <c r="F425" s="78"/>
      <c r="G425" s="78"/>
      <c r="H425" s="78"/>
      <c r="I425" s="78"/>
      <c r="J425" s="78"/>
      <c r="K425" s="78"/>
      <c r="L425" s="78"/>
      <c r="M425" s="78"/>
      <c r="N425" s="78"/>
      <c r="O425" s="78"/>
      <c r="P425" s="78"/>
      <c r="Q425" s="78"/>
      <c r="R425" s="78"/>
      <c r="S425" s="78"/>
      <c r="T425" s="78"/>
      <c r="U425" s="78"/>
      <c r="V425" s="78"/>
      <c r="W425" s="78"/>
      <c r="X425" s="78"/>
      <c r="Y425" s="78"/>
      <c r="Z425" s="78"/>
      <c r="AA425" s="78"/>
      <c r="AB425" s="78"/>
      <c r="AC425" s="78"/>
      <c r="AD425" s="78"/>
      <c r="AE425" s="78"/>
      <c r="AF425" s="78"/>
      <c r="AG425" s="78"/>
      <c r="AH425" s="78"/>
      <c r="AI425" s="78"/>
      <c r="AJ425" s="78"/>
      <c r="AK425" s="78"/>
      <c r="AL425" s="78"/>
      <c r="AM425" s="78"/>
      <c r="AN425" s="78"/>
      <c r="AO425" s="78"/>
      <c r="AP425" s="78"/>
      <c r="AQ425" s="78"/>
      <c r="AR425" s="78"/>
      <c r="AS425" s="78"/>
      <c r="AT425" s="78"/>
      <c r="AU425" s="78"/>
      <c r="AV425" s="78"/>
      <c r="AW425" s="78"/>
      <c r="AX425" s="78"/>
      <c r="AY425" s="78"/>
      <c r="AZ425" s="78"/>
      <c r="BA425" s="78"/>
      <c r="BB425" s="78"/>
      <c r="BC425" s="78"/>
      <c r="BD425" s="78"/>
      <c r="BE425" s="78"/>
      <c r="BF425" s="78"/>
      <c r="BG425" s="78"/>
      <c r="BH425" s="78"/>
      <c r="BI425" s="78"/>
      <c r="BJ425" s="78"/>
      <c r="BK425" s="78"/>
      <c r="BL425" s="78"/>
      <c r="BM425" s="78"/>
      <c r="BN425" s="78"/>
      <c r="BO425" s="78"/>
      <c r="BP425" s="78"/>
      <c r="BQ425" s="78"/>
      <c r="BR425" s="78"/>
      <c r="BS425" s="78"/>
      <c r="BT425" s="78"/>
      <c r="BU425" s="78"/>
      <c r="BV425" s="78"/>
      <c r="BW425" s="78"/>
    </row>
    <row r="426" spans="1:75">
      <c r="A426" s="78"/>
      <c r="B426" s="78"/>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c r="AA426" s="78"/>
      <c r="AB426" s="78"/>
      <c r="AC426" s="78"/>
      <c r="AD426" s="78"/>
      <c r="AE426" s="78"/>
      <c r="AF426" s="78"/>
      <c r="AG426" s="78"/>
      <c r="AH426" s="78"/>
      <c r="AI426" s="78"/>
      <c r="AJ426" s="78"/>
      <c r="AK426" s="78"/>
      <c r="AL426" s="78"/>
      <c r="AM426" s="78"/>
      <c r="AN426" s="78"/>
      <c r="AO426" s="78"/>
      <c r="AP426" s="78"/>
      <c r="AQ426" s="78"/>
      <c r="AR426" s="78"/>
      <c r="AS426" s="78"/>
      <c r="AT426" s="78"/>
      <c r="AU426" s="78"/>
      <c r="AV426" s="78"/>
      <c r="AW426" s="78"/>
      <c r="AX426" s="78"/>
      <c r="AY426" s="78"/>
      <c r="AZ426" s="78"/>
      <c r="BA426" s="78"/>
      <c r="BB426" s="78"/>
      <c r="BC426" s="78"/>
      <c r="BD426" s="78"/>
      <c r="BE426" s="78"/>
      <c r="BF426" s="78"/>
      <c r="BG426" s="78"/>
      <c r="BH426" s="78"/>
      <c r="BI426" s="78"/>
      <c r="BJ426" s="78"/>
      <c r="BK426" s="78"/>
      <c r="BL426" s="78"/>
      <c r="BM426" s="78"/>
      <c r="BN426" s="78"/>
      <c r="BO426" s="78"/>
      <c r="BP426" s="78"/>
      <c r="BQ426" s="78"/>
      <c r="BR426" s="78"/>
      <c r="BS426" s="78"/>
      <c r="BT426" s="78"/>
      <c r="BU426" s="78"/>
      <c r="BV426" s="78"/>
      <c r="BW426" s="78"/>
    </row>
    <row r="427" spans="1:75">
      <c r="A427" s="78"/>
      <c r="B427" s="78"/>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c r="AA427" s="78"/>
      <c r="AB427" s="78"/>
      <c r="AC427" s="78"/>
      <c r="AD427" s="78"/>
      <c r="AE427" s="78"/>
      <c r="AF427" s="78"/>
      <c r="AG427" s="78"/>
      <c r="AH427" s="78"/>
      <c r="AI427" s="78"/>
      <c r="AJ427" s="78"/>
      <c r="AK427" s="78"/>
      <c r="AL427" s="78"/>
      <c r="AM427" s="78"/>
      <c r="AN427" s="78"/>
      <c r="AO427" s="78"/>
      <c r="AP427" s="78"/>
      <c r="AQ427" s="78"/>
      <c r="AR427" s="78"/>
      <c r="AS427" s="78"/>
      <c r="AT427" s="78"/>
      <c r="AU427" s="78"/>
      <c r="AV427" s="78"/>
      <c r="AW427" s="78"/>
      <c r="AX427" s="78"/>
      <c r="AY427" s="78"/>
      <c r="AZ427" s="78"/>
      <c r="BA427" s="78"/>
      <c r="BB427" s="78"/>
      <c r="BC427" s="78"/>
      <c r="BD427" s="78"/>
      <c r="BE427" s="78"/>
      <c r="BF427" s="78"/>
      <c r="BG427" s="78"/>
      <c r="BH427" s="78"/>
      <c r="BI427" s="78"/>
      <c r="BJ427" s="78"/>
      <c r="BK427" s="78"/>
      <c r="BL427" s="78"/>
      <c r="BM427" s="78"/>
      <c r="BN427" s="78"/>
      <c r="BO427" s="78"/>
      <c r="BP427" s="78"/>
      <c r="BQ427" s="78"/>
      <c r="BR427" s="78"/>
      <c r="BS427" s="78"/>
      <c r="BT427" s="78"/>
      <c r="BU427" s="78"/>
      <c r="BV427" s="78"/>
      <c r="BW427" s="78"/>
    </row>
    <row r="428" spans="1:75">
      <c r="A428" s="78"/>
      <c r="B428" s="78"/>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c r="AA428" s="78"/>
      <c r="AB428" s="78"/>
      <c r="AC428" s="78"/>
      <c r="AD428" s="78"/>
      <c r="AE428" s="78"/>
      <c r="AF428" s="78"/>
      <c r="AG428" s="78"/>
      <c r="AH428" s="78"/>
      <c r="AI428" s="78"/>
      <c r="AJ428" s="78"/>
      <c r="AK428" s="78"/>
      <c r="AL428" s="78"/>
      <c r="AM428" s="78"/>
      <c r="AN428" s="78"/>
      <c r="AO428" s="78"/>
      <c r="AP428" s="78"/>
      <c r="AQ428" s="78"/>
      <c r="AR428" s="78"/>
      <c r="AS428" s="78"/>
      <c r="AT428" s="78"/>
      <c r="AU428" s="78"/>
      <c r="AV428" s="78"/>
      <c r="AW428" s="78"/>
      <c r="AX428" s="78"/>
      <c r="AY428" s="78"/>
      <c r="AZ428" s="78"/>
      <c r="BA428" s="78"/>
      <c r="BB428" s="78"/>
      <c r="BC428" s="78"/>
      <c r="BD428" s="78"/>
      <c r="BE428" s="78"/>
      <c r="BF428" s="78"/>
      <c r="BG428" s="78"/>
      <c r="BH428" s="78"/>
      <c r="BI428" s="78"/>
      <c r="BJ428" s="78"/>
      <c r="BK428" s="78"/>
      <c r="BL428" s="78"/>
      <c r="BM428" s="78"/>
      <c r="BN428" s="78"/>
      <c r="BO428" s="78"/>
      <c r="BP428" s="78"/>
      <c r="BQ428" s="78"/>
      <c r="BR428" s="78"/>
      <c r="BS428" s="78"/>
      <c r="BT428" s="78"/>
      <c r="BU428" s="78"/>
      <c r="BV428" s="78"/>
      <c r="BW428" s="78"/>
    </row>
    <row r="429" spans="1:75">
      <c r="A429" s="78"/>
      <c r="B429" s="78"/>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c r="AA429" s="78"/>
      <c r="AB429" s="78"/>
      <c r="AC429" s="78"/>
      <c r="AD429" s="78"/>
      <c r="AE429" s="78"/>
      <c r="AF429" s="78"/>
      <c r="AG429" s="78"/>
      <c r="AH429" s="78"/>
      <c r="AI429" s="78"/>
      <c r="AJ429" s="78"/>
      <c r="AK429" s="78"/>
      <c r="AL429" s="78"/>
      <c r="AM429" s="78"/>
      <c r="AN429" s="78"/>
      <c r="AO429" s="78"/>
      <c r="AP429" s="78"/>
      <c r="AQ429" s="78"/>
      <c r="AR429" s="78"/>
      <c r="AS429" s="78"/>
      <c r="AT429" s="78"/>
      <c r="AU429" s="78"/>
      <c r="AV429" s="78"/>
      <c r="AW429" s="78"/>
      <c r="AX429" s="78"/>
      <c r="AY429" s="78"/>
      <c r="AZ429" s="78"/>
      <c r="BA429" s="78"/>
      <c r="BB429" s="78"/>
      <c r="BC429" s="78"/>
      <c r="BD429" s="78"/>
      <c r="BE429" s="78"/>
      <c r="BF429" s="78"/>
      <c r="BG429" s="78"/>
      <c r="BH429" s="78"/>
      <c r="BI429" s="78"/>
      <c r="BJ429" s="78"/>
      <c r="BK429" s="78"/>
      <c r="BL429" s="78"/>
      <c r="BM429" s="78"/>
      <c r="BN429" s="78"/>
      <c r="BO429" s="78"/>
      <c r="BP429" s="78"/>
      <c r="BQ429" s="78"/>
      <c r="BR429" s="78"/>
      <c r="BS429" s="78"/>
      <c r="BT429" s="78"/>
      <c r="BU429" s="78"/>
      <c r="BV429" s="78"/>
      <c r="BW429" s="78"/>
    </row>
    <row r="430" spans="1:75">
      <c r="A430" s="78"/>
      <c r="B430" s="78"/>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c r="AA430" s="78"/>
      <c r="AB430" s="78"/>
      <c r="AC430" s="78"/>
      <c r="AD430" s="78"/>
      <c r="AE430" s="78"/>
      <c r="AF430" s="78"/>
      <c r="AG430" s="78"/>
      <c r="AH430" s="78"/>
      <c r="AI430" s="78"/>
      <c r="AJ430" s="78"/>
      <c r="AK430" s="78"/>
      <c r="AL430" s="78"/>
      <c r="AM430" s="78"/>
      <c r="AN430" s="78"/>
      <c r="AO430" s="78"/>
      <c r="AP430" s="78"/>
      <c r="AQ430" s="78"/>
      <c r="AR430" s="78"/>
      <c r="AS430" s="78"/>
      <c r="AT430" s="78"/>
      <c r="AU430" s="78"/>
      <c r="AV430" s="78"/>
      <c r="AW430" s="78"/>
      <c r="AX430" s="78"/>
      <c r="AY430" s="78"/>
      <c r="AZ430" s="78"/>
      <c r="BA430" s="78"/>
      <c r="BB430" s="78"/>
      <c r="BC430" s="78"/>
      <c r="BD430" s="78"/>
      <c r="BE430" s="78"/>
      <c r="BF430" s="78"/>
      <c r="BG430" s="78"/>
      <c r="BH430" s="78"/>
      <c r="BI430" s="78"/>
      <c r="BJ430" s="78"/>
      <c r="BK430" s="78"/>
      <c r="BL430" s="78"/>
      <c r="BM430" s="78"/>
      <c r="BN430" s="78"/>
      <c r="BO430" s="78"/>
      <c r="BP430" s="78"/>
      <c r="BQ430" s="78"/>
      <c r="BR430" s="78"/>
      <c r="BS430" s="78"/>
      <c r="BT430" s="78"/>
      <c r="BU430" s="78"/>
      <c r="BV430" s="78"/>
      <c r="BW430" s="78"/>
    </row>
    <row r="431" spans="1:75">
      <c r="A431" s="78"/>
      <c r="B431" s="78"/>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c r="AA431" s="78"/>
      <c r="AB431" s="78"/>
      <c r="AC431" s="78"/>
      <c r="AD431" s="78"/>
      <c r="AE431" s="78"/>
      <c r="AF431" s="78"/>
      <c r="AG431" s="78"/>
      <c r="AH431" s="78"/>
      <c r="AI431" s="78"/>
      <c r="AJ431" s="78"/>
      <c r="AK431" s="78"/>
      <c r="AL431" s="78"/>
      <c r="AM431" s="78"/>
      <c r="AN431" s="78"/>
      <c r="AO431" s="78"/>
      <c r="AP431" s="78"/>
      <c r="AQ431" s="78"/>
      <c r="AR431" s="78"/>
      <c r="AS431" s="78"/>
      <c r="AT431" s="78"/>
      <c r="AU431" s="78"/>
      <c r="AV431" s="78"/>
      <c r="AW431" s="78"/>
      <c r="AX431" s="78"/>
      <c r="AY431" s="78"/>
      <c r="AZ431" s="78"/>
      <c r="BA431" s="78"/>
      <c r="BB431" s="78"/>
      <c r="BC431" s="78"/>
      <c r="BD431" s="78"/>
      <c r="BE431" s="78"/>
      <c r="BF431" s="78"/>
      <c r="BG431" s="78"/>
      <c r="BH431" s="78"/>
      <c r="BI431" s="78"/>
      <c r="BJ431" s="78"/>
      <c r="BK431" s="78"/>
      <c r="BL431" s="78"/>
      <c r="BM431" s="78"/>
      <c r="BN431" s="78"/>
      <c r="BO431" s="78"/>
      <c r="BP431" s="78"/>
      <c r="BQ431" s="78"/>
      <c r="BR431" s="78"/>
      <c r="BS431" s="78"/>
      <c r="BT431" s="78"/>
      <c r="BU431" s="78"/>
      <c r="BV431" s="78"/>
      <c r="BW431" s="78"/>
    </row>
    <row r="432" spans="1:75">
      <c r="A432" s="78"/>
      <c r="B432" s="78"/>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78"/>
      <c r="AL432" s="78"/>
      <c r="AM432" s="78"/>
      <c r="AN432" s="78"/>
      <c r="AO432" s="78"/>
      <c r="AP432" s="78"/>
      <c r="AQ432" s="78"/>
      <c r="AR432" s="78"/>
      <c r="AS432" s="78"/>
      <c r="AT432" s="78"/>
      <c r="AU432" s="78"/>
      <c r="AV432" s="78"/>
      <c r="AW432" s="78"/>
      <c r="AX432" s="78"/>
      <c r="AY432" s="78"/>
      <c r="AZ432" s="78"/>
      <c r="BA432" s="78"/>
      <c r="BB432" s="78"/>
      <c r="BC432" s="78"/>
      <c r="BD432" s="78"/>
      <c r="BE432" s="78"/>
      <c r="BF432" s="78"/>
      <c r="BG432" s="78"/>
      <c r="BH432" s="78"/>
      <c r="BI432" s="78"/>
      <c r="BJ432" s="78"/>
      <c r="BK432" s="78"/>
      <c r="BL432" s="78"/>
      <c r="BM432" s="78"/>
      <c r="BN432" s="78"/>
      <c r="BO432" s="78"/>
      <c r="BP432" s="78"/>
      <c r="BQ432" s="78"/>
      <c r="BR432" s="78"/>
      <c r="BS432" s="78"/>
      <c r="BT432" s="78"/>
      <c r="BU432" s="78"/>
      <c r="BV432" s="78"/>
      <c r="BW432" s="78"/>
    </row>
    <row r="433" spans="1:75">
      <c r="A433" s="78"/>
      <c r="B433" s="78"/>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c r="AA433" s="78"/>
      <c r="AB433" s="78"/>
      <c r="AC433" s="78"/>
      <c r="AD433" s="78"/>
      <c r="AE433" s="78"/>
      <c r="AF433" s="78"/>
      <c r="AG433" s="78"/>
      <c r="AH433" s="78"/>
      <c r="AI433" s="78"/>
      <c r="AJ433" s="78"/>
      <c r="AK433" s="78"/>
      <c r="AL433" s="78"/>
      <c r="AM433" s="78"/>
      <c r="AN433" s="78"/>
      <c r="AO433" s="78"/>
      <c r="AP433" s="78"/>
      <c r="AQ433" s="78"/>
      <c r="AR433" s="78"/>
      <c r="AS433" s="78"/>
      <c r="AT433" s="78"/>
      <c r="AU433" s="78"/>
      <c r="AV433" s="78"/>
      <c r="AW433" s="78"/>
      <c r="AX433" s="78"/>
      <c r="AY433" s="78"/>
      <c r="AZ433" s="78"/>
      <c r="BA433" s="78"/>
      <c r="BB433" s="78"/>
      <c r="BC433" s="78"/>
      <c r="BD433" s="78"/>
      <c r="BE433" s="78"/>
      <c r="BF433" s="78"/>
      <c r="BG433" s="78"/>
      <c r="BH433" s="78"/>
      <c r="BI433" s="78"/>
      <c r="BJ433" s="78"/>
      <c r="BK433" s="78"/>
      <c r="BL433" s="78"/>
      <c r="BM433" s="78"/>
      <c r="BN433" s="78"/>
      <c r="BO433" s="78"/>
      <c r="BP433" s="78"/>
      <c r="BQ433" s="78"/>
      <c r="BR433" s="78"/>
      <c r="BS433" s="78"/>
      <c r="BT433" s="78"/>
      <c r="BU433" s="78"/>
      <c r="BV433" s="78"/>
      <c r="BW433" s="78"/>
    </row>
    <row r="434" spans="1:75">
      <c r="A434" s="78"/>
      <c r="B434" s="78"/>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c r="AA434" s="78"/>
      <c r="AB434" s="78"/>
      <c r="AC434" s="78"/>
      <c r="AD434" s="78"/>
      <c r="AE434" s="78"/>
      <c r="AF434" s="78"/>
      <c r="AG434" s="78"/>
      <c r="AH434" s="78"/>
      <c r="AI434" s="78"/>
      <c r="AJ434" s="78"/>
      <c r="AK434" s="78"/>
      <c r="AL434" s="78"/>
      <c r="AM434" s="78"/>
      <c r="AN434" s="78"/>
      <c r="AO434" s="78"/>
      <c r="AP434" s="78"/>
      <c r="AQ434" s="78"/>
      <c r="AR434" s="78"/>
      <c r="AS434" s="78"/>
      <c r="AT434" s="78"/>
      <c r="AU434" s="78"/>
      <c r="AV434" s="78"/>
      <c r="AW434" s="78"/>
      <c r="AX434" s="78"/>
      <c r="AY434" s="78"/>
      <c r="AZ434" s="78"/>
      <c r="BA434" s="78"/>
      <c r="BB434" s="78"/>
      <c r="BC434" s="78"/>
      <c r="BD434" s="78"/>
      <c r="BE434" s="78"/>
      <c r="BF434" s="78"/>
      <c r="BG434" s="78"/>
      <c r="BH434" s="78"/>
      <c r="BI434" s="78"/>
      <c r="BJ434" s="78"/>
      <c r="BK434" s="78"/>
      <c r="BL434" s="78"/>
      <c r="BM434" s="78"/>
      <c r="BN434" s="78"/>
      <c r="BO434" s="78"/>
      <c r="BP434" s="78"/>
      <c r="BQ434" s="78"/>
      <c r="BR434" s="78"/>
      <c r="BS434" s="78"/>
      <c r="BT434" s="78"/>
      <c r="BU434" s="78"/>
      <c r="BV434" s="78"/>
      <c r="BW434" s="78"/>
    </row>
    <row r="435" spans="1:75">
      <c r="A435" s="78"/>
      <c r="B435" s="78"/>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c r="AA435" s="78"/>
      <c r="AB435" s="78"/>
      <c r="AC435" s="78"/>
      <c r="AD435" s="78"/>
      <c r="AE435" s="78"/>
      <c r="AF435" s="78"/>
      <c r="AG435" s="78"/>
      <c r="AH435" s="78"/>
      <c r="AI435" s="78"/>
      <c r="AJ435" s="78"/>
      <c r="AK435" s="78"/>
      <c r="AL435" s="78"/>
      <c r="AM435" s="78"/>
      <c r="AN435" s="78"/>
      <c r="AO435" s="78"/>
      <c r="AP435" s="78"/>
      <c r="AQ435" s="78"/>
      <c r="AR435" s="78"/>
      <c r="AS435" s="78"/>
      <c r="AT435" s="78"/>
      <c r="AU435" s="78"/>
      <c r="AV435" s="78"/>
      <c r="AW435" s="78"/>
      <c r="AX435" s="78"/>
      <c r="AY435" s="78"/>
      <c r="AZ435" s="78"/>
      <c r="BA435" s="78"/>
      <c r="BB435" s="78"/>
      <c r="BC435" s="78"/>
      <c r="BD435" s="78"/>
      <c r="BE435" s="78"/>
      <c r="BF435" s="78"/>
      <c r="BG435" s="78"/>
      <c r="BH435" s="78"/>
      <c r="BI435" s="78"/>
      <c r="BJ435" s="78"/>
      <c r="BK435" s="78"/>
      <c r="BL435" s="78"/>
      <c r="BM435" s="78"/>
      <c r="BN435" s="78"/>
      <c r="BO435" s="78"/>
      <c r="BP435" s="78"/>
      <c r="BQ435" s="78"/>
      <c r="BR435" s="78"/>
      <c r="BS435" s="78"/>
      <c r="BT435" s="78"/>
      <c r="BU435" s="78"/>
      <c r="BV435" s="78"/>
      <c r="BW435" s="78"/>
    </row>
    <row r="436" spans="1:75">
      <c r="A436" s="78"/>
      <c r="B436" s="78"/>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c r="AA436" s="78"/>
      <c r="AB436" s="78"/>
      <c r="AC436" s="78"/>
      <c r="AD436" s="78"/>
      <c r="AE436" s="78"/>
      <c r="AF436" s="78"/>
      <c r="AG436" s="78"/>
      <c r="AH436" s="78"/>
      <c r="AI436" s="78"/>
      <c r="AJ436" s="78"/>
      <c r="AK436" s="78"/>
      <c r="AL436" s="78"/>
      <c r="AM436" s="78"/>
      <c r="AN436" s="78"/>
      <c r="AO436" s="78"/>
      <c r="AP436" s="78"/>
      <c r="AQ436" s="78"/>
      <c r="AR436" s="78"/>
      <c r="AS436" s="78"/>
      <c r="AT436" s="78"/>
      <c r="AU436" s="78"/>
      <c r="AV436" s="78"/>
      <c r="AW436" s="78"/>
      <c r="AX436" s="78"/>
      <c r="AY436" s="78"/>
      <c r="AZ436" s="78"/>
      <c r="BA436" s="78"/>
      <c r="BB436" s="78"/>
      <c r="BC436" s="78"/>
      <c r="BD436" s="78"/>
      <c r="BE436" s="78"/>
      <c r="BF436" s="78"/>
      <c r="BG436" s="78"/>
      <c r="BH436" s="78"/>
      <c r="BI436" s="78"/>
      <c r="BJ436" s="78"/>
      <c r="BK436" s="78"/>
      <c r="BL436" s="78"/>
      <c r="BM436" s="78"/>
      <c r="BN436" s="78"/>
      <c r="BO436" s="78"/>
      <c r="BP436" s="78"/>
      <c r="BQ436" s="78"/>
      <c r="BR436" s="78"/>
      <c r="BS436" s="78"/>
      <c r="BT436" s="78"/>
      <c r="BU436" s="78"/>
      <c r="BV436" s="78"/>
      <c r="BW436" s="78"/>
    </row>
    <row r="437" spans="1:75">
      <c r="A437" s="78"/>
      <c r="B437" s="78"/>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c r="AA437" s="78"/>
      <c r="AB437" s="78"/>
      <c r="AC437" s="78"/>
      <c r="AD437" s="78"/>
      <c r="AE437" s="78"/>
      <c r="AF437" s="78"/>
      <c r="AG437" s="78"/>
      <c r="AH437" s="78"/>
      <c r="AI437" s="78"/>
      <c r="AJ437" s="78"/>
      <c r="AK437" s="78"/>
      <c r="AL437" s="78"/>
      <c r="AM437" s="78"/>
      <c r="AN437" s="78"/>
      <c r="AO437" s="78"/>
      <c r="AP437" s="78"/>
      <c r="AQ437" s="78"/>
      <c r="AR437" s="78"/>
      <c r="AS437" s="78"/>
      <c r="AT437" s="78"/>
      <c r="AU437" s="78"/>
      <c r="AV437" s="78"/>
      <c r="AW437" s="78"/>
      <c r="AX437" s="78"/>
      <c r="AY437" s="78"/>
      <c r="AZ437" s="78"/>
      <c r="BA437" s="78"/>
      <c r="BB437" s="78"/>
      <c r="BC437" s="78"/>
      <c r="BD437" s="78"/>
      <c r="BE437" s="78"/>
      <c r="BF437" s="78"/>
      <c r="BG437" s="78"/>
      <c r="BH437" s="78"/>
      <c r="BI437" s="78"/>
      <c r="BJ437" s="78"/>
      <c r="BK437" s="78"/>
      <c r="BL437" s="78"/>
      <c r="BM437" s="78"/>
      <c r="BN437" s="78"/>
      <c r="BO437" s="78"/>
      <c r="BP437" s="78"/>
      <c r="BQ437" s="78"/>
      <c r="BR437" s="78"/>
      <c r="BS437" s="78"/>
      <c r="BT437" s="78"/>
      <c r="BU437" s="78"/>
      <c r="BV437" s="78"/>
      <c r="BW437" s="78"/>
    </row>
    <row r="438" spans="1:75">
      <c r="A438" s="78"/>
      <c r="B438" s="78"/>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c r="AA438" s="78"/>
      <c r="AB438" s="78"/>
      <c r="AC438" s="78"/>
      <c r="AD438" s="78"/>
      <c r="AE438" s="78"/>
      <c r="AF438" s="78"/>
      <c r="AG438" s="78"/>
      <c r="AH438" s="78"/>
      <c r="AI438" s="78"/>
      <c r="AJ438" s="78"/>
      <c r="AK438" s="78"/>
      <c r="AL438" s="78"/>
      <c r="AM438" s="78"/>
      <c r="AN438" s="78"/>
      <c r="AO438" s="78"/>
      <c r="AP438" s="78"/>
      <c r="AQ438" s="78"/>
      <c r="AR438" s="78"/>
      <c r="AS438" s="78"/>
      <c r="AT438" s="78"/>
      <c r="AU438" s="78"/>
      <c r="AV438" s="78"/>
      <c r="AW438" s="78"/>
      <c r="AX438" s="78"/>
      <c r="AY438" s="78"/>
      <c r="AZ438" s="78"/>
      <c r="BA438" s="78"/>
      <c r="BB438" s="78"/>
      <c r="BC438" s="78"/>
      <c r="BD438" s="78"/>
      <c r="BE438" s="78"/>
      <c r="BF438" s="78"/>
      <c r="BG438" s="78"/>
      <c r="BH438" s="78"/>
      <c r="BI438" s="78"/>
      <c r="BJ438" s="78"/>
      <c r="BK438" s="78"/>
      <c r="BL438" s="78"/>
      <c r="BM438" s="78"/>
      <c r="BN438" s="78"/>
      <c r="BO438" s="78"/>
      <c r="BP438" s="78"/>
      <c r="BQ438" s="78"/>
      <c r="BR438" s="78"/>
      <c r="BS438" s="78"/>
      <c r="BT438" s="78"/>
      <c r="BU438" s="78"/>
      <c r="BV438" s="78"/>
      <c r="BW438" s="78"/>
    </row>
    <row r="439" spans="1:75">
      <c r="A439" s="78"/>
      <c r="B439" s="78"/>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c r="AA439" s="78"/>
      <c r="AB439" s="78"/>
      <c r="AC439" s="78"/>
      <c r="AD439" s="78"/>
      <c r="AE439" s="78"/>
      <c r="AF439" s="78"/>
      <c r="AG439" s="78"/>
      <c r="AH439" s="78"/>
      <c r="AI439" s="78"/>
      <c r="AJ439" s="78"/>
      <c r="AK439" s="78"/>
      <c r="AL439" s="78"/>
      <c r="AM439" s="78"/>
      <c r="AN439" s="78"/>
      <c r="AO439" s="78"/>
      <c r="AP439" s="78"/>
      <c r="AQ439" s="78"/>
      <c r="AR439" s="78"/>
      <c r="AS439" s="78"/>
      <c r="AT439" s="78"/>
      <c r="AU439" s="78"/>
      <c r="AV439" s="78"/>
      <c r="AW439" s="78"/>
      <c r="AX439" s="78"/>
      <c r="AY439" s="78"/>
      <c r="AZ439" s="78"/>
      <c r="BA439" s="78"/>
      <c r="BB439" s="78"/>
      <c r="BC439" s="78"/>
      <c r="BD439" s="78"/>
      <c r="BE439" s="78"/>
      <c r="BF439" s="78"/>
      <c r="BG439" s="78"/>
      <c r="BH439" s="78"/>
      <c r="BI439" s="78"/>
      <c r="BJ439" s="78"/>
      <c r="BK439" s="78"/>
      <c r="BL439" s="78"/>
      <c r="BM439" s="78"/>
      <c r="BN439" s="78"/>
      <c r="BO439" s="78"/>
      <c r="BP439" s="78"/>
      <c r="BQ439" s="78"/>
      <c r="BR439" s="78"/>
      <c r="BS439" s="78"/>
      <c r="BT439" s="78"/>
      <c r="BU439" s="78"/>
      <c r="BV439" s="78"/>
      <c r="BW439" s="78"/>
    </row>
    <row r="440" spans="1:75">
      <c r="A440" s="78"/>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c r="AA440" s="78"/>
      <c r="AB440" s="78"/>
      <c r="AC440" s="78"/>
      <c r="AD440" s="78"/>
      <c r="AE440" s="78"/>
      <c r="AF440" s="78"/>
      <c r="AG440" s="78"/>
      <c r="AH440" s="78"/>
      <c r="AI440" s="78"/>
      <c r="AJ440" s="78"/>
      <c r="AK440" s="78"/>
      <c r="AL440" s="78"/>
      <c r="AM440" s="78"/>
      <c r="AN440" s="78"/>
      <c r="AO440" s="78"/>
      <c r="AP440" s="78"/>
      <c r="AQ440" s="78"/>
      <c r="AR440" s="78"/>
      <c r="AS440" s="78"/>
      <c r="AT440" s="78"/>
      <c r="AU440" s="78"/>
      <c r="AV440" s="78"/>
      <c r="AW440" s="78"/>
      <c r="AX440" s="78"/>
      <c r="AY440" s="78"/>
      <c r="AZ440" s="78"/>
      <c r="BA440" s="78"/>
      <c r="BB440" s="78"/>
      <c r="BC440" s="78"/>
      <c r="BD440" s="78"/>
      <c r="BE440" s="78"/>
      <c r="BF440" s="78"/>
      <c r="BG440" s="78"/>
      <c r="BH440" s="78"/>
      <c r="BI440" s="78"/>
      <c r="BJ440" s="78"/>
      <c r="BK440" s="78"/>
      <c r="BL440" s="78"/>
      <c r="BM440" s="78"/>
      <c r="BN440" s="78"/>
      <c r="BO440" s="78"/>
      <c r="BP440" s="78"/>
      <c r="BQ440" s="78"/>
      <c r="BR440" s="78"/>
      <c r="BS440" s="78"/>
      <c r="BT440" s="78"/>
      <c r="BU440" s="78"/>
      <c r="BV440" s="78"/>
      <c r="BW440" s="78"/>
    </row>
    <row r="441" spans="1:75">
      <c r="A441" s="78"/>
      <c r="B441" s="78"/>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c r="AA441" s="78"/>
      <c r="AB441" s="78"/>
      <c r="AC441" s="78"/>
      <c r="AD441" s="78"/>
      <c r="AE441" s="78"/>
      <c r="AF441" s="78"/>
      <c r="AG441" s="78"/>
      <c r="AH441" s="78"/>
      <c r="AI441" s="78"/>
      <c r="AJ441" s="78"/>
      <c r="AK441" s="78"/>
      <c r="AL441" s="78"/>
      <c r="AM441" s="78"/>
      <c r="AN441" s="78"/>
      <c r="AO441" s="78"/>
      <c r="AP441" s="78"/>
      <c r="AQ441" s="78"/>
      <c r="AR441" s="78"/>
      <c r="AS441" s="78"/>
      <c r="AT441" s="78"/>
      <c r="AU441" s="78"/>
      <c r="AV441" s="78"/>
      <c r="AW441" s="78"/>
      <c r="AX441" s="78"/>
      <c r="AY441" s="78"/>
      <c r="AZ441" s="78"/>
      <c r="BA441" s="78"/>
      <c r="BB441" s="78"/>
      <c r="BC441" s="78"/>
      <c r="BD441" s="78"/>
      <c r="BE441" s="78"/>
      <c r="BF441" s="78"/>
      <c r="BG441" s="78"/>
      <c r="BH441" s="78"/>
      <c r="BI441" s="78"/>
      <c r="BJ441" s="78"/>
      <c r="BK441" s="78"/>
      <c r="BL441" s="78"/>
      <c r="BM441" s="78"/>
      <c r="BN441" s="78"/>
      <c r="BO441" s="78"/>
      <c r="BP441" s="78"/>
      <c r="BQ441" s="78"/>
      <c r="BR441" s="78"/>
      <c r="BS441" s="78"/>
      <c r="BT441" s="78"/>
      <c r="BU441" s="78"/>
      <c r="BV441" s="78"/>
      <c r="BW441" s="78"/>
    </row>
    <row r="442" spans="1:75">
      <c r="A442" s="78"/>
      <c r="B442" s="78"/>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c r="AA442" s="78"/>
      <c r="AB442" s="78"/>
      <c r="AC442" s="78"/>
      <c r="AD442" s="78"/>
      <c r="AE442" s="78"/>
      <c r="AF442" s="78"/>
      <c r="AG442" s="78"/>
      <c r="AH442" s="78"/>
      <c r="AI442" s="78"/>
      <c r="AJ442" s="78"/>
      <c r="AK442" s="78"/>
      <c r="AL442" s="78"/>
      <c r="AM442" s="78"/>
      <c r="AN442" s="78"/>
      <c r="AO442" s="78"/>
      <c r="AP442" s="78"/>
      <c r="AQ442" s="78"/>
      <c r="AR442" s="78"/>
      <c r="AS442" s="78"/>
      <c r="AT442" s="78"/>
      <c r="AU442" s="78"/>
      <c r="AV442" s="78"/>
      <c r="AW442" s="78"/>
      <c r="AX442" s="78"/>
      <c r="AY442" s="78"/>
      <c r="AZ442" s="78"/>
      <c r="BA442" s="78"/>
      <c r="BB442" s="78"/>
      <c r="BC442" s="78"/>
      <c r="BD442" s="78"/>
      <c r="BE442" s="78"/>
      <c r="BF442" s="78"/>
      <c r="BG442" s="78"/>
      <c r="BH442" s="78"/>
      <c r="BI442" s="78"/>
      <c r="BJ442" s="78"/>
      <c r="BK442" s="78"/>
      <c r="BL442" s="78"/>
      <c r="BM442" s="78"/>
      <c r="BN442" s="78"/>
      <c r="BO442" s="78"/>
      <c r="BP442" s="78"/>
      <c r="BQ442" s="78"/>
      <c r="BR442" s="78"/>
      <c r="BS442" s="78"/>
      <c r="BT442" s="78"/>
      <c r="BU442" s="78"/>
      <c r="BV442" s="78"/>
      <c r="BW442" s="78"/>
    </row>
    <row r="443" spans="1:75">
      <c r="A443" s="78"/>
      <c r="B443" s="78"/>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c r="AA443" s="78"/>
      <c r="AB443" s="78"/>
      <c r="AC443" s="78"/>
      <c r="AD443" s="78"/>
      <c r="AE443" s="78"/>
      <c r="AF443" s="78"/>
      <c r="AG443" s="78"/>
      <c r="AH443" s="78"/>
      <c r="AI443" s="78"/>
      <c r="AJ443" s="78"/>
      <c r="AK443" s="78"/>
      <c r="AL443" s="78"/>
      <c r="AM443" s="78"/>
      <c r="AN443" s="78"/>
      <c r="AO443" s="78"/>
      <c r="AP443" s="78"/>
      <c r="AQ443" s="78"/>
      <c r="AR443" s="78"/>
      <c r="AS443" s="78"/>
      <c r="AT443" s="78"/>
      <c r="AU443" s="78"/>
      <c r="AV443" s="78"/>
      <c r="AW443" s="78"/>
      <c r="AX443" s="78"/>
      <c r="AY443" s="78"/>
      <c r="AZ443" s="78"/>
      <c r="BA443" s="78"/>
      <c r="BB443" s="78"/>
      <c r="BC443" s="78"/>
      <c r="BD443" s="78"/>
      <c r="BE443" s="78"/>
      <c r="BF443" s="78"/>
      <c r="BG443" s="78"/>
      <c r="BH443" s="78"/>
      <c r="BI443" s="78"/>
      <c r="BJ443" s="78"/>
      <c r="BK443" s="78"/>
      <c r="BL443" s="78"/>
      <c r="BM443" s="78"/>
      <c r="BN443" s="78"/>
      <c r="BO443" s="78"/>
      <c r="BP443" s="78"/>
      <c r="BQ443" s="78"/>
      <c r="BR443" s="78"/>
      <c r="BS443" s="78"/>
      <c r="BT443" s="78"/>
      <c r="BU443" s="78"/>
      <c r="BV443" s="78"/>
      <c r="BW443" s="78"/>
    </row>
    <row r="444" spans="1:75">
      <c r="A444" s="78"/>
      <c r="B444" s="78"/>
      <c r="C444" s="78"/>
      <c r="D444" s="78"/>
      <c r="E444" s="78"/>
      <c r="F444" s="78"/>
      <c r="G444" s="78"/>
      <c r="H444" s="78"/>
      <c r="I444" s="78"/>
      <c r="J444" s="78"/>
      <c r="K444" s="78"/>
      <c r="L444" s="78"/>
      <c r="M444" s="78"/>
      <c r="N444" s="78"/>
      <c r="O444" s="78"/>
      <c r="P444" s="78"/>
      <c r="Q444" s="78"/>
      <c r="R444" s="78"/>
      <c r="S444" s="78"/>
      <c r="T444" s="78"/>
      <c r="U444" s="78"/>
      <c r="V444" s="78"/>
      <c r="W444" s="78"/>
      <c r="X444" s="78"/>
      <c r="Y444" s="78"/>
      <c r="Z444" s="78"/>
      <c r="AA444" s="78"/>
      <c r="AB444" s="78"/>
      <c r="AC444" s="78"/>
      <c r="AD444" s="78"/>
      <c r="AE444" s="78"/>
      <c r="AF444" s="78"/>
      <c r="AG444" s="78"/>
      <c r="AH444" s="78"/>
      <c r="AI444" s="78"/>
      <c r="AJ444" s="78"/>
      <c r="AK444" s="78"/>
      <c r="AL444" s="78"/>
      <c r="AM444" s="78"/>
      <c r="AN444" s="78"/>
      <c r="AO444" s="78"/>
      <c r="AP444" s="78"/>
      <c r="AQ444" s="78"/>
      <c r="AR444" s="78"/>
      <c r="AS444" s="78"/>
      <c r="AT444" s="78"/>
      <c r="AU444" s="78"/>
      <c r="AV444" s="78"/>
      <c r="AW444" s="78"/>
      <c r="AX444" s="78"/>
      <c r="AY444" s="78"/>
      <c r="AZ444" s="78"/>
      <c r="BA444" s="78"/>
      <c r="BB444" s="78"/>
      <c r="BC444" s="78"/>
      <c r="BD444" s="78"/>
      <c r="BE444" s="78"/>
      <c r="BF444" s="78"/>
      <c r="BG444" s="78"/>
      <c r="BH444" s="78"/>
      <c r="BI444" s="78"/>
      <c r="BJ444" s="78"/>
      <c r="BK444" s="78"/>
      <c r="BL444" s="78"/>
      <c r="BM444" s="78"/>
      <c r="BN444" s="78"/>
      <c r="BO444" s="78"/>
      <c r="BP444" s="78"/>
      <c r="BQ444" s="78"/>
      <c r="BR444" s="78"/>
      <c r="BS444" s="78"/>
      <c r="BT444" s="78"/>
      <c r="BU444" s="78"/>
      <c r="BV444" s="78"/>
      <c r="BW444" s="78"/>
    </row>
    <row r="445" spans="1:75">
      <c r="A445" s="78"/>
      <c r="B445" s="78"/>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c r="AA445" s="78"/>
      <c r="AB445" s="78"/>
      <c r="AC445" s="78"/>
      <c r="AD445" s="78"/>
      <c r="AE445" s="78"/>
      <c r="AF445" s="78"/>
      <c r="AG445" s="78"/>
      <c r="AH445" s="78"/>
      <c r="AI445" s="78"/>
      <c r="AJ445" s="78"/>
      <c r="AK445" s="78"/>
      <c r="AL445" s="78"/>
      <c r="AM445" s="78"/>
      <c r="AN445" s="78"/>
      <c r="AO445" s="78"/>
      <c r="AP445" s="78"/>
      <c r="AQ445" s="78"/>
      <c r="AR445" s="78"/>
      <c r="AS445" s="78"/>
      <c r="AT445" s="78"/>
      <c r="AU445" s="78"/>
      <c r="AV445" s="78"/>
      <c r="AW445" s="78"/>
      <c r="AX445" s="78"/>
      <c r="AY445" s="78"/>
      <c r="AZ445" s="78"/>
      <c r="BA445" s="78"/>
      <c r="BB445" s="78"/>
      <c r="BC445" s="78"/>
      <c r="BD445" s="78"/>
      <c r="BE445" s="78"/>
      <c r="BF445" s="78"/>
      <c r="BG445" s="78"/>
      <c r="BH445" s="78"/>
      <c r="BI445" s="78"/>
      <c r="BJ445" s="78"/>
      <c r="BK445" s="78"/>
      <c r="BL445" s="78"/>
      <c r="BM445" s="78"/>
      <c r="BN445" s="78"/>
      <c r="BO445" s="78"/>
      <c r="BP445" s="78"/>
      <c r="BQ445" s="78"/>
      <c r="BR445" s="78"/>
      <c r="BS445" s="78"/>
      <c r="BT445" s="78"/>
      <c r="BU445" s="78"/>
      <c r="BV445" s="78"/>
      <c r="BW445" s="78"/>
    </row>
    <row r="446" spans="1:75">
      <c r="A446" s="78"/>
      <c r="B446" s="78"/>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c r="AA446" s="78"/>
      <c r="AB446" s="78"/>
      <c r="AC446" s="78"/>
      <c r="AD446" s="78"/>
      <c r="AE446" s="78"/>
      <c r="AF446" s="78"/>
      <c r="AG446" s="78"/>
      <c r="AH446" s="78"/>
      <c r="AI446" s="78"/>
      <c r="AJ446" s="78"/>
      <c r="AK446" s="78"/>
      <c r="AL446" s="78"/>
      <c r="AM446" s="78"/>
      <c r="AN446" s="78"/>
      <c r="AO446" s="78"/>
      <c r="AP446" s="78"/>
      <c r="AQ446" s="78"/>
      <c r="AR446" s="78"/>
      <c r="AS446" s="78"/>
      <c r="AT446" s="78"/>
      <c r="AU446" s="78"/>
      <c r="AV446" s="78"/>
      <c r="AW446" s="78"/>
      <c r="AX446" s="78"/>
      <c r="AY446" s="78"/>
      <c r="AZ446" s="78"/>
      <c r="BA446" s="78"/>
      <c r="BB446" s="78"/>
      <c r="BC446" s="78"/>
      <c r="BD446" s="78"/>
      <c r="BE446" s="78"/>
      <c r="BF446" s="78"/>
      <c r="BG446" s="78"/>
      <c r="BH446" s="78"/>
      <c r="BI446" s="78"/>
      <c r="BJ446" s="78"/>
      <c r="BK446" s="78"/>
      <c r="BL446" s="78"/>
      <c r="BM446" s="78"/>
      <c r="BN446" s="78"/>
      <c r="BO446" s="78"/>
      <c r="BP446" s="78"/>
      <c r="BQ446" s="78"/>
      <c r="BR446" s="78"/>
      <c r="BS446" s="78"/>
      <c r="BT446" s="78"/>
      <c r="BU446" s="78"/>
      <c r="BV446" s="78"/>
      <c r="BW446" s="78"/>
    </row>
    <row r="447" spans="1:75">
      <c r="A447" s="78"/>
      <c r="B447" s="78"/>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c r="AA447" s="78"/>
      <c r="AB447" s="78"/>
      <c r="AC447" s="78"/>
      <c r="AD447" s="78"/>
      <c r="AE447" s="78"/>
      <c r="AF447" s="78"/>
      <c r="AG447" s="78"/>
      <c r="AH447" s="78"/>
      <c r="AI447" s="78"/>
      <c r="AJ447" s="78"/>
      <c r="AK447" s="78"/>
      <c r="AL447" s="78"/>
      <c r="AM447" s="78"/>
      <c r="AN447" s="78"/>
      <c r="AO447" s="78"/>
      <c r="AP447" s="78"/>
      <c r="AQ447" s="78"/>
      <c r="AR447" s="78"/>
      <c r="AS447" s="78"/>
      <c r="AT447" s="78"/>
      <c r="AU447" s="78"/>
      <c r="AV447" s="78"/>
      <c r="AW447" s="78"/>
      <c r="AX447" s="78"/>
      <c r="AY447" s="78"/>
      <c r="AZ447" s="78"/>
      <c r="BA447" s="78"/>
      <c r="BB447" s="78"/>
      <c r="BC447" s="78"/>
      <c r="BD447" s="78"/>
      <c r="BE447" s="78"/>
      <c r="BF447" s="78"/>
      <c r="BG447" s="78"/>
      <c r="BH447" s="78"/>
      <c r="BI447" s="78"/>
      <c r="BJ447" s="78"/>
      <c r="BK447" s="78"/>
      <c r="BL447" s="78"/>
      <c r="BM447" s="78"/>
      <c r="BN447" s="78"/>
      <c r="BO447" s="78"/>
      <c r="BP447" s="78"/>
      <c r="BQ447" s="78"/>
      <c r="BR447" s="78"/>
      <c r="BS447" s="78"/>
      <c r="BT447" s="78"/>
      <c r="BU447" s="78"/>
      <c r="BV447" s="78"/>
      <c r="BW447" s="78"/>
    </row>
    <row r="448" spans="1:75">
      <c r="A448" s="78"/>
      <c r="B448" s="78"/>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c r="AA448" s="78"/>
      <c r="AB448" s="78"/>
      <c r="AC448" s="78"/>
      <c r="AD448" s="78"/>
      <c r="AE448" s="78"/>
      <c r="AF448" s="78"/>
      <c r="AG448" s="78"/>
      <c r="AH448" s="78"/>
      <c r="AI448" s="78"/>
      <c r="AJ448" s="78"/>
      <c r="AK448" s="78"/>
      <c r="AL448" s="78"/>
      <c r="AM448" s="78"/>
      <c r="AN448" s="78"/>
      <c r="AO448" s="78"/>
      <c r="AP448" s="78"/>
      <c r="AQ448" s="78"/>
      <c r="AR448" s="78"/>
      <c r="AS448" s="78"/>
      <c r="AT448" s="78"/>
      <c r="AU448" s="78"/>
      <c r="AV448" s="78"/>
      <c r="AW448" s="78"/>
      <c r="AX448" s="78"/>
      <c r="AY448" s="78"/>
      <c r="AZ448" s="78"/>
      <c r="BA448" s="78"/>
      <c r="BB448" s="78"/>
      <c r="BC448" s="78"/>
      <c r="BD448" s="78"/>
      <c r="BE448" s="78"/>
      <c r="BF448" s="78"/>
      <c r="BG448" s="78"/>
      <c r="BH448" s="78"/>
      <c r="BI448" s="78"/>
      <c r="BJ448" s="78"/>
      <c r="BK448" s="78"/>
      <c r="BL448" s="78"/>
      <c r="BM448" s="78"/>
      <c r="BN448" s="78"/>
      <c r="BO448" s="78"/>
      <c r="BP448" s="78"/>
      <c r="BQ448" s="78"/>
      <c r="BR448" s="78"/>
      <c r="BS448" s="78"/>
      <c r="BT448" s="78"/>
      <c r="BU448" s="78"/>
      <c r="BV448" s="78"/>
      <c r="BW448" s="78"/>
    </row>
    <row r="449" spans="1:75">
      <c r="A449" s="78"/>
      <c r="B449" s="78"/>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c r="AA449" s="78"/>
      <c r="AB449" s="78"/>
      <c r="AC449" s="78"/>
      <c r="AD449" s="78"/>
      <c r="AE449" s="78"/>
      <c r="AF449" s="78"/>
      <c r="AG449" s="78"/>
      <c r="AH449" s="78"/>
      <c r="AI449" s="78"/>
      <c r="AJ449" s="78"/>
      <c r="AK449" s="78"/>
      <c r="AL449" s="78"/>
      <c r="AM449" s="78"/>
      <c r="AN449" s="78"/>
      <c r="AO449" s="78"/>
      <c r="AP449" s="78"/>
      <c r="AQ449" s="78"/>
      <c r="AR449" s="78"/>
      <c r="AS449" s="78"/>
      <c r="AT449" s="78"/>
      <c r="AU449" s="78"/>
      <c r="AV449" s="78"/>
      <c r="AW449" s="78"/>
      <c r="AX449" s="78"/>
      <c r="AY449" s="78"/>
      <c r="AZ449" s="78"/>
      <c r="BA449" s="78"/>
      <c r="BB449" s="78"/>
      <c r="BC449" s="78"/>
      <c r="BD449" s="78"/>
      <c r="BE449" s="78"/>
      <c r="BF449" s="78"/>
      <c r="BG449" s="78"/>
      <c r="BH449" s="78"/>
      <c r="BI449" s="78"/>
      <c r="BJ449" s="78"/>
      <c r="BK449" s="78"/>
      <c r="BL449" s="78"/>
      <c r="BM449" s="78"/>
      <c r="BN449" s="78"/>
      <c r="BO449" s="78"/>
      <c r="BP449" s="78"/>
      <c r="BQ449" s="78"/>
      <c r="BR449" s="78"/>
      <c r="BS449" s="78"/>
      <c r="BT449" s="78"/>
      <c r="BU449" s="78"/>
      <c r="BV449" s="78"/>
      <c r="BW449" s="78"/>
    </row>
    <row r="450" spans="1:75">
      <c r="A450" s="78"/>
      <c r="B450" s="78"/>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c r="AA450" s="78"/>
      <c r="AB450" s="78"/>
      <c r="AC450" s="78"/>
      <c r="AD450" s="78"/>
      <c r="AE450" s="78"/>
      <c r="AF450" s="78"/>
      <c r="AG450" s="78"/>
      <c r="AH450" s="78"/>
      <c r="AI450" s="78"/>
      <c r="AJ450" s="78"/>
      <c r="AK450" s="78"/>
      <c r="AL450" s="78"/>
      <c r="AM450" s="78"/>
      <c r="AN450" s="78"/>
      <c r="AO450" s="78"/>
      <c r="AP450" s="78"/>
      <c r="AQ450" s="78"/>
      <c r="AR450" s="78"/>
      <c r="AS450" s="78"/>
      <c r="AT450" s="78"/>
      <c r="AU450" s="78"/>
      <c r="AV450" s="78"/>
      <c r="AW450" s="78"/>
      <c r="AX450" s="78"/>
      <c r="AY450" s="78"/>
      <c r="AZ450" s="78"/>
      <c r="BA450" s="78"/>
      <c r="BB450" s="78"/>
      <c r="BC450" s="78"/>
      <c r="BD450" s="78"/>
      <c r="BE450" s="78"/>
      <c r="BF450" s="78"/>
      <c r="BG450" s="78"/>
      <c r="BH450" s="78"/>
      <c r="BI450" s="78"/>
      <c r="BJ450" s="78"/>
      <c r="BK450" s="78"/>
      <c r="BL450" s="78"/>
      <c r="BM450" s="78"/>
      <c r="BN450" s="78"/>
      <c r="BO450" s="78"/>
      <c r="BP450" s="78"/>
      <c r="BQ450" s="78"/>
      <c r="BR450" s="78"/>
      <c r="BS450" s="78"/>
      <c r="BT450" s="78"/>
      <c r="BU450" s="78"/>
      <c r="BV450" s="78"/>
      <c r="BW450" s="78"/>
    </row>
    <row r="451" spans="1:75">
      <c r="A451" s="78"/>
      <c r="B451" s="78"/>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c r="AA451" s="78"/>
      <c r="AB451" s="78"/>
      <c r="AC451" s="78"/>
      <c r="AD451" s="78"/>
      <c r="AE451" s="78"/>
      <c r="AF451" s="78"/>
      <c r="AG451" s="78"/>
      <c r="AH451" s="78"/>
      <c r="AI451" s="78"/>
      <c r="AJ451" s="78"/>
      <c r="AK451" s="78"/>
      <c r="AL451" s="78"/>
      <c r="AM451" s="78"/>
      <c r="AN451" s="78"/>
      <c r="AO451" s="78"/>
      <c r="AP451" s="78"/>
      <c r="AQ451" s="78"/>
      <c r="AR451" s="78"/>
      <c r="AS451" s="78"/>
      <c r="AT451" s="78"/>
      <c r="AU451" s="78"/>
      <c r="AV451" s="78"/>
      <c r="AW451" s="78"/>
      <c r="AX451" s="78"/>
      <c r="AY451" s="78"/>
      <c r="AZ451" s="78"/>
      <c r="BA451" s="78"/>
      <c r="BB451" s="78"/>
      <c r="BC451" s="78"/>
      <c r="BD451" s="78"/>
      <c r="BE451" s="78"/>
      <c r="BF451" s="78"/>
      <c r="BG451" s="78"/>
      <c r="BH451" s="78"/>
      <c r="BI451" s="78"/>
      <c r="BJ451" s="78"/>
      <c r="BK451" s="78"/>
      <c r="BL451" s="78"/>
      <c r="BM451" s="78"/>
      <c r="BN451" s="78"/>
      <c r="BO451" s="78"/>
      <c r="BP451" s="78"/>
      <c r="BQ451" s="78"/>
      <c r="BR451" s="78"/>
      <c r="BS451" s="78"/>
      <c r="BT451" s="78"/>
      <c r="BU451" s="78"/>
      <c r="BV451" s="78"/>
      <c r="BW451" s="78"/>
    </row>
    <row r="452" spans="1:75">
      <c r="A452" s="78"/>
      <c r="B452" s="78"/>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c r="AA452" s="78"/>
      <c r="AB452" s="78"/>
      <c r="AC452" s="78"/>
      <c r="AD452" s="78"/>
      <c r="AE452" s="78"/>
      <c r="AF452" s="78"/>
      <c r="AG452" s="78"/>
      <c r="AH452" s="78"/>
      <c r="AI452" s="78"/>
      <c r="AJ452" s="78"/>
      <c r="AK452" s="78"/>
      <c r="AL452" s="78"/>
      <c r="AM452" s="78"/>
      <c r="AN452" s="78"/>
      <c r="AO452" s="78"/>
      <c r="AP452" s="78"/>
      <c r="AQ452" s="78"/>
      <c r="AR452" s="78"/>
      <c r="AS452" s="78"/>
      <c r="AT452" s="78"/>
      <c r="AU452" s="78"/>
      <c r="AV452" s="78"/>
      <c r="AW452" s="78"/>
      <c r="AX452" s="78"/>
      <c r="AY452" s="78"/>
      <c r="AZ452" s="78"/>
      <c r="BA452" s="78"/>
      <c r="BB452" s="78"/>
      <c r="BC452" s="78"/>
      <c r="BD452" s="78"/>
      <c r="BE452" s="78"/>
      <c r="BF452" s="78"/>
      <c r="BG452" s="78"/>
      <c r="BH452" s="78"/>
      <c r="BI452" s="78"/>
      <c r="BJ452" s="78"/>
      <c r="BK452" s="78"/>
      <c r="BL452" s="78"/>
      <c r="BM452" s="78"/>
      <c r="BN452" s="78"/>
      <c r="BO452" s="78"/>
      <c r="BP452" s="78"/>
      <c r="BQ452" s="78"/>
      <c r="BR452" s="78"/>
      <c r="BS452" s="78"/>
      <c r="BT452" s="78"/>
      <c r="BU452" s="78"/>
      <c r="BV452" s="78"/>
      <c r="BW452" s="78"/>
    </row>
    <row r="453" spans="1:75">
      <c r="A453" s="78"/>
      <c r="B453" s="78"/>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c r="AA453" s="78"/>
      <c r="AB453" s="78"/>
      <c r="AC453" s="78"/>
      <c r="AD453" s="78"/>
      <c r="AE453" s="78"/>
      <c r="AF453" s="78"/>
      <c r="AG453" s="78"/>
      <c r="AH453" s="78"/>
      <c r="AI453" s="78"/>
      <c r="AJ453" s="78"/>
      <c r="AK453" s="78"/>
      <c r="AL453" s="78"/>
      <c r="AM453" s="78"/>
      <c r="AN453" s="78"/>
      <c r="AO453" s="78"/>
      <c r="AP453" s="78"/>
      <c r="AQ453" s="78"/>
      <c r="AR453" s="78"/>
      <c r="AS453" s="78"/>
      <c r="AT453" s="78"/>
      <c r="AU453" s="78"/>
      <c r="AV453" s="78"/>
      <c r="AW453" s="78"/>
      <c r="AX453" s="78"/>
      <c r="AY453" s="78"/>
      <c r="AZ453" s="78"/>
      <c r="BA453" s="78"/>
      <c r="BB453" s="78"/>
      <c r="BC453" s="78"/>
      <c r="BD453" s="78"/>
      <c r="BE453" s="78"/>
      <c r="BF453" s="78"/>
      <c r="BG453" s="78"/>
      <c r="BH453" s="78"/>
      <c r="BI453" s="78"/>
      <c r="BJ453" s="78"/>
      <c r="BK453" s="78"/>
      <c r="BL453" s="78"/>
      <c r="BM453" s="78"/>
      <c r="BN453" s="78"/>
      <c r="BO453" s="78"/>
      <c r="BP453" s="78"/>
      <c r="BQ453" s="78"/>
      <c r="BR453" s="78"/>
      <c r="BS453" s="78"/>
      <c r="BT453" s="78"/>
      <c r="BU453" s="78"/>
      <c r="BV453" s="78"/>
      <c r="BW453" s="78"/>
    </row>
    <row r="454" spans="1:75">
      <c r="A454" s="78"/>
      <c r="B454" s="78"/>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c r="AA454" s="78"/>
      <c r="AB454" s="78"/>
      <c r="AC454" s="78"/>
      <c r="AD454" s="78"/>
      <c r="AE454" s="78"/>
      <c r="AF454" s="78"/>
      <c r="AG454" s="78"/>
      <c r="AH454" s="78"/>
      <c r="AI454" s="78"/>
      <c r="AJ454" s="78"/>
      <c r="AK454" s="78"/>
      <c r="AL454" s="78"/>
      <c r="AM454" s="78"/>
      <c r="AN454" s="78"/>
      <c r="AO454" s="78"/>
      <c r="AP454" s="78"/>
      <c r="AQ454" s="78"/>
      <c r="AR454" s="78"/>
      <c r="AS454" s="78"/>
      <c r="AT454" s="78"/>
      <c r="AU454" s="78"/>
      <c r="AV454" s="78"/>
      <c r="AW454" s="78"/>
      <c r="AX454" s="78"/>
      <c r="AY454" s="78"/>
      <c r="AZ454" s="78"/>
      <c r="BA454" s="78"/>
      <c r="BB454" s="78"/>
      <c r="BC454" s="78"/>
      <c r="BD454" s="78"/>
      <c r="BE454" s="78"/>
      <c r="BF454" s="78"/>
      <c r="BG454" s="78"/>
      <c r="BH454" s="78"/>
      <c r="BI454" s="78"/>
      <c r="BJ454" s="78"/>
      <c r="BK454" s="78"/>
      <c r="BL454" s="78"/>
      <c r="BM454" s="78"/>
      <c r="BN454" s="78"/>
      <c r="BO454" s="78"/>
      <c r="BP454" s="78"/>
      <c r="BQ454" s="78"/>
      <c r="BR454" s="78"/>
      <c r="BS454" s="78"/>
      <c r="BT454" s="78"/>
      <c r="BU454" s="78"/>
      <c r="BV454" s="78"/>
      <c r="BW454" s="78"/>
    </row>
    <row r="455" spans="1:75">
      <c r="A455" s="78"/>
      <c r="B455" s="78"/>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c r="AA455" s="78"/>
      <c r="AB455" s="78"/>
      <c r="AC455" s="78"/>
      <c r="AD455" s="78"/>
      <c r="AE455" s="78"/>
      <c r="AF455" s="78"/>
      <c r="AG455" s="78"/>
      <c r="AH455" s="78"/>
      <c r="AI455" s="78"/>
      <c r="AJ455" s="78"/>
      <c r="AK455" s="78"/>
      <c r="AL455" s="78"/>
      <c r="AM455" s="78"/>
      <c r="AN455" s="78"/>
      <c r="AO455" s="78"/>
      <c r="AP455" s="78"/>
      <c r="AQ455" s="78"/>
      <c r="AR455" s="78"/>
      <c r="AS455" s="78"/>
      <c r="AT455" s="78"/>
      <c r="AU455" s="78"/>
      <c r="AV455" s="78"/>
      <c r="AW455" s="78"/>
      <c r="AX455" s="78"/>
      <c r="AY455" s="78"/>
      <c r="AZ455" s="78"/>
      <c r="BA455" s="78"/>
      <c r="BB455" s="78"/>
      <c r="BC455" s="78"/>
      <c r="BD455" s="78"/>
      <c r="BE455" s="78"/>
      <c r="BF455" s="78"/>
      <c r="BG455" s="78"/>
      <c r="BH455" s="78"/>
      <c r="BI455" s="78"/>
      <c r="BJ455" s="78"/>
      <c r="BK455" s="78"/>
      <c r="BL455" s="78"/>
      <c r="BM455" s="78"/>
      <c r="BN455" s="78"/>
      <c r="BO455" s="78"/>
      <c r="BP455" s="78"/>
      <c r="BQ455" s="78"/>
      <c r="BR455" s="78"/>
      <c r="BS455" s="78"/>
      <c r="BT455" s="78"/>
      <c r="BU455" s="78"/>
      <c r="BV455" s="78"/>
      <c r="BW455" s="78"/>
    </row>
    <row r="456" spans="1:75">
      <c r="A456" s="78"/>
      <c r="B456" s="78"/>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c r="AA456" s="78"/>
      <c r="AB456" s="78"/>
      <c r="AC456" s="78"/>
      <c r="AD456" s="78"/>
      <c r="AE456" s="78"/>
      <c r="AF456" s="78"/>
      <c r="AG456" s="78"/>
      <c r="AH456" s="78"/>
      <c r="AI456" s="78"/>
      <c r="AJ456" s="78"/>
      <c r="AK456" s="78"/>
      <c r="AL456" s="78"/>
      <c r="AM456" s="78"/>
      <c r="AN456" s="78"/>
      <c r="AO456" s="78"/>
      <c r="AP456" s="78"/>
      <c r="AQ456" s="78"/>
      <c r="AR456" s="78"/>
      <c r="AS456" s="78"/>
      <c r="AT456" s="78"/>
      <c r="AU456" s="78"/>
      <c r="AV456" s="78"/>
      <c r="AW456" s="78"/>
      <c r="AX456" s="78"/>
      <c r="AY456" s="78"/>
      <c r="AZ456" s="78"/>
      <c r="BA456" s="78"/>
      <c r="BB456" s="78"/>
      <c r="BC456" s="78"/>
      <c r="BD456" s="78"/>
      <c r="BE456" s="78"/>
      <c r="BF456" s="78"/>
      <c r="BG456" s="78"/>
      <c r="BH456" s="78"/>
      <c r="BI456" s="78"/>
      <c r="BJ456" s="78"/>
      <c r="BK456" s="78"/>
      <c r="BL456" s="78"/>
      <c r="BM456" s="78"/>
      <c r="BN456" s="78"/>
      <c r="BO456" s="78"/>
      <c r="BP456" s="78"/>
      <c r="BQ456" s="78"/>
      <c r="BR456" s="78"/>
      <c r="BS456" s="78"/>
      <c r="BT456" s="78"/>
      <c r="BU456" s="78"/>
      <c r="BV456" s="78"/>
      <c r="BW456" s="78"/>
    </row>
    <row r="457" spans="1:75">
      <c r="A457" s="78"/>
      <c r="B457" s="78"/>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c r="AA457" s="78"/>
      <c r="AB457" s="78"/>
      <c r="AC457" s="78"/>
      <c r="AD457" s="78"/>
      <c r="AE457" s="78"/>
      <c r="AF457" s="78"/>
      <c r="AG457" s="78"/>
      <c r="AH457" s="78"/>
      <c r="AI457" s="78"/>
      <c r="AJ457" s="78"/>
      <c r="AK457" s="78"/>
      <c r="AL457" s="78"/>
      <c r="AM457" s="78"/>
      <c r="AN457" s="78"/>
      <c r="AO457" s="78"/>
      <c r="AP457" s="78"/>
      <c r="AQ457" s="78"/>
      <c r="AR457" s="78"/>
      <c r="AS457" s="78"/>
      <c r="AT457" s="78"/>
      <c r="AU457" s="78"/>
      <c r="AV457" s="78"/>
      <c r="AW457" s="78"/>
      <c r="AX457" s="78"/>
      <c r="AY457" s="78"/>
      <c r="AZ457" s="78"/>
      <c r="BA457" s="78"/>
      <c r="BB457" s="78"/>
      <c r="BC457" s="78"/>
      <c r="BD457" s="78"/>
      <c r="BE457" s="78"/>
      <c r="BF457" s="78"/>
      <c r="BG457" s="78"/>
      <c r="BH457" s="78"/>
      <c r="BI457" s="78"/>
      <c r="BJ457" s="78"/>
      <c r="BK457" s="78"/>
      <c r="BL457" s="78"/>
      <c r="BM457" s="78"/>
      <c r="BN457" s="78"/>
      <c r="BO457" s="78"/>
      <c r="BP457" s="78"/>
      <c r="BQ457" s="78"/>
      <c r="BR457" s="78"/>
      <c r="BS457" s="78"/>
      <c r="BT457" s="78"/>
      <c r="BU457" s="78"/>
      <c r="BV457" s="78"/>
      <c r="BW457" s="78"/>
    </row>
    <row r="458" spans="1:75">
      <c r="A458" s="78"/>
      <c r="B458" s="78"/>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c r="AA458" s="78"/>
      <c r="AB458" s="78"/>
      <c r="AC458" s="78"/>
      <c r="AD458" s="78"/>
      <c r="AE458" s="78"/>
      <c r="AF458" s="78"/>
      <c r="AG458" s="78"/>
      <c r="AH458" s="78"/>
      <c r="AI458" s="78"/>
      <c r="AJ458" s="78"/>
      <c r="AK458" s="78"/>
      <c r="AL458" s="78"/>
      <c r="AM458" s="78"/>
      <c r="AN458" s="78"/>
      <c r="AO458" s="78"/>
      <c r="AP458" s="78"/>
      <c r="AQ458" s="78"/>
      <c r="AR458" s="78"/>
      <c r="AS458" s="78"/>
      <c r="AT458" s="78"/>
      <c r="AU458" s="78"/>
      <c r="AV458" s="78"/>
      <c r="AW458" s="78"/>
      <c r="AX458" s="78"/>
      <c r="AY458" s="78"/>
      <c r="AZ458" s="78"/>
      <c r="BA458" s="78"/>
      <c r="BB458" s="78"/>
      <c r="BC458" s="78"/>
      <c r="BD458" s="78"/>
      <c r="BE458" s="78"/>
      <c r="BF458" s="78"/>
      <c r="BG458" s="78"/>
      <c r="BH458" s="78"/>
      <c r="BI458" s="78"/>
      <c r="BJ458" s="78"/>
      <c r="BK458" s="78"/>
      <c r="BL458" s="78"/>
      <c r="BM458" s="78"/>
      <c r="BN458" s="78"/>
      <c r="BO458" s="78"/>
      <c r="BP458" s="78"/>
      <c r="BQ458" s="78"/>
      <c r="BR458" s="78"/>
      <c r="BS458" s="78"/>
      <c r="BT458" s="78"/>
      <c r="BU458" s="78"/>
      <c r="BV458" s="78"/>
      <c r="BW458" s="78"/>
    </row>
    <row r="459" spans="1:75">
      <c r="A459" s="78"/>
      <c r="B459" s="78"/>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c r="AA459" s="78"/>
      <c r="AB459" s="78"/>
      <c r="AC459" s="78"/>
      <c r="AD459" s="78"/>
      <c r="AE459" s="78"/>
      <c r="AF459" s="78"/>
      <c r="AG459" s="78"/>
      <c r="AH459" s="78"/>
      <c r="AI459" s="78"/>
      <c r="AJ459" s="78"/>
      <c r="AK459" s="78"/>
      <c r="AL459" s="78"/>
      <c r="AM459" s="78"/>
      <c r="AN459" s="78"/>
      <c r="AO459" s="78"/>
      <c r="AP459" s="78"/>
      <c r="AQ459" s="78"/>
      <c r="AR459" s="78"/>
      <c r="AS459" s="78"/>
      <c r="AT459" s="78"/>
      <c r="AU459" s="78"/>
      <c r="AV459" s="78"/>
      <c r="AW459" s="78"/>
      <c r="AX459" s="78"/>
      <c r="AY459" s="78"/>
      <c r="AZ459" s="78"/>
      <c r="BA459" s="78"/>
      <c r="BB459" s="78"/>
      <c r="BC459" s="78"/>
      <c r="BD459" s="78"/>
      <c r="BE459" s="78"/>
      <c r="BF459" s="78"/>
      <c r="BG459" s="78"/>
      <c r="BH459" s="78"/>
      <c r="BI459" s="78"/>
      <c r="BJ459" s="78"/>
      <c r="BK459" s="78"/>
      <c r="BL459" s="78"/>
      <c r="BM459" s="78"/>
      <c r="BN459" s="78"/>
      <c r="BO459" s="78"/>
      <c r="BP459" s="78"/>
      <c r="BQ459" s="78"/>
      <c r="BR459" s="78"/>
      <c r="BS459" s="78"/>
      <c r="BT459" s="78"/>
      <c r="BU459" s="78"/>
      <c r="BV459" s="78"/>
      <c r="BW459" s="78"/>
    </row>
    <row r="460" spans="1:75">
      <c r="A460" s="78"/>
      <c r="B460" s="78"/>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c r="AA460" s="78"/>
      <c r="AB460" s="78"/>
      <c r="AC460" s="78"/>
      <c r="AD460" s="78"/>
      <c r="AE460" s="78"/>
      <c r="AF460" s="78"/>
      <c r="AG460" s="78"/>
      <c r="AH460" s="78"/>
      <c r="AI460" s="78"/>
      <c r="AJ460" s="78"/>
      <c r="AK460" s="78"/>
      <c r="AL460" s="78"/>
      <c r="AM460" s="78"/>
      <c r="AN460" s="78"/>
      <c r="AO460" s="78"/>
      <c r="AP460" s="78"/>
      <c r="AQ460" s="78"/>
      <c r="AR460" s="78"/>
      <c r="AS460" s="78"/>
      <c r="AT460" s="78"/>
      <c r="AU460" s="78"/>
      <c r="AV460" s="78"/>
      <c r="AW460" s="78"/>
      <c r="AX460" s="78"/>
      <c r="AY460" s="78"/>
      <c r="AZ460" s="78"/>
      <c r="BA460" s="78"/>
      <c r="BB460" s="78"/>
      <c r="BC460" s="78"/>
      <c r="BD460" s="78"/>
      <c r="BE460" s="78"/>
      <c r="BF460" s="78"/>
      <c r="BG460" s="78"/>
      <c r="BH460" s="78"/>
      <c r="BI460" s="78"/>
      <c r="BJ460" s="78"/>
      <c r="BK460" s="78"/>
      <c r="BL460" s="78"/>
      <c r="BM460" s="78"/>
      <c r="BN460" s="78"/>
      <c r="BO460" s="78"/>
      <c r="BP460" s="78"/>
      <c r="BQ460" s="78"/>
      <c r="BR460" s="78"/>
      <c r="BS460" s="78"/>
      <c r="BT460" s="78"/>
      <c r="BU460" s="78"/>
      <c r="BV460" s="78"/>
      <c r="BW460" s="78"/>
    </row>
    <row r="461" spans="1:75">
      <c r="A461" s="78"/>
      <c r="B461" s="78"/>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c r="AA461" s="78"/>
      <c r="AB461" s="78"/>
      <c r="AC461" s="78"/>
      <c r="AD461" s="78"/>
      <c r="AE461" s="78"/>
      <c r="AF461" s="78"/>
      <c r="AG461" s="78"/>
      <c r="AH461" s="78"/>
      <c r="AI461" s="78"/>
      <c r="AJ461" s="78"/>
      <c r="AK461" s="78"/>
      <c r="AL461" s="78"/>
      <c r="AM461" s="78"/>
      <c r="AN461" s="78"/>
      <c r="AO461" s="78"/>
      <c r="AP461" s="78"/>
      <c r="AQ461" s="78"/>
      <c r="AR461" s="78"/>
      <c r="AS461" s="78"/>
      <c r="AT461" s="78"/>
      <c r="AU461" s="78"/>
      <c r="AV461" s="78"/>
      <c r="AW461" s="78"/>
      <c r="AX461" s="78"/>
      <c r="AY461" s="78"/>
      <c r="AZ461" s="78"/>
      <c r="BA461" s="78"/>
      <c r="BB461" s="78"/>
      <c r="BC461" s="78"/>
      <c r="BD461" s="78"/>
      <c r="BE461" s="78"/>
      <c r="BF461" s="78"/>
      <c r="BG461" s="78"/>
      <c r="BH461" s="78"/>
      <c r="BI461" s="78"/>
      <c r="BJ461" s="78"/>
      <c r="BK461" s="78"/>
      <c r="BL461" s="78"/>
      <c r="BM461" s="78"/>
      <c r="BN461" s="78"/>
      <c r="BO461" s="78"/>
      <c r="BP461" s="78"/>
      <c r="BQ461" s="78"/>
      <c r="BR461" s="78"/>
      <c r="BS461" s="78"/>
      <c r="BT461" s="78"/>
      <c r="BU461" s="78"/>
      <c r="BV461" s="78"/>
      <c r="BW461" s="78"/>
    </row>
    <row r="462" spans="1:75">
      <c r="A462" s="78"/>
      <c r="B462" s="78"/>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c r="AA462" s="78"/>
      <c r="AB462" s="78"/>
      <c r="AC462" s="78"/>
      <c r="AD462" s="78"/>
      <c r="AE462" s="78"/>
      <c r="AF462" s="78"/>
      <c r="AG462" s="78"/>
      <c r="AH462" s="78"/>
      <c r="AI462" s="78"/>
      <c r="AJ462" s="78"/>
      <c r="AK462" s="78"/>
      <c r="AL462" s="78"/>
      <c r="AM462" s="78"/>
      <c r="AN462" s="78"/>
      <c r="AO462" s="78"/>
      <c r="AP462" s="78"/>
      <c r="AQ462" s="78"/>
      <c r="AR462" s="78"/>
      <c r="AS462" s="78"/>
      <c r="AT462" s="78"/>
      <c r="AU462" s="78"/>
      <c r="AV462" s="78"/>
      <c r="AW462" s="78"/>
      <c r="AX462" s="78"/>
      <c r="AY462" s="78"/>
      <c r="AZ462" s="78"/>
      <c r="BA462" s="78"/>
      <c r="BB462" s="78"/>
      <c r="BC462" s="78"/>
      <c r="BD462" s="78"/>
      <c r="BE462" s="78"/>
      <c r="BF462" s="78"/>
      <c r="BG462" s="78"/>
      <c r="BH462" s="78"/>
      <c r="BI462" s="78"/>
      <c r="BJ462" s="78"/>
      <c r="BK462" s="78"/>
      <c r="BL462" s="78"/>
      <c r="BM462" s="78"/>
      <c r="BN462" s="78"/>
      <c r="BO462" s="78"/>
      <c r="BP462" s="78"/>
      <c r="BQ462" s="78"/>
      <c r="BR462" s="78"/>
      <c r="BS462" s="78"/>
      <c r="BT462" s="78"/>
      <c r="BU462" s="78"/>
      <c r="BV462" s="78"/>
      <c r="BW462" s="78"/>
    </row>
    <row r="463" spans="1:75">
      <c r="A463" s="78"/>
      <c r="B463" s="78"/>
      <c r="C463" s="78"/>
      <c r="D463" s="78"/>
      <c r="E463" s="78"/>
      <c r="F463" s="78"/>
      <c r="G463" s="78"/>
      <c r="H463" s="78"/>
      <c r="I463" s="78"/>
      <c r="J463" s="78"/>
      <c r="K463" s="78"/>
      <c r="L463" s="78"/>
      <c r="M463" s="78"/>
      <c r="N463" s="78"/>
      <c r="O463" s="78"/>
      <c r="P463" s="78"/>
      <c r="Q463" s="78"/>
      <c r="R463" s="78"/>
      <c r="S463" s="78"/>
      <c r="T463" s="78"/>
      <c r="U463" s="78"/>
      <c r="V463" s="78"/>
      <c r="W463" s="78"/>
      <c r="X463" s="78"/>
      <c r="Y463" s="78"/>
      <c r="Z463" s="78"/>
      <c r="AA463" s="78"/>
      <c r="AB463" s="78"/>
      <c r="AC463" s="78"/>
      <c r="AD463" s="78"/>
      <c r="AE463" s="78"/>
      <c r="AF463" s="78"/>
      <c r="AG463" s="78"/>
      <c r="AH463" s="78"/>
      <c r="AI463" s="78"/>
      <c r="AJ463" s="78"/>
      <c r="AK463" s="78"/>
      <c r="AL463" s="78"/>
      <c r="AM463" s="78"/>
      <c r="AN463" s="78"/>
      <c r="AO463" s="78"/>
      <c r="AP463" s="78"/>
      <c r="AQ463" s="78"/>
      <c r="AR463" s="78"/>
      <c r="AS463" s="78"/>
      <c r="AT463" s="78"/>
      <c r="AU463" s="78"/>
      <c r="AV463" s="78"/>
      <c r="AW463" s="78"/>
      <c r="AX463" s="78"/>
      <c r="AY463" s="78"/>
      <c r="AZ463" s="78"/>
      <c r="BA463" s="78"/>
      <c r="BB463" s="78"/>
      <c r="BC463" s="78"/>
      <c r="BD463" s="78"/>
      <c r="BE463" s="78"/>
      <c r="BF463" s="78"/>
      <c r="BG463" s="78"/>
      <c r="BH463" s="78"/>
      <c r="BI463" s="78"/>
      <c r="BJ463" s="78"/>
      <c r="BK463" s="78"/>
      <c r="BL463" s="78"/>
      <c r="BM463" s="78"/>
      <c r="BN463" s="78"/>
      <c r="BO463" s="78"/>
      <c r="BP463" s="78"/>
      <c r="BQ463" s="78"/>
      <c r="BR463" s="78"/>
      <c r="BS463" s="78"/>
      <c r="BT463" s="78"/>
      <c r="BU463" s="78"/>
      <c r="BV463" s="78"/>
      <c r="BW463" s="78"/>
    </row>
    <row r="464" spans="1:75">
      <c r="A464" s="78"/>
      <c r="B464" s="78"/>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c r="AA464" s="78"/>
      <c r="AB464" s="78"/>
      <c r="AC464" s="78"/>
      <c r="AD464" s="78"/>
      <c r="AE464" s="78"/>
      <c r="AF464" s="78"/>
      <c r="AG464" s="78"/>
      <c r="AH464" s="78"/>
      <c r="AI464" s="78"/>
      <c r="AJ464" s="78"/>
      <c r="AK464" s="78"/>
      <c r="AL464" s="78"/>
      <c r="AM464" s="78"/>
      <c r="AN464" s="78"/>
      <c r="AO464" s="78"/>
      <c r="AP464" s="78"/>
      <c r="AQ464" s="78"/>
      <c r="AR464" s="78"/>
      <c r="AS464" s="78"/>
      <c r="AT464" s="78"/>
      <c r="AU464" s="78"/>
      <c r="AV464" s="78"/>
      <c r="AW464" s="78"/>
      <c r="AX464" s="78"/>
      <c r="AY464" s="78"/>
      <c r="AZ464" s="78"/>
      <c r="BA464" s="78"/>
      <c r="BB464" s="78"/>
      <c r="BC464" s="78"/>
      <c r="BD464" s="78"/>
      <c r="BE464" s="78"/>
      <c r="BF464" s="78"/>
      <c r="BG464" s="78"/>
      <c r="BH464" s="78"/>
      <c r="BI464" s="78"/>
      <c r="BJ464" s="78"/>
      <c r="BK464" s="78"/>
      <c r="BL464" s="78"/>
      <c r="BM464" s="78"/>
      <c r="BN464" s="78"/>
      <c r="BO464" s="78"/>
      <c r="BP464" s="78"/>
      <c r="BQ464" s="78"/>
      <c r="BR464" s="78"/>
      <c r="BS464" s="78"/>
      <c r="BT464" s="78"/>
      <c r="BU464" s="78"/>
      <c r="BV464" s="78"/>
      <c r="BW464" s="78"/>
    </row>
    <row r="465" spans="1:75">
      <c r="A465" s="78"/>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c r="AA465" s="78"/>
      <c r="AB465" s="78"/>
      <c r="AC465" s="78"/>
      <c r="AD465" s="78"/>
      <c r="AE465" s="78"/>
      <c r="AF465" s="78"/>
      <c r="AG465" s="78"/>
      <c r="AH465" s="78"/>
      <c r="AI465" s="78"/>
      <c r="AJ465" s="78"/>
      <c r="AK465" s="78"/>
      <c r="AL465" s="78"/>
      <c r="AM465" s="78"/>
      <c r="AN465" s="78"/>
      <c r="AO465" s="78"/>
      <c r="AP465" s="78"/>
      <c r="AQ465" s="78"/>
      <c r="AR465" s="78"/>
      <c r="AS465" s="78"/>
      <c r="AT465" s="78"/>
      <c r="AU465" s="78"/>
      <c r="AV465" s="78"/>
      <c r="AW465" s="78"/>
      <c r="AX465" s="78"/>
      <c r="AY465" s="78"/>
      <c r="AZ465" s="78"/>
      <c r="BA465" s="78"/>
      <c r="BB465" s="78"/>
      <c r="BC465" s="78"/>
      <c r="BD465" s="78"/>
      <c r="BE465" s="78"/>
      <c r="BF465" s="78"/>
      <c r="BG465" s="78"/>
      <c r="BH465" s="78"/>
      <c r="BI465" s="78"/>
      <c r="BJ465" s="78"/>
      <c r="BK465" s="78"/>
      <c r="BL465" s="78"/>
      <c r="BM465" s="78"/>
      <c r="BN465" s="78"/>
      <c r="BO465" s="78"/>
      <c r="BP465" s="78"/>
      <c r="BQ465" s="78"/>
      <c r="BR465" s="78"/>
      <c r="BS465" s="78"/>
      <c r="BT465" s="78"/>
      <c r="BU465" s="78"/>
      <c r="BV465" s="78"/>
      <c r="BW465" s="78"/>
    </row>
    <row r="466" spans="1:75">
      <c r="A466" s="78"/>
      <c r="B466" s="78"/>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c r="AA466" s="78"/>
      <c r="AB466" s="78"/>
      <c r="AC466" s="78"/>
      <c r="AD466" s="78"/>
      <c r="AE466" s="78"/>
      <c r="AF466" s="78"/>
      <c r="AG466" s="78"/>
      <c r="AH466" s="78"/>
      <c r="AI466" s="78"/>
      <c r="AJ466" s="78"/>
      <c r="AK466" s="78"/>
      <c r="AL466" s="78"/>
      <c r="AM466" s="78"/>
      <c r="AN466" s="78"/>
      <c r="AO466" s="78"/>
      <c r="AP466" s="78"/>
      <c r="AQ466" s="78"/>
      <c r="AR466" s="78"/>
      <c r="AS466" s="78"/>
      <c r="AT466" s="78"/>
      <c r="AU466" s="78"/>
      <c r="AV466" s="78"/>
      <c r="AW466" s="78"/>
      <c r="AX466" s="78"/>
      <c r="AY466" s="78"/>
      <c r="AZ466" s="78"/>
      <c r="BA466" s="78"/>
      <c r="BB466" s="78"/>
      <c r="BC466" s="78"/>
      <c r="BD466" s="78"/>
      <c r="BE466" s="78"/>
      <c r="BF466" s="78"/>
      <c r="BG466" s="78"/>
      <c r="BH466" s="78"/>
      <c r="BI466" s="78"/>
      <c r="BJ466" s="78"/>
      <c r="BK466" s="78"/>
      <c r="BL466" s="78"/>
      <c r="BM466" s="78"/>
      <c r="BN466" s="78"/>
      <c r="BO466" s="78"/>
      <c r="BP466" s="78"/>
      <c r="BQ466" s="78"/>
      <c r="BR466" s="78"/>
      <c r="BS466" s="78"/>
      <c r="BT466" s="78"/>
      <c r="BU466" s="78"/>
      <c r="BV466" s="78"/>
      <c r="BW466" s="78"/>
    </row>
    <row r="467" spans="1:75">
      <c r="A467" s="78"/>
      <c r="B467" s="78"/>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c r="AA467" s="78"/>
      <c r="AB467" s="78"/>
      <c r="AC467" s="78"/>
      <c r="AD467" s="78"/>
      <c r="AE467" s="78"/>
      <c r="AF467" s="78"/>
      <c r="AG467" s="78"/>
      <c r="AH467" s="78"/>
      <c r="AI467" s="78"/>
      <c r="AJ467" s="78"/>
      <c r="AK467" s="78"/>
      <c r="AL467" s="78"/>
      <c r="AM467" s="78"/>
      <c r="AN467" s="78"/>
      <c r="AO467" s="78"/>
      <c r="AP467" s="78"/>
      <c r="AQ467" s="78"/>
      <c r="AR467" s="78"/>
      <c r="AS467" s="78"/>
      <c r="AT467" s="78"/>
      <c r="AU467" s="78"/>
      <c r="AV467" s="78"/>
      <c r="AW467" s="78"/>
      <c r="AX467" s="78"/>
      <c r="AY467" s="78"/>
      <c r="AZ467" s="78"/>
      <c r="BA467" s="78"/>
      <c r="BB467" s="78"/>
      <c r="BC467" s="78"/>
      <c r="BD467" s="78"/>
      <c r="BE467" s="78"/>
      <c r="BF467" s="78"/>
      <c r="BG467" s="78"/>
      <c r="BH467" s="78"/>
      <c r="BI467" s="78"/>
      <c r="BJ467" s="78"/>
      <c r="BK467" s="78"/>
      <c r="BL467" s="78"/>
      <c r="BM467" s="78"/>
      <c r="BN467" s="78"/>
      <c r="BO467" s="78"/>
      <c r="BP467" s="78"/>
      <c r="BQ467" s="78"/>
      <c r="BR467" s="78"/>
      <c r="BS467" s="78"/>
      <c r="BT467" s="78"/>
      <c r="BU467" s="78"/>
      <c r="BV467" s="78"/>
      <c r="BW467" s="78"/>
    </row>
    <row r="468" spans="1:75">
      <c r="A468" s="78"/>
      <c r="B468" s="78"/>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c r="AA468" s="78"/>
      <c r="AB468" s="78"/>
      <c r="AC468" s="78"/>
      <c r="AD468" s="78"/>
      <c r="AE468" s="78"/>
      <c r="AF468" s="78"/>
      <c r="AG468" s="78"/>
      <c r="AH468" s="78"/>
      <c r="AI468" s="78"/>
      <c r="AJ468" s="78"/>
      <c r="AK468" s="78"/>
      <c r="AL468" s="78"/>
      <c r="AM468" s="78"/>
      <c r="AN468" s="78"/>
      <c r="AO468" s="78"/>
      <c r="AP468" s="78"/>
      <c r="AQ468" s="78"/>
      <c r="AR468" s="78"/>
      <c r="AS468" s="78"/>
      <c r="AT468" s="78"/>
      <c r="AU468" s="78"/>
      <c r="AV468" s="78"/>
      <c r="AW468" s="78"/>
      <c r="AX468" s="78"/>
      <c r="AY468" s="78"/>
      <c r="AZ468" s="78"/>
      <c r="BA468" s="78"/>
      <c r="BB468" s="78"/>
      <c r="BC468" s="78"/>
      <c r="BD468" s="78"/>
      <c r="BE468" s="78"/>
      <c r="BF468" s="78"/>
      <c r="BG468" s="78"/>
      <c r="BH468" s="78"/>
      <c r="BI468" s="78"/>
      <c r="BJ468" s="78"/>
      <c r="BK468" s="78"/>
      <c r="BL468" s="78"/>
      <c r="BM468" s="78"/>
      <c r="BN468" s="78"/>
      <c r="BO468" s="78"/>
      <c r="BP468" s="78"/>
      <c r="BQ468" s="78"/>
      <c r="BR468" s="78"/>
      <c r="BS468" s="78"/>
      <c r="BT468" s="78"/>
      <c r="BU468" s="78"/>
      <c r="BV468" s="78"/>
      <c r="BW468" s="78"/>
    </row>
    <row r="469" spans="1:75">
      <c r="A469" s="78"/>
      <c r="B469" s="78"/>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c r="AA469" s="78"/>
      <c r="AB469" s="78"/>
      <c r="AC469" s="78"/>
      <c r="AD469" s="78"/>
      <c r="AE469" s="78"/>
      <c r="AF469" s="78"/>
      <c r="AG469" s="78"/>
      <c r="AH469" s="78"/>
      <c r="AI469" s="78"/>
      <c r="AJ469" s="78"/>
      <c r="AK469" s="78"/>
      <c r="AL469" s="78"/>
      <c r="AM469" s="78"/>
      <c r="AN469" s="78"/>
      <c r="AO469" s="78"/>
      <c r="AP469" s="78"/>
      <c r="AQ469" s="78"/>
      <c r="AR469" s="78"/>
      <c r="AS469" s="78"/>
      <c r="AT469" s="78"/>
      <c r="AU469" s="78"/>
      <c r="AV469" s="78"/>
      <c r="AW469" s="78"/>
      <c r="AX469" s="78"/>
      <c r="AY469" s="78"/>
      <c r="AZ469" s="78"/>
      <c r="BA469" s="78"/>
      <c r="BB469" s="78"/>
      <c r="BC469" s="78"/>
      <c r="BD469" s="78"/>
      <c r="BE469" s="78"/>
      <c r="BF469" s="78"/>
      <c r="BG469" s="78"/>
      <c r="BH469" s="78"/>
      <c r="BI469" s="78"/>
      <c r="BJ469" s="78"/>
      <c r="BK469" s="78"/>
      <c r="BL469" s="78"/>
      <c r="BM469" s="78"/>
      <c r="BN469" s="78"/>
      <c r="BO469" s="78"/>
      <c r="BP469" s="78"/>
      <c r="BQ469" s="78"/>
      <c r="BR469" s="78"/>
      <c r="BS469" s="78"/>
      <c r="BT469" s="78"/>
      <c r="BU469" s="78"/>
      <c r="BV469" s="78"/>
      <c r="BW469" s="78"/>
    </row>
    <row r="470" spans="1:75">
      <c r="A470" s="78"/>
      <c r="B470" s="78"/>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8"/>
      <c r="AK470" s="78"/>
      <c r="AL470" s="78"/>
      <c r="AM470" s="78"/>
      <c r="AN470" s="78"/>
      <c r="AO470" s="78"/>
      <c r="AP470" s="78"/>
      <c r="AQ470" s="78"/>
      <c r="AR470" s="78"/>
      <c r="AS470" s="78"/>
      <c r="AT470" s="78"/>
      <c r="AU470" s="78"/>
      <c r="AV470" s="78"/>
      <c r="AW470" s="78"/>
      <c r="AX470" s="78"/>
      <c r="AY470" s="78"/>
      <c r="AZ470" s="78"/>
      <c r="BA470" s="78"/>
      <c r="BB470" s="78"/>
      <c r="BC470" s="78"/>
      <c r="BD470" s="78"/>
      <c r="BE470" s="78"/>
      <c r="BF470" s="78"/>
      <c r="BG470" s="78"/>
      <c r="BH470" s="78"/>
      <c r="BI470" s="78"/>
      <c r="BJ470" s="78"/>
      <c r="BK470" s="78"/>
      <c r="BL470" s="78"/>
      <c r="BM470" s="78"/>
      <c r="BN470" s="78"/>
      <c r="BO470" s="78"/>
      <c r="BP470" s="78"/>
      <c r="BQ470" s="78"/>
      <c r="BR470" s="78"/>
      <c r="BS470" s="78"/>
      <c r="BT470" s="78"/>
      <c r="BU470" s="78"/>
      <c r="BV470" s="78"/>
      <c r="BW470" s="78"/>
    </row>
    <row r="471" spans="1:75">
      <c r="A471" s="78"/>
      <c r="B471" s="78"/>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8"/>
      <c r="AL471" s="78"/>
      <c r="AM471" s="78"/>
      <c r="AN471" s="78"/>
      <c r="AO471" s="78"/>
      <c r="AP471" s="78"/>
      <c r="AQ471" s="78"/>
      <c r="AR471" s="78"/>
      <c r="AS471" s="78"/>
      <c r="AT471" s="78"/>
      <c r="AU471" s="78"/>
      <c r="AV471" s="78"/>
      <c r="AW471" s="78"/>
      <c r="AX471" s="78"/>
      <c r="AY471" s="78"/>
      <c r="AZ471" s="78"/>
      <c r="BA471" s="78"/>
      <c r="BB471" s="78"/>
      <c r="BC471" s="78"/>
      <c r="BD471" s="78"/>
      <c r="BE471" s="78"/>
      <c r="BF471" s="78"/>
      <c r="BG471" s="78"/>
      <c r="BH471" s="78"/>
      <c r="BI471" s="78"/>
      <c r="BJ471" s="78"/>
      <c r="BK471" s="78"/>
      <c r="BL471" s="78"/>
      <c r="BM471" s="78"/>
      <c r="BN471" s="78"/>
      <c r="BO471" s="78"/>
      <c r="BP471" s="78"/>
      <c r="BQ471" s="78"/>
      <c r="BR471" s="78"/>
      <c r="BS471" s="78"/>
      <c r="BT471" s="78"/>
      <c r="BU471" s="78"/>
      <c r="BV471" s="78"/>
      <c r="BW471" s="78"/>
    </row>
    <row r="472" spans="1:75">
      <c r="A472" s="78"/>
      <c r="B472" s="78"/>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8"/>
      <c r="AK472" s="78"/>
      <c r="AL472" s="78"/>
      <c r="AM472" s="78"/>
      <c r="AN472" s="78"/>
      <c r="AO472" s="78"/>
      <c r="AP472" s="78"/>
      <c r="AQ472" s="78"/>
      <c r="AR472" s="78"/>
      <c r="AS472" s="78"/>
      <c r="AT472" s="78"/>
      <c r="AU472" s="78"/>
      <c r="AV472" s="78"/>
      <c r="AW472" s="78"/>
      <c r="AX472" s="78"/>
      <c r="AY472" s="78"/>
      <c r="AZ472" s="78"/>
      <c r="BA472" s="78"/>
      <c r="BB472" s="78"/>
      <c r="BC472" s="78"/>
      <c r="BD472" s="78"/>
      <c r="BE472" s="78"/>
      <c r="BF472" s="78"/>
      <c r="BG472" s="78"/>
      <c r="BH472" s="78"/>
      <c r="BI472" s="78"/>
      <c r="BJ472" s="78"/>
      <c r="BK472" s="78"/>
      <c r="BL472" s="78"/>
      <c r="BM472" s="78"/>
      <c r="BN472" s="78"/>
      <c r="BO472" s="78"/>
      <c r="BP472" s="78"/>
      <c r="BQ472" s="78"/>
      <c r="BR472" s="78"/>
      <c r="BS472" s="78"/>
      <c r="BT472" s="78"/>
      <c r="BU472" s="78"/>
      <c r="BV472" s="78"/>
      <c r="BW472" s="78"/>
    </row>
    <row r="473" spans="1:75">
      <c r="A473" s="78"/>
      <c r="B473" s="78"/>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c r="AA473" s="78"/>
      <c r="AB473" s="78"/>
      <c r="AC473" s="78"/>
      <c r="AD473" s="78"/>
      <c r="AE473" s="78"/>
      <c r="AF473" s="78"/>
      <c r="AG473" s="78"/>
      <c r="AH473" s="78"/>
      <c r="AI473" s="78"/>
      <c r="AJ473" s="78"/>
      <c r="AK473" s="78"/>
      <c r="AL473" s="78"/>
      <c r="AM473" s="78"/>
      <c r="AN473" s="78"/>
      <c r="AO473" s="78"/>
      <c r="AP473" s="78"/>
      <c r="AQ473" s="78"/>
      <c r="AR473" s="78"/>
      <c r="AS473" s="78"/>
      <c r="AT473" s="78"/>
      <c r="AU473" s="78"/>
      <c r="AV473" s="78"/>
      <c r="AW473" s="78"/>
      <c r="AX473" s="78"/>
      <c r="AY473" s="78"/>
      <c r="AZ473" s="78"/>
      <c r="BA473" s="78"/>
      <c r="BB473" s="78"/>
      <c r="BC473" s="78"/>
      <c r="BD473" s="78"/>
      <c r="BE473" s="78"/>
      <c r="BF473" s="78"/>
      <c r="BG473" s="78"/>
      <c r="BH473" s="78"/>
      <c r="BI473" s="78"/>
      <c r="BJ473" s="78"/>
      <c r="BK473" s="78"/>
      <c r="BL473" s="78"/>
      <c r="BM473" s="78"/>
      <c r="BN473" s="78"/>
      <c r="BO473" s="78"/>
      <c r="BP473" s="78"/>
      <c r="BQ473" s="78"/>
      <c r="BR473" s="78"/>
      <c r="BS473" s="78"/>
      <c r="BT473" s="78"/>
      <c r="BU473" s="78"/>
      <c r="BV473" s="78"/>
      <c r="BW473" s="78"/>
    </row>
    <row r="474" spans="1:75">
      <c r="A474" s="78"/>
      <c r="B474" s="78"/>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c r="AN474" s="78"/>
      <c r="AO474" s="78"/>
      <c r="AP474" s="78"/>
      <c r="AQ474" s="78"/>
      <c r="AR474" s="78"/>
      <c r="AS474" s="78"/>
      <c r="AT474" s="78"/>
      <c r="AU474" s="78"/>
      <c r="AV474" s="78"/>
      <c r="AW474" s="78"/>
      <c r="AX474" s="78"/>
      <c r="AY474" s="78"/>
      <c r="AZ474" s="78"/>
      <c r="BA474" s="78"/>
      <c r="BB474" s="78"/>
      <c r="BC474" s="78"/>
      <c r="BD474" s="78"/>
      <c r="BE474" s="78"/>
      <c r="BF474" s="78"/>
      <c r="BG474" s="78"/>
      <c r="BH474" s="78"/>
      <c r="BI474" s="78"/>
      <c r="BJ474" s="78"/>
      <c r="BK474" s="78"/>
      <c r="BL474" s="78"/>
      <c r="BM474" s="78"/>
      <c r="BN474" s="78"/>
      <c r="BO474" s="78"/>
      <c r="BP474" s="78"/>
      <c r="BQ474" s="78"/>
      <c r="BR474" s="78"/>
      <c r="BS474" s="78"/>
      <c r="BT474" s="78"/>
      <c r="BU474" s="78"/>
      <c r="BV474" s="78"/>
      <c r="BW474" s="78"/>
    </row>
    <row r="475" spans="1:75">
      <c r="A475" s="78"/>
      <c r="B475" s="78"/>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c r="AN475" s="78"/>
      <c r="AO475" s="78"/>
      <c r="AP475" s="78"/>
      <c r="AQ475" s="78"/>
      <c r="AR475" s="78"/>
      <c r="AS475" s="78"/>
      <c r="AT475" s="78"/>
      <c r="AU475" s="78"/>
      <c r="AV475" s="78"/>
      <c r="AW475" s="78"/>
      <c r="AX475" s="78"/>
      <c r="AY475" s="78"/>
      <c r="AZ475" s="78"/>
      <c r="BA475" s="78"/>
      <c r="BB475" s="78"/>
      <c r="BC475" s="78"/>
      <c r="BD475" s="78"/>
      <c r="BE475" s="78"/>
      <c r="BF475" s="78"/>
      <c r="BG475" s="78"/>
      <c r="BH475" s="78"/>
      <c r="BI475" s="78"/>
      <c r="BJ475" s="78"/>
      <c r="BK475" s="78"/>
      <c r="BL475" s="78"/>
      <c r="BM475" s="78"/>
      <c r="BN475" s="78"/>
      <c r="BO475" s="78"/>
      <c r="BP475" s="78"/>
      <c r="BQ475" s="78"/>
      <c r="BR475" s="78"/>
      <c r="BS475" s="78"/>
      <c r="BT475" s="78"/>
      <c r="BU475" s="78"/>
      <c r="BV475" s="78"/>
      <c r="BW475" s="78"/>
    </row>
    <row r="476" spans="1:75">
      <c r="A476" s="78"/>
      <c r="B476" s="78"/>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c r="AN476" s="78"/>
      <c r="AO476" s="78"/>
      <c r="AP476" s="78"/>
      <c r="AQ476" s="78"/>
      <c r="AR476" s="78"/>
      <c r="AS476" s="78"/>
      <c r="AT476" s="78"/>
      <c r="AU476" s="78"/>
      <c r="AV476" s="78"/>
      <c r="AW476" s="78"/>
      <c r="AX476" s="78"/>
      <c r="AY476" s="78"/>
      <c r="AZ476" s="78"/>
      <c r="BA476" s="78"/>
      <c r="BB476" s="78"/>
      <c r="BC476" s="78"/>
      <c r="BD476" s="78"/>
      <c r="BE476" s="78"/>
      <c r="BF476" s="78"/>
      <c r="BG476" s="78"/>
      <c r="BH476" s="78"/>
      <c r="BI476" s="78"/>
      <c r="BJ476" s="78"/>
      <c r="BK476" s="78"/>
      <c r="BL476" s="78"/>
      <c r="BM476" s="78"/>
      <c r="BN476" s="78"/>
      <c r="BO476" s="78"/>
      <c r="BP476" s="78"/>
      <c r="BQ476" s="78"/>
      <c r="BR476" s="78"/>
      <c r="BS476" s="78"/>
      <c r="BT476" s="78"/>
      <c r="BU476" s="78"/>
      <c r="BV476" s="78"/>
      <c r="BW476" s="78"/>
    </row>
    <row r="477" spans="1:75">
      <c r="A477" s="78"/>
      <c r="B477" s="78"/>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c r="AN477" s="78"/>
      <c r="AO477" s="78"/>
      <c r="AP477" s="78"/>
      <c r="AQ477" s="78"/>
      <c r="AR477" s="78"/>
      <c r="AS477" s="78"/>
      <c r="AT477" s="78"/>
      <c r="AU477" s="78"/>
      <c r="AV477" s="78"/>
      <c r="AW477" s="78"/>
      <c r="AX477" s="78"/>
      <c r="AY477" s="78"/>
      <c r="AZ477" s="78"/>
      <c r="BA477" s="78"/>
      <c r="BB477" s="78"/>
      <c r="BC477" s="78"/>
      <c r="BD477" s="78"/>
      <c r="BE477" s="78"/>
      <c r="BF477" s="78"/>
      <c r="BG477" s="78"/>
      <c r="BH477" s="78"/>
      <c r="BI477" s="78"/>
      <c r="BJ477" s="78"/>
      <c r="BK477" s="78"/>
      <c r="BL477" s="78"/>
      <c r="BM477" s="78"/>
      <c r="BN477" s="78"/>
      <c r="BO477" s="78"/>
      <c r="BP477" s="78"/>
      <c r="BQ477" s="78"/>
      <c r="BR477" s="78"/>
      <c r="BS477" s="78"/>
      <c r="BT477" s="78"/>
      <c r="BU477" s="78"/>
      <c r="BV477" s="78"/>
      <c r="BW477" s="78"/>
    </row>
    <row r="478" spans="1:75">
      <c r="A478" s="78"/>
      <c r="B478" s="78"/>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c r="AN478" s="78"/>
      <c r="AO478" s="78"/>
      <c r="AP478" s="78"/>
      <c r="AQ478" s="78"/>
      <c r="AR478" s="78"/>
      <c r="AS478" s="78"/>
      <c r="AT478" s="78"/>
      <c r="AU478" s="78"/>
      <c r="AV478" s="78"/>
      <c r="AW478" s="78"/>
      <c r="AX478" s="78"/>
      <c r="AY478" s="78"/>
      <c r="AZ478" s="78"/>
      <c r="BA478" s="78"/>
      <c r="BB478" s="78"/>
      <c r="BC478" s="78"/>
      <c r="BD478" s="78"/>
      <c r="BE478" s="78"/>
      <c r="BF478" s="78"/>
      <c r="BG478" s="78"/>
      <c r="BH478" s="78"/>
      <c r="BI478" s="78"/>
      <c r="BJ478" s="78"/>
      <c r="BK478" s="78"/>
      <c r="BL478" s="78"/>
      <c r="BM478" s="78"/>
      <c r="BN478" s="78"/>
      <c r="BO478" s="78"/>
      <c r="BP478" s="78"/>
      <c r="BQ478" s="78"/>
      <c r="BR478" s="78"/>
      <c r="BS478" s="78"/>
      <c r="BT478" s="78"/>
      <c r="BU478" s="78"/>
      <c r="BV478" s="78"/>
      <c r="BW478" s="78"/>
    </row>
    <row r="479" spans="1:75">
      <c r="A479" s="78"/>
      <c r="B479" s="78"/>
      <c r="C479" s="78"/>
      <c r="D479" s="78"/>
      <c r="E479" s="78"/>
      <c r="F479" s="78"/>
      <c r="G479" s="78"/>
      <c r="H479" s="78"/>
      <c r="I479" s="78"/>
      <c r="J479" s="78"/>
      <c r="K479" s="78"/>
      <c r="L479" s="78"/>
      <c r="M479" s="78"/>
      <c r="N479" s="78"/>
      <c r="O479" s="78"/>
      <c r="P479" s="78"/>
      <c r="Q479" s="78"/>
      <c r="R479" s="78"/>
      <c r="S479" s="78"/>
      <c r="T479" s="78"/>
      <c r="U479" s="78"/>
      <c r="V479" s="78"/>
      <c r="W479" s="78"/>
      <c r="X479" s="78"/>
      <c r="Y479" s="78"/>
      <c r="Z479" s="78"/>
      <c r="AA479" s="78"/>
      <c r="AB479" s="78"/>
      <c r="AC479" s="78"/>
      <c r="AD479" s="78"/>
      <c r="AE479" s="78"/>
      <c r="AF479" s="78"/>
      <c r="AG479" s="78"/>
      <c r="AH479" s="78"/>
      <c r="AI479" s="78"/>
      <c r="AJ479" s="78"/>
      <c r="AK479" s="78"/>
      <c r="AL479" s="78"/>
      <c r="AM479" s="78"/>
      <c r="AN479" s="78"/>
      <c r="AO479" s="78"/>
      <c r="AP479" s="78"/>
      <c r="AQ479" s="78"/>
      <c r="AR479" s="78"/>
      <c r="AS479" s="78"/>
      <c r="AT479" s="78"/>
      <c r="AU479" s="78"/>
      <c r="AV479" s="78"/>
      <c r="AW479" s="78"/>
      <c r="AX479" s="78"/>
      <c r="AY479" s="78"/>
      <c r="AZ479" s="78"/>
      <c r="BA479" s="78"/>
      <c r="BB479" s="78"/>
      <c r="BC479" s="78"/>
      <c r="BD479" s="78"/>
      <c r="BE479" s="78"/>
      <c r="BF479" s="78"/>
      <c r="BG479" s="78"/>
      <c r="BH479" s="78"/>
      <c r="BI479" s="78"/>
      <c r="BJ479" s="78"/>
      <c r="BK479" s="78"/>
      <c r="BL479" s="78"/>
      <c r="BM479" s="78"/>
      <c r="BN479" s="78"/>
      <c r="BO479" s="78"/>
      <c r="BP479" s="78"/>
      <c r="BQ479" s="78"/>
      <c r="BR479" s="78"/>
      <c r="BS479" s="78"/>
      <c r="BT479" s="78"/>
      <c r="BU479" s="78"/>
      <c r="BV479" s="78"/>
      <c r="BW479" s="78"/>
    </row>
    <row r="480" spans="1:75">
      <c r="A480" s="78"/>
      <c r="B480" s="78"/>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c r="AA480" s="78"/>
      <c r="AB480" s="78"/>
      <c r="AC480" s="78"/>
      <c r="AD480" s="78"/>
      <c r="AE480" s="78"/>
      <c r="AF480" s="78"/>
      <c r="AG480" s="78"/>
      <c r="AH480" s="78"/>
      <c r="AI480" s="78"/>
      <c r="AJ480" s="78"/>
      <c r="AK480" s="78"/>
      <c r="AL480" s="78"/>
      <c r="AM480" s="78"/>
      <c r="AN480" s="78"/>
      <c r="AO480" s="78"/>
      <c r="AP480" s="78"/>
      <c r="AQ480" s="78"/>
      <c r="AR480" s="78"/>
      <c r="AS480" s="78"/>
      <c r="AT480" s="78"/>
      <c r="AU480" s="78"/>
      <c r="AV480" s="78"/>
      <c r="AW480" s="78"/>
      <c r="AX480" s="78"/>
      <c r="AY480" s="78"/>
      <c r="AZ480" s="78"/>
      <c r="BA480" s="78"/>
      <c r="BB480" s="78"/>
      <c r="BC480" s="78"/>
      <c r="BD480" s="78"/>
      <c r="BE480" s="78"/>
      <c r="BF480" s="78"/>
      <c r="BG480" s="78"/>
      <c r="BH480" s="78"/>
      <c r="BI480" s="78"/>
      <c r="BJ480" s="78"/>
      <c r="BK480" s="78"/>
      <c r="BL480" s="78"/>
      <c r="BM480" s="78"/>
      <c r="BN480" s="78"/>
      <c r="BO480" s="78"/>
      <c r="BP480" s="78"/>
      <c r="BQ480" s="78"/>
      <c r="BR480" s="78"/>
      <c r="BS480" s="78"/>
      <c r="BT480" s="78"/>
      <c r="BU480" s="78"/>
      <c r="BV480" s="78"/>
      <c r="BW480" s="78"/>
    </row>
    <row r="481" spans="1:75">
      <c r="A481" s="78"/>
      <c r="B481" s="78"/>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c r="AN481" s="78"/>
      <c r="AO481" s="78"/>
      <c r="AP481" s="78"/>
      <c r="AQ481" s="78"/>
      <c r="AR481" s="78"/>
      <c r="AS481" s="78"/>
      <c r="AT481" s="78"/>
      <c r="AU481" s="78"/>
      <c r="AV481" s="78"/>
      <c r="AW481" s="78"/>
      <c r="AX481" s="78"/>
      <c r="AY481" s="78"/>
      <c r="AZ481" s="78"/>
      <c r="BA481" s="78"/>
      <c r="BB481" s="78"/>
      <c r="BC481" s="78"/>
      <c r="BD481" s="78"/>
      <c r="BE481" s="78"/>
      <c r="BF481" s="78"/>
      <c r="BG481" s="78"/>
      <c r="BH481" s="78"/>
      <c r="BI481" s="78"/>
      <c r="BJ481" s="78"/>
      <c r="BK481" s="78"/>
      <c r="BL481" s="78"/>
      <c r="BM481" s="78"/>
      <c r="BN481" s="78"/>
      <c r="BO481" s="78"/>
      <c r="BP481" s="78"/>
      <c r="BQ481" s="78"/>
      <c r="BR481" s="78"/>
      <c r="BS481" s="78"/>
      <c r="BT481" s="78"/>
      <c r="BU481" s="78"/>
      <c r="BV481" s="78"/>
      <c r="BW481" s="78"/>
    </row>
    <row r="482" spans="1:75">
      <c r="A482" s="78"/>
      <c r="B482" s="78"/>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c r="AN482" s="78"/>
      <c r="AO482" s="78"/>
      <c r="AP482" s="78"/>
      <c r="AQ482" s="78"/>
      <c r="AR482" s="78"/>
      <c r="AS482" s="78"/>
      <c r="AT482" s="78"/>
      <c r="AU482" s="78"/>
      <c r="AV482" s="78"/>
      <c r="AW482" s="78"/>
      <c r="AX482" s="78"/>
      <c r="AY482" s="78"/>
      <c r="AZ482" s="78"/>
      <c r="BA482" s="78"/>
      <c r="BB482" s="78"/>
      <c r="BC482" s="78"/>
      <c r="BD482" s="78"/>
      <c r="BE482" s="78"/>
      <c r="BF482" s="78"/>
      <c r="BG482" s="78"/>
      <c r="BH482" s="78"/>
      <c r="BI482" s="78"/>
      <c r="BJ482" s="78"/>
      <c r="BK482" s="78"/>
      <c r="BL482" s="78"/>
      <c r="BM482" s="78"/>
      <c r="BN482" s="78"/>
      <c r="BO482" s="78"/>
      <c r="BP482" s="78"/>
      <c r="BQ482" s="78"/>
      <c r="BR482" s="78"/>
      <c r="BS482" s="78"/>
      <c r="BT482" s="78"/>
      <c r="BU482" s="78"/>
      <c r="BV482" s="78"/>
      <c r="BW482" s="78"/>
    </row>
    <row r="483" spans="1:75">
      <c r="A483" s="78"/>
      <c r="B483" s="78"/>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c r="AA483" s="78"/>
      <c r="AB483" s="78"/>
      <c r="AC483" s="78"/>
      <c r="AD483" s="78"/>
      <c r="AE483" s="78"/>
      <c r="AF483" s="78"/>
      <c r="AG483" s="78"/>
      <c r="AH483" s="78"/>
      <c r="AI483" s="78"/>
      <c r="AJ483" s="78"/>
      <c r="AK483" s="78"/>
      <c r="AL483" s="78"/>
      <c r="AM483" s="78"/>
      <c r="AN483" s="78"/>
      <c r="AO483" s="78"/>
      <c r="AP483" s="78"/>
      <c r="AQ483" s="78"/>
      <c r="AR483" s="78"/>
      <c r="AS483" s="78"/>
      <c r="AT483" s="78"/>
      <c r="AU483" s="78"/>
      <c r="AV483" s="78"/>
      <c r="AW483" s="78"/>
      <c r="AX483" s="78"/>
      <c r="AY483" s="78"/>
      <c r="AZ483" s="78"/>
      <c r="BA483" s="78"/>
      <c r="BB483" s="78"/>
      <c r="BC483" s="78"/>
      <c r="BD483" s="78"/>
      <c r="BE483" s="78"/>
      <c r="BF483" s="78"/>
      <c r="BG483" s="78"/>
      <c r="BH483" s="78"/>
      <c r="BI483" s="78"/>
      <c r="BJ483" s="78"/>
      <c r="BK483" s="78"/>
      <c r="BL483" s="78"/>
      <c r="BM483" s="78"/>
      <c r="BN483" s="78"/>
      <c r="BO483" s="78"/>
      <c r="BP483" s="78"/>
      <c r="BQ483" s="78"/>
      <c r="BR483" s="78"/>
      <c r="BS483" s="78"/>
      <c r="BT483" s="78"/>
      <c r="BU483" s="78"/>
      <c r="BV483" s="78"/>
      <c r="BW483" s="78"/>
    </row>
    <row r="484" spans="1:75">
      <c r="A484" s="78"/>
      <c r="B484" s="78"/>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c r="AA484" s="78"/>
      <c r="AB484" s="78"/>
      <c r="AC484" s="78"/>
      <c r="AD484" s="78"/>
      <c r="AE484" s="78"/>
      <c r="AF484" s="78"/>
      <c r="AG484" s="78"/>
      <c r="AH484" s="78"/>
      <c r="AI484" s="78"/>
      <c r="AJ484" s="78"/>
      <c r="AK484" s="78"/>
      <c r="AL484" s="78"/>
      <c r="AM484" s="78"/>
      <c r="AN484" s="78"/>
      <c r="AO484" s="78"/>
      <c r="AP484" s="78"/>
      <c r="AQ484" s="78"/>
      <c r="AR484" s="78"/>
      <c r="AS484" s="78"/>
      <c r="AT484" s="78"/>
      <c r="AU484" s="78"/>
      <c r="AV484" s="78"/>
      <c r="AW484" s="78"/>
      <c r="AX484" s="78"/>
      <c r="AY484" s="78"/>
      <c r="AZ484" s="78"/>
      <c r="BA484" s="78"/>
      <c r="BB484" s="78"/>
      <c r="BC484" s="78"/>
      <c r="BD484" s="78"/>
      <c r="BE484" s="78"/>
      <c r="BF484" s="78"/>
      <c r="BG484" s="78"/>
      <c r="BH484" s="78"/>
      <c r="BI484" s="78"/>
      <c r="BJ484" s="78"/>
      <c r="BK484" s="78"/>
      <c r="BL484" s="78"/>
      <c r="BM484" s="78"/>
      <c r="BN484" s="78"/>
      <c r="BO484" s="78"/>
      <c r="BP484" s="78"/>
      <c r="BQ484" s="78"/>
      <c r="BR484" s="78"/>
      <c r="BS484" s="78"/>
      <c r="BT484" s="78"/>
      <c r="BU484" s="78"/>
      <c r="BV484" s="78"/>
      <c r="BW484" s="78"/>
    </row>
    <row r="485" spans="1:75">
      <c r="A485" s="78"/>
      <c r="B485" s="78"/>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c r="AQ485" s="78"/>
      <c r="AR485" s="78"/>
      <c r="AS485" s="78"/>
      <c r="AT485" s="78"/>
      <c r="AU485" s="78"/>
      <c r="AV485" s="78"/>
      <c r="AW485" s="78"/>
      <c r="AX485" s="78"/>
      <c r="AY485" s="78"/>
      <c r="AZ485" s="78"/>
      <c r="BA485" s="78"/>
      <c r="BB485" s="78"/>
      <c r="BC485" s="78"/>
      <c r="BD485" s="78"/>
      <c r="BE485" s="78"/>
      <c r="BF485" s="78"/>
      <c r="BG485" s="78"/>
      <c r="BH485" s="78"/>
      <c r="BI485" s="78"/>
      <c r="BJ485" s="78"/>
      <c r="BK485" s="78"/>
      <c r="BL485" s="78"/>
      <c r="BM485" s="78"/>
      <c r="BN485" s="78"/>
      <c r="BO485" s="78"/>
      <c r="BP485" s="78"/>
      <c r="BQ485" s="78"/>
      <c r="BR485" s="78"/>
      <c r="BS485" s="78"/>
      <c r="BT485" s="78"/>
      <c r="BU485" s="78"/>
      <c r="BV485" s="78"/>
      <c r="BW485" s="78"/>
    </row>
    <row r="486" spans="1:75">
      <c r="A486" s="78"/>
      <c r="B486" s="78"/>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c r="AA486" s="78"/>
      <c r="AB486" s="78"/>
      <c r="AC486" s="78"/>
      <c r="AD486" s="78"/>
      <c r="AE486" s="78"/>
      <c r="AF486" s="78"/>
      <c r="AG486" s="78"/>
      <c r="AH486" s="78"/>
      <c r="AI486" s="78"/>
      <c r="AJ486" s="78"/>
      <c r="AK486" s="78"/>
      <c r="AL486" s="78"/>
      <c r="AM486" s="78"/>
      <c r="AN486" s="78"/>
      <c r="AO486" s="78"/>
      <c r="AP486" s="78"/>
      <c r="AQ486" s="78"/>
      <c r="AR486" s="78"/>
      <c r="AS486" s="78"/>
      <c r="AT486" s="78"/>
      <c r="AU486" s="78"/>
      <c r="AV486" s="78"/>
      <c r="AW486" s="78"/>
      <c r="AX486" s="78"/>
      <c r="AY486" s="78"/>
      <c r="AZ486" s="78"/>
      <c r="BA486" s="78"/>
      <c r="BB486" s="78"/>
      <c r="BC486" s="78"/>
      <c r="BD486" s="78"/>
      <c r="BE486" s="78"/>
      <c r="BF486" s="78"/>
      <c r="BG486" s="78"/>
      <c r="BH486" s="78"/>
      <c r="BI486" s="78"/>
      <c r="BJ486" s="78"/>
      <c r="BK486" s="78"/>
      <c r="BL486" s="78"/>
      <c r="BM486" s="78"/>
      <c r="BN486" s="78"/>
      <c r="BO486" s="78"/>
      <c r="BP486" s="78"/>
      <c r="BQ486" s="78"/>
      <c r="BR486" s="78"/>
      <c r="BS486" s="78"/>
      <c r="BT486" s="78"/>
      <c r="BU486" s="78"/>
      <c r="BV486" s="78"/>
      <c r="BW486" s="78"/>
    </row>
    <row r="487" spans="1:75">
      <c r="A487" s="78"/>
      <c r="B487" s="78"/>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c r="AA487" s="78"/>
      <c r="AB487" s="78"/>
      <c r="AC487" s="78"/>
      <c r="AD487" s="78"/>
      <c r="AE487" s="78"/>
      <c r="AF487" s="78"/>
      <c r="AG487" s="78"/>
      <c r="AH487" s="78"/>
      <c r="AI487" s="78"/>
      <c r="AJ487" s="78"/>
      <c r="AK487" s="78"/>
      <c r="AL487" s="78"/>
      <c r="AM487" s="78"/>
      <c r="AN487" s="78"/>
      <c r="AO487" s="78"/>
      <c r="AP487" s="78"/>
      <c r="AQ487" s="78"/>
      <c r="AR487" s="78"/>
      <c r="AS487" s="78"/>
      <c r="AT487" s="78"/>
      <c r="AU487" s="78"/>
      <c r="AV487" s="78"/>
      <c r="AW487" s="78"/>
      <c r="AX487" s="78"/>
      <c r="AY487" s="78"/>
      <c r="AZ487" s="78"/>
      <c r="BA487" s="78"/>
      <c r="BB487" s="78"/>
      <c r="BC487" s="78"/>
      <c r="BD487" s="78"/>
      <c r="BE487" s="78"/>
      <c r="BF487" s="78"/>
      <c r="BG487" s="78"/>
      <c r="BH487" s="78"/>
      <c r="BI487" s="78"/>
      <c r="BJ487" s="78"/>
      <c r="BK487" s="78"/>
      <c r="BL487" s="78"/>
      <c r="BM487" s="78"/>
      <c r="BN487" s="78"/>
      <c r="BO487" s="78"/>
      <c r="BP487" s="78"/>
      <c r="BQ487" s="78"/>
      <c r="BR487" s="78"/>
      <c r="BS487" s="78"/>
      <c r="BT487" s="78"/>
      <c r="BU487" s="78"/>
      <c r="BV487" s="78"/>
      <c r="BW487" s="78"/>
    </row>
    <row r="488" spans="1:75">
      <c r="A488" s="78"/>
      <c r="B488" s="78"/>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c r="AA488" s="78"/>
      <c r="AB488" s="78"/>
      <c r="AC488" s="78"/>
      <c r="AD488" s="78"/>
      <c r="AE488" s="78"/>
      <c r="AF488" s="78"/>
      <c r="AG488" s="78"/>
      <c r="AH488" s="78"/>
      <c r="AI488" s="78"/>
      <c r="AJ488" s="78"/>
      <c r="AK488" s="78"/>
      <c r="AL488" s="78"/>
      <c r="AM488" s="78"/>
      <c r="AN488" s="78"/>
      <c r="AO488" s="78"/>
      <c r="AP488" s="78"/>
      <c r="AQ488" s="78"/>
      <c r="AR488" s="78"/>
      <c r="AS488" s="78"/>
      <c r="AT488" s="78"/>
      <c r="AU488" s="78"/>
      <c r="AV488" s="78"/>
      <c r="AW488" s="78"/>
      <c r="AX488" s="78"/>
      <c r="AY488" s="78"/>
      <c r="AZ488" s="78"/>
      <c r="BA488" s="78"/>
      <c r="BB488" s="78"/>
      <c r="BC488" s="78"/>
      <c r="BD488" s="78"/>
      <c r="BE488" s="78"/>
      <c r="BF488" s="78"/>
      <c r="BG488" s="78"/>
      <c r="BH488" s="78"/>
      <c r="BI488" s="78"/>
      <c r="BJ488" s="78"/>
      <c r="BK488" s="78"/>
      <c r="BL488" s="78"/>
      <c r="BM488" s="78"/>
      <c r="BN488" s="78"/>
      <c r="BO488" s="78"/>
      <c r="BP488" s="78"/>
      <c r="BQ488" s="78"/>
      <c r="BR488" s="78"/>
      <c r="BS488" s="78"/>
      <c r="BT488" s="78"/>
      <c r="BU488" s="78"/>
      <c r="BV488" s="78"/>
      <c r="BW488" s="78"/>
    </row>
    <row r="489" spans="1:75">
      <c r="A489" s="78"/>
      <c r="B489" s="78"/>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c r="AA489" s="78"/>
      <c r="AB489" s="78"/>
      <c r="AC489" s="78"/>
      <c r="AD489" s="78"/>
      <c r="AE489" s="78"/>
      <c r="AF489" s="78"/>
      <c r="AG489" s="78"/>
      <c r="AH489" s="78"/>
      <c r="AI489" s="78"/>
      <c r="AJ489" s="78"/>
      <c r="AK489" s="78"/>
      <c r="AL489" s="78"/>
      <c r="AM489" s="78"/>
      <c r="AN489" s="78"/>
      <c r="AO489" s="78"/>
      <c r="AP489" s="78"/>
      <c r="AQ489" s="78"/>
      <c r="AR489" s="78"/>
      <c r="AS489" s="78"/>
      <c r="AT489" s="78"/>
      <c r="AU489" s="78"/>
      <c r="AV489" s="78"/>
      <c r="AW489" s="78"/>
      <c r="AX489" s="78"/>
      <c r="AY489" s="78"/>
      <c r="AZ489" s="78"/>
      <c r="BA489" s="78"/>
      <c r="BB489" s="78"/>
      <c r="BC489" s="78"/>
      <c r="BD489" s="78"/>
      <c r="BE489" s="78"/>
      <c r="BF489" s="78"/>
      <c r="BG489" s="78"/>
      <c r="BH489" s="78"/>
      <c r="BI489" s="78"/>
      <c r="BJ489" s="78"/>
      <c r="BK489" s="78"/>
      <c r="BL489" s="78"/>
      <c r="BM489" s="78"/>
      <c r="BN489" s="78"/>
      <c r="BO489" s="78"/>
      <c r="BP489" s="78"/>
      <c r="BQ489" s="78"/>
      <c r="BR489" s="78"/>
      <c r="BS489" s="78"/>
      <c r="BT489" s="78"/>
      <c r="BU489" s="78"/>
      <c r="BV489" s="78"/>
      <c r="BW489" s="78"/>
    </row>
    <row r="490" spans="1:75">
      <c r="A490" s="78"/>
      <c r="B490" s="78"/>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c r="AN490" s="78"/>
      <c r="AO490" s="78"/>
      <c r="AP490" s="78"/>
      <c r="AQ490" s="78"/>
      <c r="AR490" s="78"/>
      <c r="AS490" s="78"/>
      <c r="AT490" s="78"/>
      <c r="AU490" s="78"/>
      <c r="AV490" s="78"/>
      <c r="AW490" s="78"/>
      <c r="AX490" s="78"/>
      <c r="AY490" s="78"/>
      <c r="AZ490" s="78"/>
      <c r="BA490" s="78"/>
      <c r="BB490" s="78"/>
      <c r="BC490" s="78"/>
      <c r="BD490" s="78"/>
      <c r="BE490" s="78"/>
      <c r="BF490" s="78"/>
      <c r="BG490" s="78"/>
      <c r="BH490" s="78"/>
      <c r="BI490" s="78"/>
      <c r="BJ490" s="78"/>
      <c r="BK490" s="78"/>
      <c r="BL490" s="78"/>
      <c r="BM490" s="78"/>
      <c r="BN490" s="78"/>
      <c r="BO490" s="78"/>
      <c r="BP490" s="78"/>
      <c r="BQ490" s="78"/>
      <c r="BR490" s="78"/>
      <c r="BS490" s="78"/>
      <c r="BT490" s="78"/>
      <c r="BU490" s="78"/>
      <c r="BV490" s="78"/>
      <c r="BW490" s="78"/>
    </row>
    <row r="491" spans="1:75">
      <c r="A491" s="78"/>
      <c r="B491" s="78"/>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c r="AA491" s="78"/>
      <c r="AB491" s="78"/>
      <c r="AC491" s="78"/>
      <c r="AD491" s="78"/>
      <c r="AE491" s="78"/>
      <c r="AF491" s="78"/>
      <c r="AG491" s="78"/>
      <c r="AH491" s="78"/>
      <c r="AI491" s="78"/>
      <c r="AJ491" s="78"/>
      <c r="AK491" s="78"/>
      <c r="AL491" s="78"/>
      <c r="AM491" s="78"/>
      <c r="AN491" s="78"/>
      <c r="AO491" s="78"/>
      <c r="AP491" s="78"/>
      <c r="AQ491" s="78"/>
      <c r="AR491" s="78"/>
      <c r="AS491" s="78"/>
      <c r="AT491" s="78"/>
      <c r="AU491" s="78"/>
      <c r="AV491" s="78"/>
      <c r="AW491" s="78"/>
      <c r="AX491" s="78"/>
      <c r="AY491" s="78"/>
      <c r="AZ491" s="78"/>
      <c r="BA491" s="78"/>
      <c r="BB491" s="78"/>
      <c r="BC491" s="78"/>
      <c r="BD491" s="78"/>
      <c r="BE491" s="78"/>
      <c r="BF491" s="78"/>
      <c r="BG491" s="78"/>
      <c r="BH491" s="78"/>
      <c r="BI491" s="78"/>
      <c r="BJ491" s="78"/>
      <c r="BK491" s="78"/>
      <c r="BL491" s="78"/>
      <c r="BM491" s="78"/>
      <c r="BN491" s="78"/>
      <c r="BO491" s="78"/>
      <c r="BP491" s="78"/>
      <c r="BQ491" s="78"/>
      <c r="BR491" s="78"/>
      <c r="BS491" s="78"/>
      <c r="BT491" s="78"/>
      <c r="BU491" s="78"/>
      <c r="BV491" s="78"/>
      <c r="BW491" s="78"/>
    </row>
    <row r="492" spans="1:75">
      <c r="A492" s="78"/>
      <c r="B492" s="78"/>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c r="AA492" s="78"/>
      <c r="AB492" s="78"/>
      <c r="AC492" s="78"/>
      <c r="AD492" s="78"/>
      <c r="AE492" s="78"/>
      <c r="AF492" s="78"/>
      <c r="AG492" s="78"/>
      <c r="AH492" s="78"/>
      <c r="AI492" s="78"/>
      <c r="AJ492" s="78"/>
      <c r="AK492" s="78"/>
      <c r="AL492" s="78"/>
      <c r="AM492" s="78"/>
      <c r="AN492" s="78"/>
      <c r="AO492" s="78"/>
      <c r="AP492" s="78"/>
      <c r="AQ492" s="78"/>
      <c r="AR492" s="78"/>
      <c r="AS492" s="78"/>
      <c r="AT492" s="78"/>
      <c r="AU492" s="78"/>
      <c r="AV492" s="78"/>
      <c r="AW492" s="78"/>
      <c r="AX492" s="78"/>
      <c r="AY492" s="78"/>
      <c r="AZ492" s="78"/>
      <c r="BA492" s="78"/>
      <c r="BB492" s="78"/>
      <c r="BC492" s="78"/>
      <c r="BD492" s="78"/>
      <c r="BE492" s="78"/>
      <c r="BF492" s="78"/>
      <c r="BG492" s="78"/>
      <c r="BH492" s="78"/>
      <c r="BI492" s="78"/>
      <c r="BJ492" s="78"/>
      <c r="BK492" s="78"/>
      <c r="BL492" s="78"/>
      <c r="BM492" s="78"/>
      <c r="BN492" s="78"/>
      <c r="BO492" s="78"/>
      <c r="BP492" s="78"/>
      <c r="BQ492" s="78"/>
      <c r="BR492" s="78"/>
      <c r="BS492" s="78"/>
      <c r="BT492" s="78"/>
      <c r="BU492" s="78"/>
      <c r="BV492" s="78"/>
      <c r="BW492" s="78"/>
    </row>
    <row r="493" spans="1:75">
      <c r="A493" s="78"/>
      <c r="B493" s="78"/>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c r="AA493" s="78"/>
      <c r="AB493" s="78"/>
      <c r="AC493" s="78"/>
      <c r="AD493" s="78"/>
      <c r="AE493" s="78"/>
      <c r="AF493" s="78"/>
      <c r="AG493" s="78"/>
      <c r="AH493" s="78"/>
      <c r="AI493" s="78"/>
      <c r="AJ493" s="78"/>
      <c r="AK493" s="78"/>
      <c r="AL493" s="78"/>
      <c r="AM493" s="78"/>
      <c r="AN493" s="78"/>
      <c r="AO493" s="78"/>
      <c r="AP493" s="78"/>
      <c r="AQ493" s="78"/>
      <c r="AR493" s="78"/>
      <c r="AS493" s="78"/>
      <c r="AT493" s="78"/>
      <c r="AU493" s="78"/>
      <c r="AV493" s="78"/>
      <c r="AW493" s="78"/>
      <c r="AX493" s="78"/>
      <c r="AY493" s="78"/>
      <c r="AZ493" s="78"/>
      <c r="BA493" s="78"/>
      <c r="BB493" s="78"/>
      <c r="BC493" s="78"/>
      <c r="BD493" s="78"/>
      <c r="BE493" s="78"/>
      <c r="BF493" s="78"/>
      <c r="BG493" s="78"/>
      <c r="BH493" s="78"/>
      <c r="BI493" s="78"/>
      <c r="BJ493" s="78"/>
      <c r="BK493" s="78"/>
      <c r="BL493" s="78"/>
      <c r="BM493" s="78"/>
      <c r="BN493" s="78"/>
      <c r="BO493" s="78"/>
      <c r="BP493" s="78"/>
      <c r="BQ493" s="78"/>
      <c r="BR493" s="78"/>
      <c r="BS493" s="78"/>
      <c r="BT493" s="78"/>
      <c r="BU493" s="78"/>
      <c r="BV493" s="78"/>
      <c r="BW493" s="78"/>
    </row>
    <row r="494" spans="1:75">
      <c r="A494" s="78"/>
      <c r="B494" s="78"/>
      <c r="C494" s="78"/>
      <c r="D494" s="78"/>
      <c r="E494" s="78"/>
      <c r="F494" s="78"/>
      <c r="G494" s="78"/>
      <c r="H494" s="78"/>
      <c r="I494" s="78"/>
      <c r="J494" s="78"/>
      <c r="K494" s="78"/>
      <c r="L494" s="78"/>
      <c r="M494" s="78"/>
      <c r="N494" s="78"/>
      <c r="O494" s="78"/>
      <c r="P494" s="78"/>
      <c r="Q494" s="78"/>
      <c r="R494" s="78"/>
      <c r="S494" s="78"/>
      <c r="T494" s="78"/>
      <c r="U494" s="78"/>
      <c r="V494" s="78"/>
      <c r="W494" s="78"/>
      <c r="X494" s="78"/>
      <c r="Y494" s="78"/>
      <c r="Z494" s="78"/>
      <c r="AA494" s="78"/>
      <c r="AB494" s="78"/>
      <c r="AC494" s="78"/>
      <c r="AD494" s="78"/>
      <c r="AE494" s="78"/>
      <c r="AF494" s="78"/>
      <c r="AG494" s="78"/>
      <c r="AH494" s="78"/>
      <c r="AI494" s="78"/>
      <c r="AJ494" s="78"/>
      <c r="AK494" s="78"/>
      <c r="AL494" s="78"/>
      <c r="AM494" s="78"/>
      <c r="AN494" s="78"/>
      <c r="AO494" s="78"/>
      <c r="AP494" s="78"/>
      <c r="AQ494" s="78"/>
      <c r="AR494" s="78"/>
      <c r="AS494" s="78"/>
      <c r="AT494" s="78"/>
      <c r="AU494" s="78"/>
      <c r="AV494" s="78"/>
      <c r="AW494" s="78"/>
      <c r="AX494" s="78"/>
      <c r="AY494" s="78"/>
      <c r="AZ494" s="78"/>
      <c r="BA494" s="78"/>
      <c r="BB494" s="78"/>
      <c r="BC494" s="78"/>
      <c r="BD494" s="78"/>
      <c r="BE494" s="78"/>
      <c r="BF494" s="78"/>
      <c r="BG494" s="78"/>
      <c r="BH494" s="78"/>
      <c r="BI494" s="78"/>
      <c r="BJ494" s="78"/>
      <c r="BK494" s="78"/>
      <c r="BL494" s="78"/>
      <c r="BM494" s="78"/>
      <c r="BN494" s="78"/>
      <c r="BO494" s="78"/>
      <c r="BP494" s="78"/>
      <c r="BQ494" s="78"/>
      <c r="BR494" s="78"/>
      <c r="BS494" s="78"/>
      <c r="BT494" s="78"/>
      <c r="BU494" s="78"/>
      <c r="BV494" s="78"/>
      <c r="BW494" s="78"/>
    </row>
    <row r="495" spans="1:75">
      <c r="A495" s="78"/>
      <c r="B495" s="78"/>
      <c r="C495" s="78"/>
      <c r="D495" s="78"/>
      <c r="E495" s="78"/>
      <c r="F495" s="78"/>
      <c r="G495" s="78"/>
      <c r="H495" s="78"/>
      <c r="I495" s="78"/>
      <c r="J495" s="78"/>
      <c r="K495" s="78"/>
      <c r="L495" s="78"/>
      <c r="M495" s="78"/>
      <c r="N495" s="78"/>
      <c r="O495" s="78"/>
      <c r="P495" s="78"/>
      <c r="Q495" s="78"/>
      <c r="R495" s="78"/>
      <c r="S495" s="78"/>
      <c r="T495" s="78"/>
      <c r="U495" s="78"/>
      <c r="V495" s="78"/>
      <c r="W495" s="78"/>
      <c r="X495" s="78"/>
      <c r="Y495" s="78"/>
      <c r="Z495" s="78"/>
      <c r="AA495" s="78"/>
      <c r="AB495" s="78"/>
      <c r="AC495" s="78"/>
      <c r="AD495" s="78"/>
      <c r="AE495" s="78"/>
      <c r="AF495" s="78"/>
      <c r="AG495" s="78"/>
      <c r="AH495" s="78"/>
      <c r="AI495" s="78"/>
      <c r="AJ495" s="78"/>
      <c r="AK495" s="78"/>
      <c r="AL495" s="78"/>
      <c r="AM495" s="78"/>
      <c r="AN495" s="78"/>
      <c r="AO495" s="78"/>
      <c r="AP495" s="78"/>
      <c r="AQ495" s="78"/>
      <c r="AR495" s="78"/>
      <c r="AS495" s="78"/>
      <c r="AT495" s="78"/>
      <c r="AU495" s="78"/>
      <c r="AV495" s="78"/>
      <c r="AW495" s="78"/>
      <c r="AX495" s="78"/>
      <c r="AY495" s="78"/>
      <c r="AZ495" s="78"/>
      <c r="BA495" s="78"/>
      <c r="BB495" s="78"/>
      <c r="BC495" s="78"/>
      <c r="BD495" s="78"/>
      <c r="BE495" s="78"/>
      <c r="BF495" s="78"/>
      <c r="BG495" s="78"/>
      <c r="BH495" s="78"/>
      <c r="BI495" s="78"/>
      <c r="BJ495" s="78"/>
      <c r="BK495" s="78"/>
      <c r="BL495" s="78"/>
      <c r="BM495" s="78"/>
      <c r="BN495" s="78"/>
      <c r="BO495" s="78"/>
      <c r="BP495" s="78"/>
      <c r="BQ495" s="78"/>
      <c r="BR495" s="78"/>
      <c r="BS495" s="78"/>
      <c r="BT495" s="78"/>
      <c r="BU495" s="78"/>
      <c r="BV495" s="78"/>
      <c r="BW495" s="78"/>
    </row>
    <row r="496" spans="1:75">
      <c r="A496" s="78"/>
      <c r="B496" s="78"/>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c r="AA496" s="78"/>
      <c r="AB496" s="78"/>
      <c r="AC496" s="78"/>
      <c r="AD496" s="78"/>
      <c r="AE496" s="78"/>
      <c r="AF496" s="78"/>
      <c r="AG496" s="78"/>
      <c r="AH496" s="78"/>
      <c r="AI496" s="78"/>
      <c r="AJ496" s="78"/>
      <c r="AK496" s="78"/>
      <c r="AL496" s="78"/>
      <c r="AM496" s="78"/>
      <c r="AN496" s="78"/>
      <c r="AO496" s="78"/>
      <c r="AP496" s="78"/>
      <c r="AQ496" s="78"/>
      <c r="AR496" s="78"/>
      <c r="AS496" s="78"/>
      <c r="AT496" s="78"/>
      <c r="AU496" s="78"/>
      <c r="AV496" s="78"/>
      <c r="AW496" s="78"/>
      <c r="AX496" s="78"/>
      <c r="AY496" s="78"/>
      <c r="AZ496" s="78"/>
      <c r="BA496" s="78"/>
      <c r="BB496" s="78"/>
      <c r="BC496" s="78"/>
      <c r="BD496" s="78"/>
      <c r="BE496" s="78"/>
      <c r="BF496" s="78"/>
      <c r="BG496" s="78"/>
      <c r="BH496" s="78"/>
      <c r="BI496" s="78"/>
      <c r="BJ496" s="78"/>
      <c r="BK496" s="78"/>
      <c r="BL496" s="78"/>
      <c r="BM496" s="78"/>
      <c r="BN496" s="78"/>
      <c r="BO496" s="78"/>
      <c r="BP496" s="78"/>
      <c r="BQ496" s="78"/>
      <c r="BR496" s="78"/>
      <c r="BS496" s="78"/>
      <c r="BT496" s="78"/>
      <c r="BU496" s="78"/>
      <c r="BV496" s="78"/>
      <c r="BW496" s="78"/>
    </row>
    <row r="497" spans="1:75">
      <c r="A497" s="78"/>
      <c r="B497" s="78"/>
      <c r="C497" s="78"/>
      <c r="D497" s="78"/>
      <c r="E497" s="78"/>
      <c r="F497" s="78"/>
      <c r="G497" s="78"/>
      <c r="H497" s="78"/>
      <c r="I497" s="78"/>
      <c r="J497" s="78"/>
      <c r="K497" s="78"/>
      <c r="L497" s="78"/>
      <c r="M497" s="78"/>
      <c r="N497" s="78"/>
      <c r="O497" s="78"/>
      <c r="P497" s="78"/>
      <c r="Q497" s="78"/>
      <c r="R497" s="78"/>
      <c r="S497" s="78"/>
      <c r="T497" s="78"/>
      <c r="U497" s="78"/>
      <c r="V497" s="78"/>
      <c r="W497" s="78"/>
      <c r="X497" s="78"/>
      <c r="Y497" s="78"/>
      <c r="Z497" s="78"/>
      <c r="AA497" s="78"/>
      <c r="AB497" s="78"/>
      <c r="AC497" s="78"/>
      <c r="AD497" s="78"/>
      <c r="AE497" s="78"/>
      <c r="AF497" s="78"/>
      <c r="AG497" s="78"/>
      <c r="AH497" s="78"/>
      <c r="AI497" s="78"/>
      <c r="AJ497" s="78"/>
      <c r="AK497" s="78"/>
      <c r="AL497" s="78"/>
      <c r="AM497" s="78"/>
      <c r="AN497" s="78"/>
      <c r="AO497" s="78"/>
      <c r="AP497" s="78"/>
      <c r="AQ497" s="78"/>
      <c r="AR497" s="78"/>
      <c r="AS497" s="78"/>
      <c r="AT497" s="78"/>
      <c r="AU497" s="78"/>
      <c r="AV497" s="78"/>
      <c r="AW497" s="78"/>
      <c r="AX497" s="78"/>
      <c r="AY497" s="78"/>
      <c r="AZ497" s="78"/>
      <c r="BA497" s="78"/>
      <c r="BB497" s="78"/>
      <c r="BC497" s="78"/>
      <c r="BD497" s="78"/>
      <c r="BE497" s="78"/>
      <c r="BF497" s="78"/>
      <c r="BG497" s="78"/>
      <c r="BH497" s="78"/>
      <c r="BI497" s="78"/>
      <c r="BJ497" s="78"/>
      <c r="BK497" s="78"/>
      <c r="BL497" s="78"/>
      <c r="BM497" s="78"/>
      <c r="BN497" s="78"/>
      <c r="BO497" s="78"/>
      <c r="BP497" s="78"/>
      <c r="BQ497" s="78"/>
      <c r="BR497" s="78"/>
      <c r="BS497" s="78"/>
      <c r="BT497" s="78"/>
      <c r="BU497" s="78"/>
      <c r="BV497" s="78"/>
      <c r="BW497" s="78"/>
    </row>
    <row r="498" spans="1:75">
      <c r="A498" s="78"/>
      <c r="B498" s="78"/>
      <c r="C498" s="78"/>
      <c r="D498" s="78"/>
      <c r="E498" s="78"/>
      <c r="F498" s="78"/>
      <c r="G498" s="78"/>
      <c r="H498" s="78"/>
      <c r="I498" s="78"/>
      <c r="J498" s="78"/>
      <c r="K498" s="78"/>
      <c r="L498" s="78"/>
      <c r="M498" s="78"/>
      <c r="N498" s="78"/>
      <c r="O498" s="78"/>
      <c r="P498" s="78"/>
      <c r="Q498" s="78"/>
      <c r="R498" s="78"/>
      <c r="S498" s="78"/>
      <c r="T498" s="78"/>
      <c r="U498" s="78"/>
      <c r="V498" s="78"/>
      <c r="W498" s="78"/>
      <c r="X498" s="78"/>
      <c r="Y498" s="78"/>
      <c r="Z498" s="78"/>
      <c r="AA498" s="78"/>
      <c r="AB498" s="78"/>
      <c r="AC498" s="78"/>
      <c r="AD498" s="78"/>
      <c r="AE498" s="78"/>
      <c r="AF498" s="78"/>
      <c r="AG498" s="78"/>
      <c r="AH498" s="78"/>
      <c r="AI498" s="78"/>
      <c r="AJ498" s="78"/>
      <c r="AK498" s="78"/>
      <c r="AL498" s="78"/>
      <c r="AM498" s="78"/>
      <c r="AN498" s="78"/>
      <c r="AO498" s="78"/>
      <c r="AP498" s="78"/>
      <c r="AQ498" s="78"/>
      <c r="AR498" s="78"/>
      <c r="AS498" s="78"/>
      <c r="AT498" s="78"/>
      <c r="AU498" s="78"/>
      <c r="AV498" s="78"/>
      <c r="AW498" s="78"/>
      <c r="AX498" s="78"/>
      <c r="AY498" s="78"/>
      <c r="AZ498" s="78"/>
      <c r="BA498" s="78"/>
      <c r="BB498" s="78"/>
      <c r="BC498" s="78"/>
      <c r="BD498" s="78"/>
      <c r="BE498" s="78"/>
      <c r="BF498" s="78"/>
      <c r="BG498" s="78"/>
      <c r="BH498" s="78"/>
      <c r="BI498" s="78"/>
      <c r="BJ498" s="78"/>
      <c r="BK498" s="78"/>
      <c r="BL498" s="78"/>
      <c r="BM498" s="78"/>
      <c r="BN498" s="78"/>
      <c r="BO498" s="78"/>
      <c r="BP498" s="78"/>
      <c r="BQ498" s="78"/>
      <c r="BR498" s="78"/>
      <c r="BS498" s="78"/>
      <c r="BT498" s="78"/>
      <c r="BU498" s="78"/>
      <c r="BV498" s="78"/>
      <c r="BW498" s="78"/>
    </row>
    <row r="499" spans="1:75">
      <c r="A499" s="78"/>
      <c r="B499" s="78"/>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c r="AA499" s="78"/>
      <c r="AB499" s="78"/>
      <c r="AC499" s="78"/>
      <c r="AD499" s="78"/>
      <c r="AE499" s="78"/>
      <c r="AF499" s="78"/>
      <c r="AG499" s="78"/>
      <c r="AH499" s="78"/>
      <c r="AI499" s="78"/>
      <c r="AJ499" s="78"/>
      <c r="AK499" s="78"/>
      <c r="AL499" s="78"/>
      <c r="AM499" s="78"/>
      <c r="AN499" s="78"/>
      <c r="AO499" s="78"/>
      <c r="AP499" s="78"/>
      <c r="AQ499" s="78"/>
      <c r="AR499" s="78"/>
      <c r="AS499" s="78"/>
      <c r="AT499" s="78"/>
      <c r="AU499" s="78"/>
      <c r="AV499" s="78"/>
      <c r="AW499" s="78"/>
      <c r="AX499" s="78"/>
      <c r="AY499" s="78"/>
      <c r="AZ499" s="78"/>
      <c r="BA499" s="78"/>
      <c r="BB499" s="78"/>
      <c r="BC499" s="78"/>
      <c r="BD499" s="78"/>
      <c r="BE499" s="78"/>
      <c r="BF499" s="78"/>
      <c r="BG499" s="78"/>
      <c r="BH499" s="78"/>
      <c r="BI499" s="78"/>
      <c r="BJ499" s="78"/>
      <c r="BK499" s="78"/>
      <c r="BL499" s="78"/>
      <c r="BM499" s="78"/>
      <c r="BN499" s="78"/>
      <c r="BO499" s="78"/>
      <c r="BP499" s="78"/>
      <c r="BQ499" s="78"/>
      <c r="BR499" s="78"/>
      <c r="BS499" s="78"/>
      <c r="BT499" s="78"/>
      <c r="BU499" s="78"/>
      <c r="BV499" s="78"/>
      <c r="BW499" s="78"/>
    </row>
    <row r="500" spans="1:75">
      <c r="A500" s="78"/>
      <c r="B500" s="78"/>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c r="AA500" s="78"/>
      <c r="AB500" s="78"/>
      <c r="AC500" s="78"/>
      <c r="AD500" s="78"/>
      <c r="AE500" s="78"/>
      <c r="AF500" s="78"/>
      <c r="AG500" s="78"/>
      <c r="AH500" s="78"/>
      <c r="AI500" s="78"/>
      <c r="AJ500" s="78"/>
      <c r="AK500" s="78"/>
      <c r="AL500" s="78"/>
      <c r="AM500" s="78"/>
      <c r="AN500" s="78"/>
      <c r="AO500" s="78"/>
      <c r="AP500" s="78"/>
      <c r="AQ500" s="78"/>
      <c r="AR500" s="78"/>
      <c r="AS500" s="78"/>
      <c r="AT500" s="78"/>
      <c r="AU500" s="78"/>
      <c r="AV500" s="78"/>
      <c r="AW500" s="78"/>
      <c r="AX500" s="78"/>
      <c r="AY500" s="78"/>
      <c r="AZ500" s="78"/>
      <c r="BA500" s="78"/>
      <c r="BB500" s="78"/>
      <c r="BC500" s="78"/>
      <c r="BD500" s="78"/>
      <c r="BE500" s="78"/>
      <c r="BF500" s="78"/>
      <c r="BG500" s="78"/>
      <c r="BH500" s="78"/>
      <c r="BI500" s="78"/>
      <c r="BJ500" s="78"/>
      <c r="BK500" s="78"/>
      <c r="BL500" s="78"/>
      <c r="BM500" s="78"/>
      <c r="BN500" s="78"/>
      <c r="BO500" s="78"/>
      <c r="BP500" s="78"/>
      <c r="BQ500" s="78"/>
      <c r="BR500" s="78"/>
      <c r="BS500" s="78"/>
      <c r="BT500" s="78"/>
      <c r="BU500" s="78"/>
      <c r="BV500" s="78"/>
      <c r="BW500" s="78"/>
    </row>
    <row r="501" spans="1:75">
      <c r="A501" s="78"/>
      <c r="B501" s="78"/>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c r="AA501" s="78"/>
      <c r="AB501" s="78"/>
      <c r="AC501" s="78"/>
      <c r="AD501" s="78"/>
      <c r="AE501" s="78"/>
      <c r="AF501" s="78"/>
      <c r="AG501" s="78"/>
      <c r="AH501" s="78"/>
      <c r="AI501" s="78"/>
      <c r="AJ501" s="78"/>
      <c r="AK501" s="78"/>
      <c r="AL501" s="78"/>
      <c r="AM501" s="78"/>
      <c r="AN501" s="78"/>
      <c r="AO501" s="78"/>
      <c r="AP501" s="78"/>
      <c r="AQ501" s="78"/>
      <c r="AR501" s="78"/>
      <c r="AS501" s="78"/>
      <c r="AT501" s="78"/>
      <c r="AU501" s="78"/>
      <c r="AV501" s="78"/>
      <c r="AW501" s="78"/>
      <c r="AX501" s="78"/>
      <c r="AY501" s="78"/>
      <c r="AZ501" s="78"/>
      <c r="BA501" s="78"/>
      <c r="BB501" s="78"/>
      <c r="BC501" s="78"/>
      <c r="BD501" s="78"/>
      <c r="BE501" s="78"/>
      <c r="BF501" s="78"/>
      <c r="BG501" s="78"/>
      <c r="BH501" s="78"/>
      <c r="BI501" s="78"/>
      <c r="BJ501" s="78"/>
      <c r="BK501" s="78"/>
      <c r="BL501" s="78"/>
      <c r="BM501" s="78"/>
      <c r="BN501" s="78"/>
      <c r="BO501" s="78"/>
      <c r="BP501" s="78"/>
      <c r="BQ501" s="78"/>
      <c r="BR501" s="78"/>
      <c r="BS501" s="78"/>
      <c r="BT501" s="78"/>
      <c r="BU501" s="78"/>
      <c r="BV501" s="78"/>
      <c r="BW501" s="78"/>
    </row>
    <row r="502" spans="1:75">
      <c r="A502" s="78"/>
      <c r="B502" s="78"/>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c r="AA502" s="78"/>
      <c r="AB502" s="78"/>
      <c r="AC502" s="78"/>
      <c r="AD502" s="78"/>
      <c r="AE502" s="78"/>
      <c r="AF502" s="78"/>
      <c r="AG502" s="78"/>
      <c r="AH502" s="78"/>
      <c r="AI502" s="78"/>
      <c r="AJ502" s="78"/>
      <c r="AK502" s="78"/>
      <c r="AL502" s="78"/>
      <c r="AM502" s="78"/>
      <c r="AN502" s="78"/>
      <c r="AO502" s="78"/>
      <c r="AP502" s="78"/>
      <c r="AQ502" s="78"/>
      <c r="AR502" s="78"/>
      <c r="AS502" s="78"/>
      <c r="AT502" s="78"/>
      <c r="AU502" s="78"/>
      <c r="AV502" s="78"/>
      <c r="AW502" s="78"/>
      <c r="AX502" s="78"/>
      <c r="AY502" s="78"/>
      <c r="AZ502" s="78"/>
      <c r="BA502" s="78"/>
      <c r="BB502" s="78"/>
      <c r="BC502" s="78"/>
      <c r="BD502" s="78"/>
      <c r="BE502" s="78"/>
      <c r="BF502" s="78"/>
      <c r="BG502" s="78"/>
      <c r="BH502" s="78"/>
      <c r="BI502" s="78"/>
      <c r="BJ502" s="78"/>
      <c r="BK502" s="78"/>
      <c r="BL502" s="78"/>
      <c r="BM502" s="78"/>
      <c r="BN502" s="78"/>
      <c r="BO502" s="78"/>
      <c r="BP502" s="78"/>
      <c r="BQ502" s="78"/>
      <c r="BR502" s="78"/>
      <c r="BS502" s="78"/>
      <c r="BT502" s="78"/>
      <c r="BU502" s="78"/>
      <c r="BV502" s="78"/>
      <c r="BW502" s="78"/>
    </row>
    <row r="503" spans="1:75">
      <c r="A503" s="78"/>
      <c r="B503" s="78"/>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c r="AA503" s="78"/>
      <c r="AB503" s="78"/>
      <c r="AC503" s="78"/>
      <c r="AD503" s="78"/>
      <c r="AE503" s="78"/>
      <c r="AF503" s="78"/>
      <c r="AG503" s="78"/>
      <c r="AH503" s="78"/>
      <c r="AI503" s="78"/>
      <c r="AJ503" s="78"/>
      <c r="AK503" s="78"/>
      <c r="AL503" s="78"/>
      <c r="AM503" s="78"/>
      <c r="AN503" s="78"/>
      <c r="AO503" s="78"/>
      <c r="AP503" s="78"/>
      <c r="AQ503" s="78"/>
      <c r="AR503" s="78"/>
      <c r="AS503" s="78"/>
      <c r="AT503" s="78"/>
      <c r="AU503" s="78"/>
      <c r="AV503" s="78"/>
      <c r="AW503" s="78"/>
      <c r="AX503" s="78"/>
      <c r="AY503" s="78"/>
      <c r="AZ503" s="78"/>
      <c r="BA503" s="78"/>
      <c r="BB503" s="78"/>
      <c r="BC503" s="78"/>
      <c r="BD503" s="78"/>
      <c r="BE503" s="78"/>
      <c r="BF503" s="78"/>
      <c r="BG503" s="78"/>
      <c r="BH503" s="78"/>
      <c r="BI503" s="78"/>
      <c r="BJ503" s="78"/>
      <c r="BK503" s="78"/>
      <c r="BL503" s="78"/>
      <c r="BM503" s="78"/>
      <c r="BN503" s="78"/>
      <c r="BO503" s="78"/>
      <c r="BP503" s="78"/>
      <c r="BQ503" s="78"/>
      <c r="BR503" s="78"/>
      <c r="BS503" s="78"/>
      <c r="BT503" s="78"/>
      <c r="BU503" s="78"/>
      <c r="BV503" s="78"/>
      <c r="BW503" s="78"/>
    </row>
    <row r="504" spans="1:75">
      <c r="A504" s="78"/>
      <c r="B504" s="78"/>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c r="AA504" s="78"/>
      <c r="AB504" s="78"/>
      <c r="AC504" s="78"/>
      <c r="AD504" s="78"/>
      <c r="AE504" s="78"/>
      <c r="AF504" s="78"/>
      <c r="AG504" s="78"/>
      <c r="AH504" s="78"/>
      <c r="AI504" s="78"/>
      <c r="AJ504" s="78"/>
      <c r="AK504" s="78"/>
      <c r="AL504" s="78"/>
      <c r="AM504" s="78"/>
      <c r="AN504" s="78"/>
      <c r="AO504" s="78"/>
      <c r="AP504" s="78"/>
      <c r="AQ504" s="78"/>
      <c r="AR504" s="78"/>
      <c r="AS504" s="78"/>
      <c r="AT504" s="78"/>
      <c r="AU504" s="78"/>
      <c r="AV504" s="78"/>
      <c r="AW504" s="78"/>
      <c r="AX504" s="78"/>
      <c r="AY504" s="78"/>
      <c r="AZ504" s="78"/>
      <c r="BA504" s="78"/>
      <c r="BB504" s="78"/>
      <c r="BC504" s="78"/>
      <c r="BD504" s="78"/>
      <c r="BE504" s="78"/>
      <c r="BF504" s="78"/>
      <c r="BG504" s="78"/>
      <c r="BH504" s="78"/>
      <c r="BI504" s="78"/>
      <c r="BJ504" s="78"/>
      <c r="BK504" s="78"/>
      <c r="BL504" s="78"/>
      <c r="BM504" s="78"/>
      <c r="BN504" s="78"/>
      <c r="BO504" s="78"/>
      <c r="BP504" s="78"/>
      <c r="BQ504" s="78"/>
      <c r="BR504" s="78"/>
      <c r="BS504" s="78"/>
      <c r="BT504" s="78"/>
      <c r="BU504" s="78"/>
      <c r="BV504" s="78"/>
      <c r="BW504" s="78"/>
    </row>
    <row r="505" spans="1:75">
      <c r="A505" s="78"/>
      <c r="B505" s="78"/>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78"/>
      <c r="AK505" s="78"/>
      <c r="AL505" s="78"/>
      <c r="AM505" s="78"/>
      <c r="AN505" s="78"/>
      <c r="AO505" s="78"/>
      <c r="AP505" s="78"/>
      <c r="AQ505" s="78"/>
      <c r="AR505" s="78"/>
      <c r="AS505" s="78"/>
      <c r="AT505" s="78"/>
      <c r="AU505" s="78"/>
      <c r="AV505" s="78"/>
      <c r="AW505" s="78"/>
      <c r="AX505" s="78"/>
      <c r="AY505" s="78"/>
      <c r="AZ505" s="78"/>
      <c r="BA505" s="78"/>
      <c r="BB505" s="78"/>
      <c r="BC505" s="78"/>
      <c r="BD505" s="78"/>
      <c r="BE505" s="78"/>
      <c r="BF505" s="78"/>
      <c r="BG505" s="78"/>
      <c r="BH505" s="78"/>
      <c r="BI505" s="78"/>
      <c r="BJ505" s="78"/>
      <c r="BK505" s="78"/>
      <c r="BL505" s="78"/>
      <c r="BM505" s="78"/>
      <c r="BN505" s="78"/>
      <c r="BO505" s="78"/>
      <c r="BP505" s="78"/>
      <c r="BQ505" s="78"/>
      <c r="BR505" s="78"/>
      <c r="BS505" s="78"/>
      <c r="BT505" s="78"/>
      <c r="BU505" s="78"/>
      <c r="BV505" s="78"/>
      <c r="BW505" s="78"/>
    </row>
    <row r="506" spans="1:75">
      <c r="A506" s="78"/>
      <c r="B506" s="78"/>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c r="AA506" s="78"/>
      <c r="AB506" s="78"/>
      <c r="AC506" s="78"/>
      <c r="AD506" s="78"/>
      <c r="AE506" s="78"/>
      <c r="AF506" s="78"/>
      <c r="AG506" s="78"/>
      <c r="AH506" s="78"/>
      <c r="AI506" s="78"/>
      <c r="AJ506" s="78"/>
      <c r="AK506" s="78"/>
      <c r="AL506" s="78"/>
      <c r="AM506" s="78"/>
      <c r="AN506" s="78"/>
      <c r="AO506" s="78"/>
      <c r="AP506" s="78"/>
      <c r="AQ506" s="78"/>
      <c r="AR506" s="78"/>
      <c r="AS506" s="78"/>
      <c r="AT506" s="78"/>
      <c r="AU506" s="78"/>
      <c r="AV506" s="78"/>
      <c r="AW506" s="78"/>
      <c r="AX506" s="78"/>
      <c r="AY506" s="78"/>
      <c r="AZ506" s="78"/>
      <c r="BA506" s="78"/>
      <c r="BB506" s="78"/>
      <c r="BC506" s="78"/>
      <c r="BD506" s="78"/>
      <c r="BE506" s="78"/>
      <c r="BF506" s="78"/>
      <c r="BG506" s="78"/>
      <c r="BH506" s="78"/>
      <c r="BI506" s="78"/>
      <c r="BJ506" s="78"/>
      <c r="BK506" s="78"/>
      <c r="BL506" s="78"/>
      <c r="BM506" s="78"/>
      <c r="BN506" s="78"/>
      <c r="BO506" s="78"/>
      <c r="BP506" s="78"/>
      <c r="BQ506" s="78"/>
      <c r="BR506" s="78"/>
      <c r="BS506" s="78"/>
      <c r="BT506" s="78"/>
      <c r="BU506" s="78"/>
      <c r="BV506" s="78"/>
      <c r="BW506" s="78"/>
    </row>
    <row r="507" spans="1:75">
      <c r="A507" s="78"/>
      <c r="B507" s="78"/>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c r="AA507" s="78"/>
      <c r="AB507" s="78"/>
      <c r="AC507" s="78"/>
      <c r="AD507" s="78"/>
      <c r="AE507" s="78"/>
      <c r="AF507" s="78"/>
      <c r="AG507" s="78"/>
      <c r="AH507" s="78"/>
      <c r="AI507" s="78"/>
      <c r="AJ507" s="78"/>
      <c r="AK507" s="78"/>
      <c r="AL507" s="78"/>
      <c r="AM507" s="78"/>
      <c r="AN507" s="78"/>
      <c r="AO507" s="78"/>
      <c r="AP507" s="78"/>
      <c r="AQ507" s="78"/>
      <c r="AR507" s="78"/>
      <c r="AS507" s="78"/>
      <c r="AT507" s="78"/>
      <c r="AU507" s="78"/>
      <c r="AV507" s="78"/>
      <c r="AW507" s="78"/>
      <c r="AX507" s="78"/>
      <c r="AY507" s="78"/>
      <c r="AZ507" s="78"/>
      <c r="BA507" s="78"/>
      <c r="BB507" s="78"/>
      <c r="BC507" s="78"/>
      <c r="BD507" s="78"/>
      <c r="BE507" s="78"/>
      <c r="BF507" s="78"/>
      <c r="BG507" s="78"/>
      <c r="BH507" s="78"/>
      <c r="BI507" s="78"/>
      <c r="BJ507" s="78"/>
      <c r="BK507" s="78"/>
      <c r="BL507" s="78"/>
      <c r="BM507" s="78"/>
      <c r="BN507" s="78"/>
      <c r="BO507" s="78"/>
      <c r="BP507" s="78"/>
      <c r="BQ507" s="78"/>
      <c r="BR507" s="78"/>
      <c r="BS507" s="78"/>
      <c r="BT507" s="78"/>
      <c r="BU507" s="78"/>
      <c r="BV507" s="78"/>
      <c r="BW507" s="78"/>
    </row>
    <row r="508" spans="1:75">
      <c r="A508" s="78"/>
      <c r="B508" s="78"/>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c r="AA508" s="78"/>
      <c r="AB508" s="78"/>
      <c r="AC508" s="78"/>
      <c r="AD508" s="78"/>
      <c r="AE508" s="78"/>
      <c r="AF508" s="78"/>
      <c r="AG508" s="78"/>
      <c r="AH508" s="78"/>
      <c r="AI508" s="78"/>
      <c r="AJ508" s="78"/>
      <c r="AK508" s="78"/>
      <c r="AL508" s="78"/>
      <c r="AM508" s="78"/>
      <c r="AN508" s="78"/>
      <c r="AO508" s="78"/>
      <c r="AP508" s="78"/>
      <c r="AQ508" s="78"/>
      <c r="AR508" s="78"/>
      <c r="AS508" s="78"/>
      <c r="AT508" s="78"/>
      <c r="AU508" s="78"/>
      <c r="AV508" s="78"/>
      <c r="AW508" s="78"/>
      <c r="AX508" s="78"/>
      <c r="AY508" s="78"/>
      <c r="AZ508" s="78"/>
      <c r="BA508" s="78"/>
      <c r="BB508" s="78"/>
      <c r="BC508" s="78"/>
      <c r="BD508" s="78"/>
      <c r="BE508" s="78"/>
      <c r="BF508" s="78"/>
      <c r="BG508" s="78"/>
      <c r="BH508" s="78"/>
      <c r="BI508" s="78"/>
      <c r="BJ508" s="78"/>
      <c r="BK508" s="78"/>
      <c r="BL508" s="78"/>
      <c r="BM508" s="78"/>
      <c r="BN508" s="78"/>
      <c r="BO508" s="78"/>
      <c r="BP508" s="78"/>
      <c r="BQ508" s="78"/>
      <c r="BR508" s="78"/>
      <c r="BS508" s="78"/>
      <c r="BT508" s="78"/>
      <c r="BU508" s="78"/>
      <c r="BV508" s="78"/>
      <c r="BW508" s="78"/>
    </row>
    <row r="509" spans="1:75">
      <c r="A509" s="78"/>
      <c r="B509" s="78"/>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c r="AA509" s="78"/>
      <c r="AB509" s="78"/>
      <c r="AC509" s="78"/>
      <c r="AD509" s="78"/>
      <c r="AE509" s="78"/>
      <c r="AF509" s="78"/>
      <c r="AG509" s="78"/>
      <c r="AH509" s="78"/>
      <c r="AI509" s="78"/>
      <c r="AJ509" s="78"/>
      <c r="AK509" s="78"/>
      <c r="AL509" s="78"/>
      <c r="AM509" s="78"/>
      <c r="AN509" s="78"/>
      <c r="AO509" s="78"/>
      <c r="AP509" s="78"/>
      <c r="AQ509" s="78"/>
      <c r="AR509" s="78"/>
      <c r="AS509" s="78"/>
      <c r="AT509" s="78"/>
      <c r="AU509" s="78"/>
      <c r="AV509" s="78"/>
      <c r="AW509" s="78"/>
      <c r="AX509" s="78"/>
      <c r="AY509" s="78"/>
      <c r="AZ509" s="78"/>
      <c r="BA509" s="78"/>
      <c r="BB509" s="78"/>
      <c r="BC509" s="78"/>
      <c r="BD509" s="78"/>
      <c r="BE509" s="78"/>
      <c r="BF509" s="78"/>
      <c r="BG509" s="78"/>
      <c r="BH509" s="78"/>
      <c r="BI509" s="78"/>
      <c r="BJ509" s="78"/>
      <c r="BK509" s="78"/>
      <c r="BL509" s="78"/>
      <c r="BM509" s="78"/>
      <c r="BN509" s="78"/>
      <c r="BO509" s="78"/>
      <c r="BP509" s="78"/>
      <c r="BQ509" s="78"/>
      <c r="BR509" s="78"/>
      <c r="BS509" s="78"/>
      <c r="BT509" s="78"/>
      <c r="BU509" s="78"/>
      <c r="BV509" s="78"/>
      <c r="BW509" s="78"/>
    </row>
    <row r="510" spans="1:75">
      <c r="A510" s="78"/>
      <c r="B510" s="78"/>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c r="AA510" s="78"/>
      <c r="AB510" s="78"/>
      <c r="AC510" s="78"/>
      <c r="AD510" s="78"/>
      <c r="AE510" s="78"/>
      <c r="AF510" s="78"/>
      <c r="AG510" s="78"/>
      <c r="AH510" s="78"/>
      <c r="AI510" s="78"/>
      <c r="AJ510" s="78"/>
      <c r="AK510" s="78"/>
      <c r="AL510" s="78"/>
      <c r="AM510" s="78"/>
      <c r="AN510" s="78"/>
      <c r="AO510" s="78"/>
      <c r="AP510" s="78"/>
      <c r="AQ510" s="78"/>
      <c r="AR510" s="78"/>
      <c r="AS510" s="78"/>
      <c r="AT510" s="78"/>
      <c r="AU510" s="78"/>
      <c r="AV510" s="78"/>
      <c r="AW510" s="78"/>
      <c r="AX510" s="78"/>
      <c r="AY510" s="78"/>
      <c r="AZ510" s="78"/>
      <c r="BA510" s="78"/>
      <c r="BB510" s="78"/>
      <c r="BC510" s="78"/>
      <c r="BD510" s="78"/>
      <c r="BE510" s="78"/>
      <c r="BF510" s="78"/>
      <c r="BG510" s="78"/>
      <c r="BH510" s="78"/>
      <c r="BI510" s="78"/>
      <c r="BJ510" s="78"/>
      <c r="BK510" s="78"/>
      <c r="BL510" s="78"/>
      <c r="BM510" s="78"/>
      <c r="BN510" s="78"/>
      <c r="BO510" s="78"/>
      <c r="BP510" s="78"/>
      <c r="BQ510" s="78"/>
      <c r="BR510" s="78"/>
      <c r="BS510" s="78"/>
      <c r="BT510" s="78"/>
      <c r="BU510" s="78"/>
      <c r="BV510" s="78"/>
      <c r="BW510" s="78"/>
    </row>
    <row r="511" spans="1:75">
      <c r="A511" s="78"/>
      <c r="B511" s="78"/>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c r="AA511" s="78"/>
      <c r="AB511" s="78"/>
      <c r="AC511" s="78"/>
      <c r="AD511" s="78"/>
      <c r="AE511" s="78"/>
      <c r="AF511" s="78"/>
      <c r="AG511" s="78"/>
      <c r="AH511" s="78"/>
      <c r="AI511" s="78"/>
      <c r="AJ511" s="78"/>
      <c r="AK511" s="78"/>
      <c r="AL511" s="78"/>
      <c r="AM511" s="78"/>
      <c r="AN511" s="78"/>
      <c r="AO511" s="78"/>
      <c r="AP511" s="78"/>
      <c r="AQ511" s="78"/>
      <c r="AR511" s="78"/>
      <c r="AS511" s="78"/>
      <c r="AT511" s="78"/>
      <c r="AU511" s="78"/>
      <c r="AV511" s="78"/>
      <c r="AW511" s="78"/>
      <c r="AX511" s="78"/>
      <c r="AY511" s="78"/>
      <c r="AZ511" s="78"/>
      <c r="BA511" s="78"/>
      <c r="BB511" s="78"/>
      <c r="BC511" s="78"/>
      <c r="BD511" s="78"/>
      <c r="BE511" s="78"/>
      <c r="BF511" s="78"/>
      <c r="BG511" s="78"/>
      <c r="BH511" s="78"/>
      <c r="BI511" s="78"/>
      <c r="BJ511" s="78"/>
      <c r="BK511" s="78"/>
      <c r="BL511" s="78"/>
      <c r="BM511" s="78"/>
      <c r="BN511" s="78"/>
      <c r="BO511" s="78"/>
      <c r="BP511" s="78"/>
      <c r="BQ511" s="78"/>
      <c r="BR511" s="78"/>
      <c r="BS511" s="78"/>
      <c r="BT511" s="78"/>
      <c r="BU511" s="78"/>
      <c r="BV511" s="78"/>
      <c r="BW511" s="78"/>
    </row>
    <row r="512" spans="1:75">
      <c r="A512" s="78"/>
      <c r="B512" s="78"/>
      <c r="C512" s="78"/>
      <c r="D512" s="78"/>
      <c r="E512" s="78"/>
      <c r="F512" s="78"/>
      <c r="G512" s="78"/>
      <c r="H512" s="78"/>
      <c r="I512" s="78"/>
      <c r="J512" s="78"/>
      <c r="K512" s="78"/>
      <c r="L512" s="78"/>
      <c r="M512" s="78"/>
      <c r="N512" s="78"/>
      <c r="O512" s="78"/>
      <c r="P512" s="78"/>
      <c r="Q512" s="78"/>
      <c r="R512" s="78"/>
      <c r="S512" s="78"/>
      <c r="T512" s="78"/>
      <c r="U512" s="78"/>
      <c r="V512" s="78"/>
      <c r="W512" s="78"/>
      <c r="X512" s="78"/>
      <c r="Y512" s="78"/>
      <c r="Z512" s="78"/>
      <c r="AA512" s="78"/>
      <c r="AB512" s="78"/>
      <c r="AC512" s="78"/>
      <c r="AD512" s="78"/>
      <c r="AE512" s="78"/>
      <c r="AF512" s="78"/>
      <c r="AG512" s="78"/>
      <c r="AH512" s="78"/>
      <c r="AI512" s="78"/>
      <c r="AJ512" s="78"/>
      <c r="AK512" s="78"/>
      <c r="AL512" s="78"/>
      <c r="AM512" s="78"/>
      <c r="AN512" s="78"/>
      <c r="AO512" s="78"/>
      <c r="AP512" s="78"/>
      <c r="AQ512" s="78"/>
      <c r="AR512" s="78"/>
      <c r="AS512" s="78"/>
      <c r="AT512" s="78"/>
      <c r="AU512" s="78"/>
      <c r="AV512" s="78"/>
      <c r="AW512" s="78"/>
      <c r="AX512" s="78"/>
      <c r="AY512" s="78"/>
      <c r="AZ512" s="78"/>
      <c r="BA512" s="78"/>
      <c r="BB512" s="78"/>
      <c r="BC512" s="78"/>
      <c r="BD512" s="78"/>
      <c r="BE512" s="78"/>
      <c r="BF512" s="78"/>
      <c r="BG512" s="78"/>
      <c r="BH512" s="78"/>
      <c r="BI512" s="78"/>
      <c r="BJ512" s="78"/>
      <c r="BK512" s="78"/>
      <c r="BL512" s="78"/>
      <c r="BM512" s="78"/>
      <c r="BN512" s="78"/>
      <c r="BO512" s="78"/>
      <c r="BP512" s="78"/>
      <c r="BQ512" s="78"/>
      <c r="BR512" s="78"/>
      <c r="BS512" s="78"/>
      <c r="BT512" s="78"/>
      <c r="BU512" s="78"/>
      <c r="BV512" s="78"/>
      <c r="BW512" s="78"/>
    </row>
    <row r="513" spans="1:75">
      <c r="A513" s="78"/>
      <c r="B513" s="78"/>
      <c r="C513" s="78"/>
      <c r="D513" s="78"/>
      <c r="E513" s="78"/>
      <c r="F513" s="78"/>
      <c r="G513" s="78"/>
      <c r="H513" s="78"/>
      <c r="I513" s="78"/>
      <c r="J513" s="78"/>
      <c r="K513" s="78"/>
      <c r="L513" s="78"/>
      <c r="M513" s="78"/>
      <c r="N513" s="78"/>
      <c r="O513" s="78"/>
      <c r="P513" s="78"/>
      <c r="Q513" s="78"/>
      <c r="R513" s="78"/>
      <c r="S513" s="78"/>
      <c r="T513" s="78"/>
      <c r="U513" s="78"/>
      <c r="V513" s="78"/>
      <c r="W513" s="78"/>
      <c r="X513" s="78"/>
      <c r="Y513" s="78"/>
      <c r="Z513" s="78"/>
      <c r="AA513" s="78"/>
      <c r="AB513" s="78"/>
      <c r="AC513" s="78"/>
      <c r="AD513" s="78"/>
      <c r="AE513" s="78"/>
      <c r="AF513" s="78"/>
      <c r="AG513" s="78"/>
      <c r="AH513" s="78"/>
      <c r="AI513" s="78"/>
      <c r="AJ513" s="78"/>
      <c r="AK513" s="78"/>
      <c r="AL513" s="78"/>
      <c r="AM513" s="78"/>
      <c r="AN513" s="78"/>
      <c r="AO513" s="78"/>
      <c r="AP513" s="78"/>
      <c r="AQ513" s="78"/>
      <c r="AR513" s="78"/>
      <c r="AS513" s="78"/>
      <c r="AT513" s="78"/>
      <c r="AU513" s="78"/>
      <c r="AV513" s="78"/>
      <c r="AW513" s="78"/>
      <c r="AX513" s="78"/>
      <c r="AY513" s="78"/>
      <c r="AZ513" s="78"/>
      <c r="BA513" s="78"/>
      <c r="BB513" s="78"/>
      <c r="BC513" s="78"/>
      <c r="BD513" s="78"/>
      <c r="BE513" s="78"/>
      <c r="BF513" s="78"/>
      <c r="BG513" s="78"/>
      <c r="BH513" s="78"/>
      <c r="BI513" s="78"/>
      <c r="BJ513" s="78"/>
      <c r="BK513" s="78"/>
      <c r="BL513" s="78"/>
      <c r="BM513" s="78"/>
      <c r="BN513" s="78"/>
      <c r="BO513" s="78"/>
      <c r="BP513" s="78"/>
      <c r="BQ513" s="78"/>
      <c r="BR513" s="78"/>
      <c r="BS513" s="78"/>
      <c r="BT513" s="78"/>
      <c r="BU513" s="78"/>
      <c r="BV513" s="78"/>
      <c r="BW513" s="78"/>
    </row>
    <row r="514" spans="1:75">
      <c r="A514" s="78"/>
      <c r="B514" s="78"/>
      <c r="C514" s="78"/>
      <c r="D514" s="78"/>
      <c r="E514" s="78"/>
      <c r="F514" s="78"/>
      <c r="G514" s="78"/>
      <c r="H514" s="78"/>
      <c r="I514" s="78"/>
      <c r="J514" s="78"/>
      <c r="K514" s="78"/>
      <c r="L514" s="78"/>
      <c r="M514" s="78"/>
      <c r="N514" s="78"/>
      <c r="O514" s="78"/>
      <c r="P514" s="78"/>
      <c r="Q514" s="78"/>
      <c r="R514" s="78"/>
      <c r="S514" s="78"/>
      <c r="T514" s="78"/>
      <c r="U514" s="78"/>
      <c r="V514" s="78"/>
      <c r="W514" s="78"/>
      <c r="X514" s="78"/>
      <c r="Y514" s="78"/>
      <c r="Z514" s="78"/>
      <c r="AA514" s="78"/>
      <c r="AB514" s="78"/>
      <c r="AC514" s="78"/>
      <c r="AD514" s="78"/>
      <c r="AE514" s="78"/>
      <c r="AF514" s="78"/>
      <c r="AG514" s="78"/>
      <c r="AH514" s="78"/>
      <c r="AI514" s="78"/>
      <c r="AJ514" s="78"/>
      <c r="AK514" s="78"/>
      <c r="AL514" s="78"/>
      <c r="AM514" s="78"/>
      <c r="AN514" s="78"/>
      <c r="AO514" s="78"/>
      <c r="AP514" s="78"/>
      <c r="AQ514" s="78"/>
      <c r="AR514" s="78"/>
      <c r="AS514" s="78"/>
      <c r="AT514" s="78"/>
      <c r="AU514" s="78"/>
      <c r="AV514" s="78"/>
      <c r="AW514" s="78"/>
      <c r="AX514" s="78"/>
      <c r="AY514" s="78"/>
      <c r="AZ514" s="78"/>
      <c r="BA514" s="78"/>
      <c r="BB514" s="78"/>
      <c r="BC514" s="78"/>
      <c r="BD514" s="78"/>
      <c r="BE514" s="78"/>
      <c r="BF514" s="78"/>
      <c r="BG514" s="78"/>
      <c r="BH514" s="78"/>
      <c r="BI514" s="78"/>
      <c r="BJ514" s="78"/>
      <c r="BK514" s="78"/>
      <c r="BL514" s="78"/>
      <c r="BM514" s="78"/>
      <c r="BN514" s="78"/>
      <c r="BO514" s="78"/>
      <c r="BP514" s="78"/>
      <c r="BQ514" s="78"/>
      <c r="BR514" s="78"/>
      <c r="BS514" s="78"/>
      <c r="BT514" s="78"/>
      <c r="BU514" s="78"/>
      <c r="BV514" s="78"/>
      <c r="BW514" s="78"/>
    </row>
    <row r="515" spans="1:75">
      <c r="A515" s="78"/>
      <c r="B515" s="78"/>
      <c r="C515" s="78"/>
      <c r="D515" s="78"/>
      <c r="E515" s="78"/>
      <c r="F515" s="78"/>
      <c r="G515" s="78"/>
      <c r="H515" s="78"/>
      <c r="I515" s="78"/>
      <c r="J515" s="78"/>
      <c r="K515" s="78"/>
      <c r="L515" s="78"/>
      <c r="M515" s="78"/>
      <c r="N515" s="78"/>
      <c r="O515" s="78"/>
      <c r="P515" s="78"/>
      <c r="Q515" s="78"/>
      <c r="R515" s="78"/>
      <c r="S515" s="78"/>
      <c r="T515" s="78"/>
      <c r="U515" s="78"/>
      <c r="V515" s="78"/>
      <c r="W515" s="78"/>
      <c r="X515" s="78"/>
      <c r="Y515" s="78"/>
      <c r="Z515" s="78"/>
      <c r="AA515" s="78"/>
      <c r="AB515" s="78"/>
      <c r="AC515" s="78"/>
      <c r="AD515" s="78"/>
      <c r="AE515" s="78"/>
      <c r="AF515" s="78"/>
      <c r="AG515" s="78"/>
      <c r="AH515" s="78"/>
      <c r="AI515" s="78"/>
      <c r="AJ515" s="78"/>
      <c r="AK515" s="78"/>
      <c r="AL515" s="78"/>
      <c r="AM515" s="78"/>
      <c r="AN515" s="78"/>
      <c r="AO515" s="78"/>
      <c r="AP515" s="78"/>
      <c r="AQ515" s="78"/>
      <c r="AR515" s="78"/>
      <c r="AS515" s="78"/>
      <c r="AT515" s="78"/>
      <c r="AU515" s="78"/>
      <c r="AV515" s="78"/>
      <c r="AW515" s="78"/>
      <c r="AX515" s="78"/>
      <c r="AY515" s="78"/>
      <c r="AZ515" s="78"/>
      <c r="BA515" s="78"/>
      <c r="BB515" s="78"/>
      <c r="BC515" s="78"/>
      <c r="BD515" s="78"/>
      <c r="BE515" s="78"/>
      <c r="BF515" s="78"/>
      <c r="BG515" s="78"/>
      <c r="BH515" s="78"/>
      <c r="BI515" s="78"/>
      <c r="BJ515" s="78"/>
      <c r="BK515" s="78"/>
      <c r="BL515" s="78"/>
      <c r="BM515" s="78"/>
      <c r="BN515" s="78"/>
      <c r="BO515" s="78"/>
      <c r="BP515" s="78"/>
      <c r="BQ515" s="78"/>
      <c r="BR515" s="78"/>
      <c r="BS515" s="78"/>
      <c r="BT515" s="78"/>
      <c r="BU515" s="78"/>
      <c r="BV515" s="78"/>
      <c r="BW515" s="78"/>
    </row>
    <row r="516" spans="1:75">
      <c r="A516" s="78"/>
      <c r="B516" s="78"/>
      <c r="C516" s="78"/>
      <c r="D516" s="78"/>
      <c r="E516" s="78"/>
      <c r="F516" s="78"/>
      <c r="G516" s="78"/>
      <c r="H516" s="78"/>
      <c r="I516" s="78"/>
      <c r="J516" s="78"/>
      <c r="K516" s="78"/>
      <c r="L516" s="78"/>
      <c r="M516" s="78"/>
      <c r="N516" s="78"/>
      <c r="O516" s="78"/>
      <c r="P516" s="78"/>
      <c r="Q516" s="78"/>
      <c r="R516" s="78"/>
      <c r="S516" s="78"/>
      <c r="T516" s="78"/>
      <c r="U516" s="78"/>
      <c r="V516" s="78"/>
      <c r="W516" s="78"/>
      <c r="X516" s="78"/>
      <c r="Y516" s="78"/>
      <c r="Z516" s="78"/>
      <c r="AA516" s="78"/>
      <c r="AB516" s="78"/>
      <c r="AC516" s="78"/>
      <c r="AD516" s="78"/>
      <c r="AE516" s="78"/>
      <c r="AF516" s="78"/>
      <c r="AG516" s="78"/>
      <c r="AH516" s="78"/>
      <c r="AI516" s="78"/>
      <c r="AJ516" s="78"/>
      <c r="AK516" s="78"/>
      <c r="AL516" s="78"/>
      <c r="AM516" s="78"/>
      <c r="AN516" s="78"/>
      <c r="AO516" s="78"/>
      <c r="AP516" s="78"/>
      <c r="AQ516" s="78"/>
      <c r="AR516" s="78"/>
      <c r="AS516" s="78"/>
      <c r="AT516" s="78"/>
      <c r="AU516" s="78"/>
      <c r="AV516" s="78"/>
      <c r="AW516" s="78"/>
      <c r="AX516" s="78"/>
      <c r="AY516" s="78"/>
      <c r="AZ516" s="78"/>
      <c r="BA516" s="78"/>
      <c r="BB516" s="78"/>
      <c r="BC516" s="78"/>
      <c r="BD516" s="78"/>
      <c r="BE516" s="78"/>
      <c r="BF516" s="78"/>
      <c r="BG516" s="78"/>
      <c r="BH516" s="78"/>
      <c r="BI516" s="78"/>
      <c r="BJ516" s="78"/>
      <c r="BK516" s="78"/>
      <c r="BL516" s="78"/>
      <c r="BM516" s="78"/>
      <c r="BN516" s="78"/>
      <c r="BO516" s="78"/>
      <c r="BP516" s="78"/>
      <c r="BQ516" s="78"/>
      <c r="BR516" s="78"/>
      <c r="BS516" s="78"/>
      <c r="BT516" s="78"/>
      <c r="BU516" s="78"/>
      <c r="BV516" s="78"/>
      <c r="BW516" s="78"/>
    </row>
    <row r="517" spans="1:75">
      <c r="A517" s="78"/>
      <c r="B517" s="78"/>
      <c r="C517" s="78"/>
      <c r="D517" s="78"/>
      <c r="E517" s="78"/>
      <c r="F517" s="78"/>
      <c r="G517" s="78"/>
      <c r="H517" s="78"/>
      <c r="I517" s="78"/>
      <c r="J517" s="78"/>
      <c r="K517" s="78"/>
      <c r="L517" s="78"/>
      <c r="M517" s="78"/>
      <c r="N517" s="78"/>
      <c r="O517" s="78"/>
      <c r="P517" s="78"/>
      <c r="Q517" s="78"/>
      <c r="R517" s="78"/>
      <c r="S517" s="78"/>
      <c r="T517" s="78"/>
      <c r="U517" s="78"/>
      <c r="V517" s="78"/>
      <c r="W517" s="78"/>
      <c r="X517" s="78"/>
      <c r="Y517" s="78"/>
      <c r="Z517" s="78"/>
      <c r="AA517" s="78"/>
      <c r="AB517" s="78"/>
      <c r="AC517" s="78"/>
      <c r="AD517" s="78"/>
      <c r="AE517" s="78"/>
      <c r="AF517" s="78"/>
      <c r="AG517" s="78"/>
      <c r="AH517" s="78"/>
      <c r="AI517" s="78"/>
      <c r="AJ517" s="78"/>
      <c r="AK517" s="78"/>
      <c r="AL517" s="78"/>
      <c r="AM517" s="78"/>
      <c r="AN517" s="78"/>
      <c r="AO517" s="78"/>
      <c r="AP517" s="78"/>
      <c r="AQ517" s="78"/>
      <c r="AR517" s="78"/>
      <c r="AS517" s="78"/>
      <c r="AT517" s="78"/>
      <c r="AU517" s="78"/>
      <c r="AV517" s="78"/>
      <c r="AW517" s="78"/>
      <c r="AX517" s="78"/>
      <c r="AY517" s="78"/>
      <c r="AZ517" s="78"/>
      <c r="BA517" s="78"/>
      <c r="BB517" s="78"/>
      <c r="BC517" s="78"/>
      <c r="BD517" s="78"/>
      <c r="BE517" s="78"/>
      <c r="BF517" s="78"/>
      <c r="BG517" s="78"/>
      <c r="BH517" s="78"/>
      <c r="BI517" s="78"/>
      <c r="BJ517" s="78"/>
      <c r="BK517" s="78"/>
      <c r="BL517" s="78"/>
      <c r="BM517" s="78"/>
      <c r="BN517" s="78"/>
      <c r="BO517" s="78"/>
      <c r="BP517" s="78"/>
      <c r="BQ517" s="78"/>
      <c r="BR517" s="78"/>
      <c r="BS517" s="78"/>
      <c r="BT517" s="78"/>
      <c r="BU517" s="78"/>
      <c r="BV517" s="78"/>
      <c r="BW517" s="78"/>
    </row>
    <row r="518" spans="1:75">
      <c r="A518" s="78"/>
      <c r="B518" s="78"/>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c r="AA518" s="78"/>
      <c r="AB518" s="78"/>
      <c r="AC518" s="78"/>
      <c r="AD518" s="78"/>
      <c r="AE518" s="78"/>
      <c r="AF518" s="78"/>
      <c r="AG518" s="78"/>
      <c r="AH518" s="78"/>
      <c r="AI518" s="78"/>
      <c r="AJ518" s="78"/>
      <c r="AK518" s="78"/>
      <c r="AL518" s="78"/>
      <c r="AM518" s="78"/>
      <c r="AN518" s="78"/>
      <c r="AO518" s="78"/>
      <c r="AP518" s="78"/>
      <c r="AQ518" s="78"/>
      <c r="AR518" s="78"/>
      <c r="AS518" s="78"/>
      <c r="AT518" s="78"/>
      <c r="AU518" s="78"/>
      <c r="AV518" s="78"/>
      <c r="AW518" s="78"/>
      <c r="AX518" s="78"/>
      <c r="AY518" s="78"/>
      <c r="AZ518" s="78"/>
      <c r="BA518" s="78"/>
      <c r="BB518" s="78"/>
      <c r="BC518" s="78"/>
      <c r="BD518" s="78"/>
      <c r="BE518" s="78"/>
      <c r="BF518" s="78"/>
      <c r="BG518" s="78"/>
      <c r="BH518" s="78"/>
      <c r="BI518" s="78"/>
      <c r="BJ518" s="78"/>
      <c r="BK518" s="78"/>
      <c r="BL518" s="78"/>
      <c r="BM518" s="78"/>
      <c r="BN518" s="78"/>
      <c r="BO518" s="78"/>
      <c r="BP518" s="78"/>
      <c r="BQ518" s="78"/>
      <c r="BR518" s="78"/>
      <c r="BS518" s="78"/>
      <c r="BT518" s="78"/>
      <c r="BU518" s="78"/>
      <c r="BV518" s="78"/>
      <c r="BW518" s="78"/>
    </row>
    <row r="519" spans="1:75">
      <c r="A519" s="78"/>
      <c r="B519" s="78"/>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c r="AA519" s="78"/>
      <c r="AB519" s="78"/>
      <c r="AC519" s="78"/>
      <c r="AD519" s="78"/>
      <c r="AE519" s="78"/>
      <c r="AF519" s="78"/>
      <c r="AG519" s="78"/>
      <c r="AH519" s="78"/>
      <c r="AI519" s="78"/>
      <c r="AJ519" s="78"/>
      <c r="AK519" s="78"/>
      <c r="AL519" s="78"/>
      <c r="AM519" s="78"/>
      <c r="AN519" s="78"/>
      <c r="AO519" s="78"/>
      <c r="AP519" s="78"/>
      <c r="AQ519" s="78"/>
      <c r="AR519" s="78"/>
      <c r="AS519" s="78"/>
      <c r="AT519" s="78"/>
      <c r="AU519" s="78"/>
      <c r="AV519" s="78"/>
      <c r="AW519" s="78"/>
      <c r="AX519" s="78"/>
      <c r="AY519" s="78"/>
      <c r="AZ519" s="78"/>
      <c r="BA519" s="78"/>
      <c r="BB519" s="78"/>
      <c r="BC519" s="78"/>
      <c r="BD519" s="78"/>
      <c r="BE519" s="78"/>
      <c r="BF519" s="78"/>
      <c r="BG519" s="78"/>
      <c r="BH519" s="78"/>
      <c r="BI519" s="78"/>
      <c r="BJ519" s="78"/>
      <c r="BK519" s="78"/>
      <c r="BL519" s="78"/>
      <c r="BM519" s="78"/>
      <c r="BN519" s="78"/>
      <c r="BO519" s="78"/>
      <c r="BP519" s="78"/>
      <c r="BQ519" s="78"/>
      <c r="BR519" s="78"/>
      <c r="BS519" s="78"/>
      <c r="BT519" s="78"/>
      <c r="BU519" s="78"/>
      <c r="BV519" s="78"/>
      <c r="BW519" s="78"/>
    </row>
    <row r="520" spans="1:75">
      <c r="A520" s="78"/>
      <c r="B520" s="78"/>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c r="AA520" s="78"/>
      <c r="AB520" s="78"/>
      <c r="AC520" s="78"/>
      <c r="AD520" s="78"/>
      <c r="AE520" s="78"/>
      <c r="AF520" s="78"/>
      <c r="AG520" s="78"/>
      <c r="AH520" s="78"/>
      <c r="AI520" s="78"/>
      <c r="AJ520" s="78"/>
      <c r="AK520" s="78"/>
      <c r="AL520" s="78"/>
      <c r="AM520" s="78"/>
      <c r="AN520" s="78"/>
      <c r="AO520" s="78"/>
      <c r="AP520" s="78"/>
      <c r="AQ520" s="78"/>
      <c r="AR520" s="78"/>
      <c r="AS520" s="78"/>
      <c r="AT520" s="78"/>
      <c r="AU520" s="78"/>
      <c r="AV520" s="78"/>
      <c r="AW520" s="78"/>
      <c r="AX520" s="78"/>
      <c r="AY520" s="78"/>
      <c r="AZ520" s="78"/>
      <c r="BA520" s="78"/>
      <c r="BB520" s="78"/>
      <c r="BC520" s="78"/>
      <c r="BD520" s="78"/>
      <c r="BE520" s="78"/>
      <c r="BF520" s="78"/>
      <c r="BG520" s="78"/>
      <c r="BH520" s="78"/>
      <c r="BI520" s="78"/>
      <c r="BJ520" s="78"/>
      <c r="BK520" s="78"/>
      <c r="BL520" s="78"/>
      <c r="BM520" s="78"/>
      <c r="BN520" s="78"/>
      <c r="BO520" s="78"/>
      <c r="BP520" s="78"/>
      <c r="BQ520" s="78"/>
      <c r="BR520" s="78"/>
      <c r="BS520" s="78"/>
      <c r="BT520" s="78"/>
      <c r="BU520" s="78"/>
      <c r="BV520" s="78"/>
      <c r="BW520" s="78"/>
    </row>
    <row r="521" spans="1:75">
      <c r="A521" s="78"/>
      <c r="B521" s="78"/>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c r="AA521" s="78"/>
      <c r="AB521" s="78"/>
      <c r="AC521" s="78"/>
      <c r="AD521" s="78"/>
      <c r="AE521" s="78"/>
      <c r="AF521" s="78"/>
      <c r="AG521" s="78"/>
      <c r="AH521" s="78"/>
      <c r="AI521" s="78"/>
      <c r="AJ521" s="78"/>
      <c r="AK521" s="78"/>
      <c r="AL521" s="78"/>
      <c r="AM521" s="78"/>
      <c r="AN521" s="78"/>
      <c r="AO521" s="78"/>
      <c r="AP521" s="78"/>
      <c r="AQ521" s="78"/>
      <c r="AR521" s="78"/>
      <c r="AS521" s="78"/>
      <c r="AT521" s="78"/>
      <c r="AU521" s="78"/>
      <c r="AV521" s="78"/>
      <c r="AW521" s="78"/>
      <c r="AX521" s="78"/>
      <c r="AY521" s="78"/>
      <c r="AZ521" s="78"/>
      <c r="BA521" s="78"/>
      <c r="BB521" s="78"/>
      <c r="BC521" s="78"/>
      <c r="BD521" s="78"/>
      <c r="BE521" s="78"/>
      <c r="BF521" s="78"/>
      <c r="BG521" s="78"/>
      <c r="BH521" s="78"/>
      <c r="BI521" s="78"/>
      <c r="BJ521" s="78"/>
      <c r="BK521" s="78"/>
      <c r="BL521" s="78"/>
      <c r="BM521" s="78"/>
      <c r="BN521" s="78"/>
      <c r="BO521" s="78"/>
      <c r="BP521" s="78"/>
      <c r="BQ521" s="78"/>
      <c r="BR521" s="78"/>
      <c r="BS521" s="78"/>
      <c r="BT521" s="78"/>
      <c r="BU521" s="78"/>
      <c r="BV521" s="78"/>
      <c r="BW521" s="78"/>
    </row>
    <row r="522" spans="1:75">
      <c r="A522" s="78"/>
      <c r="B522" s="78"/>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c r="AA522" s="78"/>
      <c r="AB522" s="78"/>
      <c r="AC522" s="78"/>
      <c r="AD522" s="78"/>
      <c r="AE522" s="78"/>
      <c r="AF522" s="78"/>
      <c r="AG522" s="78"/>
      <c r="AH522" s="78"/>
      <c r="AI522" s="78"/>
      <c r="AJ522" s="78"/>
      <c r="AK522" s="78"/>
      <c r="AL522" s="78"/>
      <c r="AM522" s="78"/>
      <c r="AN522" s="78"/>
      <c r="AO522" s="78"/>
      <c r="AP522" s="78"/>
      <c r="AQ522" s="78"/>
      <c r="AR522" s="78"/>
      <c r="AS522" s="78"/>
      <c r="AT522" s="78"/>
      <c r="AU522" s="78"/>
      <c r="AV522" s="78"/>
      <c r="AW522" s="78"/>
      <c r="AX522" s="78"/>
      <c r="AY522" s="78"/>
      <c r="AZ522" s="78"/>
      <c r="BA522" s="78"/>
      <c r="BB522" s="78"/>
      <c r="BC522" s="78"/>
      <c r="BD522" s="78"/>
      <c r="BE522" s="78"/>
      <c r="BF522" s="78"/>
      <c r="BG522" s="78"/>
      <c r="BH522" s="78"/>
      <c r="BI522" s="78"/>
      <c r="BJ522" s="78"/>
      <c r="BK522" s="78"/>
      <c r="BL522" s="78"/>
      <c r="BM522" s="78"/>
      <c r="BN522" s="78"/>
      <c r="BO522" s="78"/>
      <c r="BP522" s="78"/>
      <c r="BQ522" s="78"/>
      <c r="BR522" s="78"/>
      <c r="BS522" s="78"/>
      <c r="BT522" s="78"/>
      <c r="BU522" s="78"/>
      <c r="BV522" s="78"/>
      <c r="BW522" s="78"/>
    </row>
    <row r="523" spans="1:75">
      <c r="A523" s="78"/>
      <c r="B523" s="78"/>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c r="AA523" s="78"/>
      <c r="AB523" s="78"/>
      <c r="AC523" s="78"/>
      <c r="AD523" s="78"/>
      <c r="AE523" s="78"/>
      <c r="AF523" s="78"/>
      <c r="AG523" s="78"/>
      <c r="AH523" s="78"/>
      <c r="AI523" s="78"/>
      <c r="AJ523" s="78"/>
      <c r="AK523" s="78"/>
      <c r="AL523" s="78"/>
      <c r="AM523" s="78"/>
      <c r="AN523" s="78"/>
      <c r="AO523" s="78"/>
      <c r="AP523" s="78"/>
      <c r="AQ523" s="78"/>
      <c r="AR523" s="78"/>
      <c r="AS523" s="78"/>
      <c r="AT523" s="78"/>
      <c r="AU523" s="78"/>
      <c r="AV523" s="78"/>
      <c r="AW523" s="78"/>
      <c r="AX523" s="78"/>
      <c r="AY523" s="78"/>
      <c r="AZ523" s="78"/>
      <c r="BA523" s="78"/>
      <c r="BB523" s="78"/>
      <c r="BC523" s="78"/>
      <c r="BD523" s="78"/>
      <c r="BE523" s="78"/>
      <c r="BF523" s="78"/>
      <c r="BG523" s="78"/>
      <c r="BH523" s="78"/>
      <c r="BI523" s="78"/>
      <c r="BJ523" s="78"/>
      <c r="BK523" s="78"/>
      <c r="BL523" s="78"/>
      <c r="BM523" s="78"/>
      <c r="BN523" s="78"/>
      <c r="BO523" s="78"/>
      <c r="BP523" s="78"/>
      <c r="BQ523" s="78"/>
      <c r="BR523" s="78"/>
      <c r="BS523" s="78"/>
      <c r="BT523" s="78"/>
      <c r="BU523" s="78"/>
      <c r="BV523" s="78"/>
      <c r="BW523" s="78"/>
    </row>
    <row r="524" spans="1:75">
      <c r="A524" s="78"/>
      <c r="B524" s="78"/>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c r="AA524" s="78"/>
      <c r="AB524" s="78"/>
      <c r="AC524" s="78"/>
      <c r="AD524" s="78"/>
      <c r="AE524" s="78"/>
      <c r="AF524" s="78"/>
      <c r="AG524" s="78"/>
      <c r="AH524" s="78"/>
      <c r="AI524" s="78"/>
      <c r="AJ524" s="78"/>
      <c r="AK524" s="78"/>
      <c r="AL524" s="78"/>
      <c r="AM524" s="78"/>
      <c r="AN524" s="78"/>
      <c r="AO524" s="78"/>
      <c r="AP524" s="78"/>
      <c r="AQ524" s="78"/>
      <c r="AR524" s="78"/>
      <c r="AS524" s="78"/>
      <c r="AT524" s="78"/>
      <c r="AU524" s="78"/>
      <c r="AV524" s="78"/>
      <c r="AW524" s="78"/>
      <c r="AX524" s="78"/>
      <c r="AY524" s="78"/>
      <c r="AZ524" s="78"/>
      <c r="BA524" s="78"/>
      <c r="BB524" s="78"/>
      <c r="BC524" s="78"/>
      <c r="BD524" s="78"/>
      <c r="BE524" s="78"/>
      <c r="BF524" s="78"/>
      <c r="BG524" s="78"/>
      <c r="BH524" s="78"/>
      <c r="BI524" s="78"/>
      <c r="BJ524" s="78"/>
      <c r="BK524" s="78"/>
      <c r="BL524" s="78"/>
      <c r="BM524" s="78"/>
      <c r="BN524" s="78"/>
      <c r="BO524" s="78"/>
      <c r="BP524" s="78"/>
      <c r="BQ524" s="78"/>
      <c r="BR524" s="78"/>
      <c r="BS524" s="78"/>
      <c r="BT524" s="78"/>
      <c r="BU524" s="78"/>
      <c r="BV524" s="78"/>
      <c r="BW524" s="78"/>
    </row>
    <row r="525" spans="1:75">
      <c r="A525" s="78"/>
      <c r="B525" s="78"/>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c r="AA525" s="78"/>
      <c r="AB525" s="78"/>
      <c r="AC525" s="78"/>
      <c r="AD525" s="78"/>
      <c r="AE525" s="78"/>
      <c r="AF525" s="78"/>
      <c r="AG525" s="78"/>
      <c r="AH525" s="78"/>
      <c r="AI525" s="78"/>
      <c r="AJ525" s="78"/>
      <c r="AK525" s="78"/>
      <c r="AL525" s="78"/>
      <c r="AM525" s="78"/>
      <c r="AN525" s="78"/>
      <c r="AO525" s="78"/>
      <c r="AP525" s="78"/>
      <c r="AQ525" s="78"/>
      <c r="AR525" s="78"/>
      <c r="AS525" s="78"/>
      <c r="AT525" s="78"/>
      <c r="AU525" s="78"/>
      <c r="AV525" s="78"/>
      <c r="AW525" s="78"/>
      <c r="AX525" s="78"/>
      <c r="AY525" s="78"/>
      <c r="AZ525" s="78"/>
      <c r="BA525" s="78"/>
      <c r="BB525" s="78"/>
      <c r="BC525" s="78"/>
      <c r="BD525" s="78"/>
      <c r="BE525" s="78"/>
      <c r="BF525" s="78"/>
      <c r="BG525" s="78"/>
      <c r="BH525" s="78"/>
      <c r="BI525" s="78"/>
      <c r="BJ525" s="78"/>
      <c r="BK525" s="78"/>
      <c r="BL525" s="78"/>
      <c r="BM525" s="78"/>
      <c r="BN525" s="78"/>
      <c r="BO525" s="78"/>
      <c r="BP525" s="78"/>
      <c r="BQ525" s="78"/>
      <c r="BR525" s="78"/>
      <c r="BS525" s="78"/>
      <c r="BT525" s="78"/>
      <c r="BU525" s="78"/>
      <c r="BV525" s="78"/>
      <c r="BW525" s="78"/>
    </row>
    <row r="526" spans="1:75">
      <c r="A526" s="78"/>
      <c r="B526" s="78"/>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c r="AA526" s="78"/>
      <c r="AB526" s="78"/>
      <c r="AC526" s="78"/>
      <c r="AD526" s="78"/>
      <c r="AE526" s="78"/>
      <c r="AF526" s="78"/>
      <c r="AG526" s="78"/>
      <c r="AH526" s="78"/>
      <c r="AI526" s="78"/>
      <c r="AJ526" s="78"/>
      <c r="AK526" s="78"/>
      <c r="AL526" s="78"/>
      <c r="AM526" s="78"/>
      <c r="AN526" s="78"/>
      <c r="AO526" s="78"/>
      <c r="AP526" s="78"/>
      <c r="AQ526" s="78"/>
      <c r="AR526" s="78"/>
      <c r="AS526" s="78"/>
      <c r="AT526" s="78"/>
      <c r="AU526" s="78"/>
      <c r="AV526" s="78"/>
      <c r="AW526" s="78"/>
      <c r="AX526" s="78"/>
      <c r="AY526" s="78"/>
      <c r="AZ526" s="78"/>
      <c r="BA526" s="78"/>
      <c r="BB526" s="78"/>
      <c r="BC526" s="78"/>
      <c r="BD526" s="78"/>
      <c r="BE526" s="78"/>
      <c r="BF526" s="78"/>
      <c r="BG526" s="78"/>
      <c r="BH526" s="78"/>
      <c r="BI526" s="78"/>
      <c r="BJ526" s="78"/>
      <c r="BK526" s="78"/>
      <c r="BL526" s="78"/>
      <c r="BM526" s="78"/>
      <c r="BN526" s="78"/>
      <c r="BO526" s="78"/>
      <c r="BP526" s="78"/>
      <c r="BQ526" s="78"/>
      <c r="BR526" s="78"/>
      <c r="BS526" s="78"/>
      <c r="BT526" s="78"/>
      <c r="BU526" s="78"/>
      <c r="BV526" s="78"/>
      <c r="BW526" s="78"/>
    </row>
    <row r="527" spans="1:75">
      <c r="A527" s="78"/>
      <c r="B527" s="78"/>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c r="AA527" s="78"/>
      <c r="AB527" s="78"/>
      <c r="AC527" s="78"/>
      <c r="AD527" s="78"/>
      <c r="AE527" s="78"/>
      <c r="AF527" s="78"/>
      <c r="AG527" s="78"/>
      <c r="AH527" s="78"/>
      <c r="AI527" s="78"/>
      <c r="AJ527" s="78"/>
      <c r="AK527" s="78"/>
      <c r="AL527" s="78"/>
      <c r="AM527" s="78"/>
      <c r="AN527" s="78"/>
      <c r="AO527" s="78"/>
      <c r="AP527" s="78"/>
      <c r="AQ527" s="78"/>
      <c r="AR527" s="78"/>
      <c r="AS527" s="78"/>
      <c r="AT527" s="78"/>
      <c r="AU527" s="78"/>
      <c r="AV527" s="78"/>
      <c r="AW527" s="78"/>
      <c r="AX527" s="78"/>
      <c r="AY527" s="78"/>
      <c r="AZ527" s="78"/>
      <c r="BA527" s="78"/>
      <c r="BB527" s="78"/>
      <c r="BC527" s="78"/>
      <c r="BD527" s="78"/>
      <c r="BE527" s="78"/>
      <c r="BF527" s="78"/>
      <c r="BG527" s="78"/>
      <c r="BH527" s="78"/>
      <c r="BI527" s="78"/>
      <c r="BJ527" s="78"/>
      <c r="BK527" s="78"/>
      <c r="BL527" s="78"/>
      <c r="BM527" s="78"/>
      <c r="BN527" s="78"/>
      <c r="BO527" s="78"/>
      <c r="BP527" s="78"/>
      <c r="BQ527" s="78"/>
      <c r="BR527" s="78"/>
      <c r="BS527" s="78"/>
      <c r="BT527" s="78"/>
      <c r="BU527" s="78"/>
      <c r="BV527" s="78"/>
      <c r="BW527" s="78"/>
    </row>
    <row r="528" spans="1:75">
      <c r="A528" s="78"/>
      <c r="B528" s="78"/>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c r="AA528" s="78"/>
      <c r="AB528" s="78"/>
      <c r="AC528" s="78"/>
      <c r="AD528" s="78"/>
      <c r="AE528" s="78"/>
      <c r="AF528" s="78"/>
      <c r="AG528" s="78"/>
      <c r="AH528" s="78"/>
      <c r="AI528" s="78"/>
      <c r="AJ528" s="78"/>
      <c r="AK528" s="78"/>
      <c r="AL528" s="78"/>
      <c r="AM528" s="78"/>
      <c r="AN528" s="78"/>
      <c r="AO528" s="78"/>
      <c r="AP528" s="78"/>
      <c r="AQ528" s="78"/>
      <c r="AR528" s="78"/>
      <c r="AS528" s="78"/>
      <c r="AT528" s="78"/>
      <c r="AU528" s="78"/>
      <c r="AV528" s="78"/>
      <c r="AW528" s="78"/>
      <c r="AX528" s="78"/>
      <c r="AY528" s="78"/>
      <c r="AZ528" s="78"/>
      <c r="BA528" s="78"/>
      <c r="BB528" s="78"/>
      <c r="BC528" s="78"/>
      <c r="BD528" s="78"/>
      <c r="BE528" s="78"/>
      <c r="BF528" s="78"/>
      <c r="BG528" s="78"/>
      <c r="BH528" s="78"/>
      <c r="BI528" s="78"/>
      <c r="BJ528" s="78"/>
      <c r="BK528" s="78"/>
      <c r="BL528" s="78"/>
      <c r="BM528" s="78"/>
      <c r="BN528" s="78"/>
      <c r="BO528" s="78"/>
      <c r="BP528" s="78"/>
      <c r="BQ528" s="78"/>
      <c r="BR528" s="78"/>
      <c r="BS528" s="78"/>
      <c r="BT528" s="78"/>
      <c r="BU528" s="78"/>
      <c r="BV528" s="78"/>
      <c r="BW528" s="78"/>
    </row>
    <row r="529" spans="1:75">
      <c r="A529" s="78"/>
      <c r="B529" s="78"/>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c r="AA529" s="78"/>
      <c r="AB529" s="78"/>
      <c r="AC529" s="78"/>
      <c r="AD529" s="78"/>
      <c r="AE529" s="78"/>
      <c r="AF529" s="78"/>
      <c r="AG529" s="78"/>
      <c r="AH529" s="78"/>
      <c r="AI529" s="78"/>
      <c r="AJ529" s="78"/>
      <c r="AK529" s="78"/>
      <c r="AL529" s="78"/>
      <c r="AM529" s="78"/>
      <c r="AN529" s="78"/>
      <c r="AO529" s="78"/>
      <c r="AP529" s="78"/>
      <c r="AQ529" s="78"/>
      <c r="AR529" s="78"/>
      <c r="AS529" s="78"/>
      <c r="AT529" s="78"/>
      <c r="AU529" s="78"/>
      <c r="AV529" s="78"/>
      <c r="AW529" s="78"/>
      <c r="AX529" s="78"/>
      <c r="AY529" s="78"/>
      <c r="AZ529" s="78"/>
      <c r="BA529" s="78"/>
      <c r="BB529" s="78"/>
      <c r="BC529" s="78"/>
      <c r="BD529" s="78"/>
      <c r="BE529" s="78"/>
      <c r="BF529" s="78"/>
      <c r="BG529" s="78"/>
      <c r="BH529" s="78"/>
      <c r="BI529" s="78"/>
      <c r="BJ529" s="78"/>
      <c r="BK529" s="78"/>
      <c r="BL529" s="78"/>
      <c r="BM529" s="78"/>
      <c r="BN529" s="78"/>
      <c r="BO529" s="78"/>
      <c r="BP529" s="78"/>
      <c r="BQ529" s="78"/>
      <c r="BR529" s="78"/>
      <c r="BS529" s="78"/>
      <c r="BT529" s="78"/>
      <c r="BU529" s="78"/>
      <c r="BV529" s="78"/>
      <c r="BW529" s="78"/>
    </row>
    <row r="530" spans="1:75">
      <c r="A530" s="78"/>
      <c r="B530" s="78"/>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c r="AA530" s="78"/>
      <c r="AB530" s="78"/>
      <c r="AC530" s="78"/>
      <c r="AD530" s="78"/>
      <c r="AE530" s="78"/>
      <c r="AF530" s="78"/>
      <c r="AG530" s="78"/>
      <c r="AH530" s="78"/>
      <c r="AI530" s="78"/>
      <c r="AJ530" s="78"/>
      <c r="AK530" s="78"/>
      <c r="AL530" s="78"/>
      <c r="AM530" s="78"/>
      <c r="AN530" s="78"/>
      <c r="AO530" s="78"/>
      <c r="AP530" s="78"/>
      <c r="AQ530" s="78"/>
      <c r="AR530" s="78"/>
      <c r="AS530" s="78"/>
      <c r="AT530" s="78"/>
      <c r="AU530" s="78"/>
      <c r="AV530" s="78"/>
      <c r="AW530" s="78"/>
      <c r="AX530" s="78"/>
      <c r="AY530" s="78"/>
      <c r="AZ530" s="78"/>
      <c r="BA530" s="78"/>
      <c r="BB530" s="78"/>
      <c r="BC530" s="78"/>
      <c r="BD530" s="78"/>
      <c r="BE530" s="78"/>
      <c r="BF530" s="78"/>
      <c r="BG530" s="78"/>
      <c r="BH530" s="78"/>
      <c r="BI530" s="78"/>
      <c r="BJ530" s="78"/>
      <c r="BK530" s="78"/>
      <c r="BL530" s="78"/>
      <c r="BM530" s="78"/>
      <c r="BN530" s="78"/>
      <c r="BO530" s="78"/>
      <c r="BP530" s="78"/>
      <c r="BQ530" s="78"/>
      <c r="BR530" s="78"/>
      <c r="BS530" s="78"/>
      <c r="BT530" s="78"/>
      <c r="BU530" s="78"/>
      <c r="BV530" s="78"/>
      <c r="BW530" s="78"/>
    </row>
    <row r="531" spans="1:75">
      <c r="A531" s="78"/>
      <c r="B531" s="78"/>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8"/>
      <c r="AA531" s="78"/>
      <c r="AB531" s="78"/>
      <c r="AC531" s="78"/>
      <c r="AD531" s="78"/>
      <c r="AE531" s="78"/>
      <c r="AF531" s="78"/>
      <c r="AG531" s="78"/>
      <c r="AH531" s="78"/>
      <c r="AI531" s="78"/>
      <c r="AJ531" s="78"/>
      <c r="AK531" s="78"/>
      <c r="AL531" s="78"/>
      <c r="AM531" s="78"/>
      <c r="AN531" s="78"/>
      <c r="AO531" s="78"/>
      <c r="AP531" s="78"/>
      <c r="AQ531" s="78"/>
      <c r="AR531" s="78"/>
      <c r="AS531" s="78"/>
      <c r="AT531" s="78"/>
      <c r="AU531" s="78"/>
      <c r="AV531" s="78"/>
      <c r="AW531" s="78"/>
      <c r="AX531" s="78"/>
      <c r="AY531" s="78"/>
      <c r="AZ531" s="78"/>
      <c r="BA531" s="78"/>
      <c r="BB531" s="78"/>
      <c r="BC531" s="78"/>
      <c r="BD531" s="78"/>
      <c r="BE531" s="78"/>
      <c r="BF531" s="78"/>
      <c r="BG531" s="78"/>
      <c r="BH531" s="78"/>
      <c r="BI531" s="78"/>
      <c r="BJ531" s="78"/>
      <c r="BK531" s="78"/>
      <c r="BL531" s="78"/>
      <c r="BM531" s="78"/>
      <c r="BN531" s="78"/>
      <c r="BO531" s="78"/>
      <c r="BP531" s="78"/>
      <c r="BQ531" s="78"/>
      <c r="BR531" s="78"/>
      <c r="BS531" s="78"/>
      <c r="BT531" s="78"/>
      <c r="BU531" s="78"/>
      <c r="BV531" s="78"/>
      <c r="BW531" s="78"/>
    </row>
    <row r="532" spans="1:75">
      <c r="A532" s="78"/>
      <c r="B532" s="78"/>
      <c r="C532" s="78"/>
      <c r="D532" s="78"/>
      <c r="E532" s="78"/>
      <c r="F532" s="78"/>
      <c r="G532" s="78"/>
      <c r="H532" s="78"/>
      <c r="I532" s="78"/>
      <c r="J532" s="78"/>
      <c r="K532" s="78"/>
      <c r="L532" s="78"/>
      <c r="M532" s="78"/>
      <c r="N532" s="78"/>
      <c r="O532" s="78"/>
      <c r="P532" s="78"/>
      <c r="Q532" s="78"/>
      <c r="R532" s="78"/>
      <c r="S532" s="78"/>
      <c r="T532" s="78"/>
      <c r="U532" s="78"/>
      <c r="V532" s="78"/>
      <c r="W532" s="78"/>
      <c r="X532" s="78"/>
      <c r="Y532" s="78"/>
      <c r="Z532" s="78"/>
      <c r="AA532" s="78"/>
      <c r="AB532" s="78"/>
      <c r="AC532" s="78"/>
      <c r="AD532" s="78"/>
      <c r="AE532" s="78"/>
      <c r="AF532" s="78"/>
      <c r="AG532" s="78"/>
      <c r="AH532" s="78"/>
      <c r="AI532" s="78"/>
      <c r="AJ532" s="78"/>
      <c r="AK532" s="78"/>
      <c r="AL532" s="78"/>
      <c r="AM532" s="78"/>
      <c r="AN532" s="78"/>
      <c r="AO532" s="78"/>
      <c r="AP532" s="78"/>
      <c r="AQ532" s="78"/>
      <c r="AR532" s="78"/>
      <c r="AS532" s="78"/>
      <c r="AT532" s="78"/>
      <c r="AU532" s="78"/>
      <c r="AV532" s="78"/>
      <c r="AW532" s="78"/>
      <c r="AX532" s="78"/>
      <c r="AY532" s="78"/>
      <c r="AZ532" s="78"/>
      <c r="BA532" s="78"/>
      <c r="BB532" s="78"/>
      <c r="BC532" s="78"/>
      <c r="BD532" s="78"/>
      <c r="BE532" s="78"/>
      <c r="BF532" s="78"/>
      <c r="BG532" s="78"/>
      <c r="BH532" s="78"/>
      <c r="BI532" s="78"/>
      <c r="BJ532" s="78"/>
      <c r="BK532" s="78"/>
      <c r="BL532" s="78"/>
      <c r="BM532" s="78"/>
      <c r="BN532" s="78"/>
      <c r="BO532" s="78"/>
      <c r="BP532" s="78"/>
      <c r="BQ532" s="78"/>
      <c r="BR532" s="78"/>
      <c r="BS532" s="78"/>
      <c r="BT532" s="78"/>
      <c r="BU532" s="78"/>
      <c r="BV532" s="78"/>
      <c r="BW532" s="78"/>
    </row>
    <row r="533" spans="1:75">
      <c r="A533" s="78"/>
      <c r="B533" s="78"/>
      <c r="C533" s="78"/>
      <c r="D533" s="78"/>
      <c r="E533" s="78"/>
      <c r="F533" s="78"/>
      <c r="G533" s="78"/>
      <c r="H533" s="78"/>
      <c r="I533" s="78"/>
      <c r="J533" s="78"/>
      <c r="K533" s="78"/>
      <c r="L533" s="78"/>
      <c r="M533" s="78"/>
      <c r="N533" s="78"/>
      <c r="O533" s="78"/>
      <c r="P533" s="78"/>
      <c r="Q533" s="78"/>
      <c r="R533" s="78"/>
      <c r="S533" s="78"/>
      <c r="T533" s="78"/>
      <c r="U533" s="78"/>
      <c r="V533" s="78"/>
      <c r="W533" s="78"/>
      <c r="X533" s="78"/>
      <c r="Y533" s="78"/>
      <c r="Z533" s="78"/>
      <c r="AA533" s="78"/>
      <c r="AB533" s="78"/>
      <c r="AC533" s="78"/>
      <c r="AD533" s="78"/>
      <c r="AE533" s="78"/>
      <c r="AF533" s="78"/>
      <c r="AG533" s="78"/>
      <c r="AH533" s="78"/>
      <c r="AI533" s="78"/>
      <c r="AJ533" s="78"/>
      <c r="AK533" s="78"/>
      <c r="AL533" s="78"/>
      <c r="AM533" s="78"/>
      <c r="AN533" s="78"/>
      <c r="AO533" s="78"/>
      <c r="AP533" s="78"/>
      <c r="AQ533" s="78"/>
      <c r="AR533" s="78"/>
      <c r="AS533" s="78"/>
      <c r="AT533" s="78"/>
      <c r="AU533" s="78"/>
      <c r="AV533" s="78"/>
      <c r="AW533" s="78"/>
      <c r="AX533" s="78"/>
      <c r="AY533" s="78"/>
      <c r="AZ533" s="78"/>
      <c r="BA533" s="78"/>
      <c r="BB533" s="78"/>
      <c r="BC533" s="78"/>
      <c r="BD533" s="78"/>
      <c r="BE533" s="78"/>
      <c r="BF533" s="78"/>
      <c r="BG533" s="78"/>
      <c r="BH533" s="78"/>
      <c r="BI533" s="78"/>
      <c r="BJ533" s="78"/>
      <c r="BK533" s="78"/>
      <c r="BL533" s="78"/>
      <c r="BM533" s="78"/>
      <c r="BN533" s="78"/>
      <c r="BO533" s="78"/>
      <c r="BP533" s="78"/>
      <c r="BQ533" s="78"/>
      <c r="BR533" s="78"/>
      <c r="BS533" s="78"/>
      <c r="BT533" s="78"/>
      <c r="BU533" s="78"/>
      <c r="BV533" s="78"/>
      <c r="BW533" s="78"/>
    </row>
    <row r="534" spans="1:75">
      <c r="A534" s="78"/>
      <c r="B534" s="78"/>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c r="AA534" s="78"/>
      <c r="AB534" s="78"/>
      <c r="AC534" s="78"/>
      <c r="AD534" s="78"/>
      <c r="AE534" s="78"/>
      <c r="AF534" s="78"/>
      <c r="AG534" s="78"/>
      <c r="AH534" s="78"/>
      <c r="AI534" s="78"/>
      <c r="AJ534" s="78"/>
      <c r="AK534" s="78"/>
      <c r="AL534" s="78"/>
      <c r="AM534" s="78"/>
      <c r="AN534" s="78"/>
      <c r="AO534" s="78"/>
      <c r="AP534" s="78"/>
      <c r="AQ534" s="78"/>
      <c r="AR534" s="78"/>
      <c r="AS534" s="78"/>
      <c r="AT534" s="78"/>
      <c r="AU534" s="78"/>
      <c r="AV534" s="78"/>
      <c r="AW534" s="78"/>
      <c r="AX534" s="78"/>
      <c r="AY534" s="78"/>
      <c r="AZ534" s="78"/>
      <c r="BA534" s="78"/>
      <c r="BB534" s="78"/>
      <c r="BC534" s="78"/>
      <c r="BD534" s="78"/>
      <c r="BE534" s="78"/>
      <c r="BF534" s="78"/>
      <c r="BG534" s="78"/>
      <c r="BH534" s="78"/>
      <c r="BI534" s="78"/>
      <c r="BJ534" s="78"/>
      <c r="BK534" s="78"/>
      <c r="BL534" s="78"/>
      <c r="BM534" s="78"/>
      <c r="BN534" s="78"/>
      <c r="BO534" s="78"/>
      <c r="BP534" s="78"/>
      <c r="BQ534" s="78"/>
      <c r="BR534" s="78"/>
      <c r="BS534" s="78"/>
      <c r="BT534" s="78"/>
      <c r="BU534" s="78"/>
      <c r="BV534" s="78"/>
      <c r="BW534" s="78"/>
    </row>
    <row r="535" spans="1:75">
      <c r="A535" s="78"/>
      <c r="B535" s="78"/>
      <c r="C535" s="78"/>
      <c r="D535" s="78"/>
      <c r="E535" s="78"/>
      <c r="F535" s="78"/>
      <c r="G535" s="78"/>
      <c r="H535" s="78"/>
      <c r="I535" s="78"/>
      <c r="J535" s="78"/>
      <c r="K535" s="78"/>
      <c r="L535" s="78"/>
      <c r="M535" s="78"/>
      <c r="N535" s="78"/>
      <c r="O535" s="78"/>
      <c r="P535" s="78"/>
      <c r="Q535" s="78"/>
      <c r="R535" s="78"/>
      <c r="S535" s="78"/>
      <c r="T535" s="78"/>
      <c r="U535" s="78"/>
      <c r="V535" s="78"/>
      <c r="W535" s="78"/>
      <c r="X535" s="78"/>
      <c r="Y535" s="78"/>
      <c r="Z535" s="78"/>
      <c r="AA535" s="78"/>
      <c r="AB535" s="78"/>
      <c r="AC535" s="78"/>
      <c r="AD535" s="78"/>
      <c r="AE535" s="78"/>
      <c r="AF535" s="78"/>
      <c r="AG535" s="78"/>
      <c r="AH535" s="78"/>
      <c r="AI535" s="78"/>
      <c r="AJ535" s="78"/>
      <c r="AK535" s="78"/>
      <c r="AL535" s="78"/>
      <c r="AM535" s="78"/>
      <c r="AN535" s="78"/>
      <c r="AO535" s="78"/>
      <c r="AP535" s="78"/>
      <c r="AQ535" s="78"/>
      <c r="AR535" s="78"/>
      <c r="AS535" s="78"/>
      <c r="AT535" s="78"/>
      <c r="AU535" s="78"/>
      <c r="AV535" s="78"/>
      <c r="AW535" s="78"/>
      <c r="AX535" s="78"/>
      <c r="AY535" s="78"/>
      <c r="AZ535" s="78"/>
      <c r="BA535" s="78"/>
      <c r="BB535" s="78"/>
      <c r="BC535" s="78"/>
      <c r="BD535" s="78"/>
      <c r="BE535" s="78"/>
      <c r="BF535" s="78"/>
      <c r="BG535" s="78"/>
      <c r="BH535" s="78"/>
      <c r="BI535" s="78"/>
      <c r="BJ535" s="78"/>
      <c r="BK535" s="78"/>
      <c r="BL535" s="78"/>
      <c r="BM535" s="78"/>
      <c r="BN535" s="78"/>
      <c r="BO535" s="78"/>
      <c r="BP535" s="78"/>
      <c r="BQ535" s="78"/>
      <c r="BR535" s="78"/>
      <c r="BS535" s="78"/>
      <c r="BT535" s="78"/>
      <c r="BU535" s="78"/>
      <c r="BV535" s="78"/>
      <c r="BW535" s="78"/>
    </row>
    <row r="536" spans="1:75">
      <c r="A536" s="78"/>
      <c r="B536" s="78"/>
      <c r="C536" s="78"/>
      <c r="D536" s="78"/>
      <c r="E536" s="78"/>
      <c r="F536" s="78"/>
      <c r="G536" s="78"/>
      <c r="H536" s="78"/>
      <c r="I536" s="78"/>
      <c r="J536" s="78"/>
      <c r="K536" s="78"/>
      <c r="L536" s="78"/>
      <c r="M536" s="78"/>
      <c r="N536" s="78"/>
      <c r="O536" s="78"/>
      <c r="P536" s="78"/>
      <c r="Q536" s="78"/>
      <c r="R536" s="78"/>
      <c r="S536" s="78"/>
      <c r="T536" s="78"/>
      <c r="U536" s="78"/>
      <c r="V536" s="78"/>
      <c r="W536" s="78"/>
      <c r="X536" s="78"/>
      <c r="Y536" s="78"/>
      <c r="Z536" s="78"/>
      <c r="AA536" s="78"/>
      <c r="AB536" s="78"/>
      <c r="AC536" s="78"/>
      <c r="AD536" s="78"/>
      <c r="AE536" s="78"/>
      <c r="AF536" s="78"/>
      <c r="AG536" s="78"/>
      <c r="AH536" s="78"/>
      <c r="AI536" s="78"/>
      <c r="AJ536" s="78"/>
      <c r="AK536" s="78"/>
      <c r="AL536" s="78"/>
      <c r="AM536" s="78"/>
      <c r="AN536" s="78"/>
      <c r="AO536" s="78"/>
      <c r="AP536" s="78"/>
      <c r="AQ536" s="78"/>
      <c r="AR536" s="78"/>
      <c r="AS536" s="78"/>
      <c r="AT536" s="78"/>
      <c r="AU536" s="78"/>
      <c r="AV536" s="78"/>
      <c r="AW536" s="78"/>
      <c r="AX536" s="78"/>
      <c r="AY536" s="78"/>
      <c r="AZ536" s="78"/>
      <c r="BA536" s="78"/>
      <c r="BB536" s="78"/>
      <c r="BC536" s="78"/>
      <c r="BD536" s="78"/>
      <c r="BE536" s="78"/>
      <c r="BF536" s="78"/>
      <c r="BG536" s="78"/>
      <c r="BH536" s="78"/>
      <c r="BI536" s="78"/>
      <c r="BJ536" s="78"/>
      <c r="BK536" s="78"/>
      <c r="BL536" s="78"/>
      <c r="BM536" s="78"/>
      <c r="BN536" s="78"/>
      <c r="BO536" s="78"/>
      <c r="BP536" s="78"/>
      <c r="BQ536" s="78"/>
      <c r="BR536" s="78"/>
      <c r="BS536" s="78"/>
      <c r="BT536" s="78"/>
      <c r="BU536" s="78"/>
      <c r="BV536" s="78"/>
      <c r="BW536" s="78"/>
    </row>
    <row r="537" spans="1:75">
      <c r="A537" s="78"/>
      <c r="B537" s="78"/>
      <c r="C537" s="78"/>
      <c r="D537" s="78"/>
      <c r="E537" s="78"/>
      <c r="F537" s="78"/>
      <c r="G537" s="78"/>
      <c r="H537" s="78"/>
      <c r="I537" s="78"/>
      <c r="J537" s="78"/>
      <c r="K537" s="78"/>
      <c r="L537" s="78"/>
      <c r="M537" s="78"/>
      <c r="N537" s="78"/>
      <c r="O537" s="78"/>
      <c r="P537" s="78"/>
      <c r="Q537" s="78"/>
      <c r="R537" s="78"/>
      <c r="S537" s="78"/>
      <c r="T537" s="78"/>
      <c r="U537" s="78"/>
      <c r="V537" s="78"/>
      <c r="W537" s="78"/>
      <c r="X537" s="78"/>
      <c r="Y537" s="78"/>
      <c r="Z537" s="78"/>
      <c r="AA537" s="78"/>
      <c r="AB537" s="78"/>
      <c r="AC537" s="78"/>
      <c r="AD537" s="78"/>
      <c r="AE537" s="78"/>
      <c r="AF537" s="78"/>
      <c r="AG537" s="78"/>
      <c r="AH537" s="78"/>
      <c r="AI537" s="78"/>
      <c r="AJ537" s="78"/>
      <c r="AK537" s="78"/>
      <c r="AL537" s="78"/>
      <c r="AM537" s="78"/>
      <c r="AN537" s="78"/>
      <c r="AO537" s="78"/>
      <c r="AP537" s="78"/>
      <c r="AQ537" s="78"/>
      <c r="AR537" s="78"/>
      <c r="AS537" s="78"/>
      <c r="AT537" s="78"/>
      <c r="AU537" s="78"/>
      <c r="AV537" s="78"/>
      <c r="AW537" s="78"/>
      <c r="AX537" s="78"/>
      <c r="AY537" s="78"/>
      <c r="AZ537" s="78"/>
      <c r="BA537" s="78"/>
      <c r="BB537" s="78"/>
      <c r="BC537" s="78"/>
      <c r="BD537" s="78"/>
      <c r="BE537" s="78"/>
      <c r="BF537" s="78"/>
      <c r="BG537" s="78"/>
      <c r="BH537" s="78"/>
      <c r="BI537" s="78"/>
      <c r="BJ537" s="78"/>
      <c r="BK537" s="78"/>
      <c r="BL537" s="78"/>
      <c r="BM537" s="78"/>
      <c r="BN537" s="78"/>
      <c r="BO537" s="78"/>
      <c r="BP537" s="78"/>
      <c r="BQ537" s="78"/>
      <c r="BR537" s="78"/>
      <c r="BS537" s="78"/>
      <c r="BT537" s="78"/>
      <c r="BU537" s="78"/>
      <c r="BV537" s="78"/>
      <c r="BW537" s="78"/>
    </row>
    <row r="538" spans="1:75">
      <c r="A538" s="78"/>
      <c r="B538" s="78"/>
      <c r="C538" s="78"/>
      <c r="D538" s="78"/>
      <c r="E538" s="78"/>
      <c r="F538" s="78"/>
      <c r="G538" s="78"/>
      <c r="H538" s="78"/>
      <c r="I538" s="78"/>
      <c r="J538" s="78"/>
      <c r="K538" s="78"/>
      <c r="L538" s="78"/>
      <c r="M538" s="78"/>
      <c r="N538" s="78"/>
      <c r="O538" s="78"/>
      <c r="P538" s="78"/>
      <c r="Q538" s="78"/>
      <c r="R538" s="78"/>
      <c r="S538" s="78"/>
      <c r="T538" s="78"/>
      <c r="U538" s="78"/>
      <c r="V538" s="78"/>
      <c r="W538" s="78"/>
      <c r="X538" s="78"/>
      <c r="Y538" s="78"/>
      <c r="Z538" s="78"/>
      <c r="AA538" s="78"/>
      <c r="AB538" s="78"/>
      <c r="AC538" s="78"/>
      <c r="AD538" s="78"/>
      <c r="AE538" s="78"/>
      <c r="AF538" s="78"/>
      <c r="AG538" s="78"/>
      <c r="AH538" s="78"/>
      <c r="AI538" s="78"/>
      <c r="AJ538" s="78"/>
      <c r="AK538" s="78"/>
      <c r="AL538" s="78"/>
      <c r="AM538" s="78"/>
      <c r="AN538" s="78"/>
      <c r="AO538" s="78"/>
      <c r="AP538" s="78"/>
      <c r="AQ538" s="78"/>
      <c r="AR538" s="78"/>
      <c r="AS538" s="78"/>
      <c r="AT538" s="78"/>
      <c r="AU538" s="78"/>
      <c r="AV538" s="78"/>
      <c r="AW538" s="78"/>
      <c r="AX538" s="78"/>
      <c r="AY538" s="78"/>
      <c r="AZ538" s="78"/>
      <c r="BA538" s="78"/>
      <c r="BB538" s="78"/>
      <c r="BC538" s="78"/>
      <c r="BD538" s="78"/>
      <c r="BE538" s="78"/>
      <c r="BF538" s="78"/>
      <c r="BG538" s="78"/>
      <c r="BH538" s="78"/>
      <c r="BI538" s="78"/>
      <c r="BJ538" s="78"/>
      <c r="BK538" s="78"/>
      <c r="BL538" s="78"/>
      <c r="BM538" s="78"/>
      <c r="BN538" s="78"/>
      <c r="BO538" s="78"/>
      <c r="BP538" s="78"/>
      <c r="BQ538" s="78"/>
      <c r="BR538" s="78"/>
      <c r="BS538" s="78"/>
      <c r="BT538" s="78"/>
      <c r="BU538" s="78"/>
      <c r="BV538" s="78"/>
      <c r="BW538" s="78"/>
    </row>
    <row r="539" spans="1:75">
      <c r="A539" s="78"/>
      <c r="B539" s="78"/>
      <c r="C539" s="78"/>
      <c r="D539" s="78"/>
      <c r="E539" s="78"/>
      <c r="F539" s="78"/>
      <c r="G539" s="78"/>
      <c r="H539" s="78"/>
      <c r="I539" s="78"/>
      <c r="J539" s="78"/>
      <c r="K539" s="78"/>
      <c r="L539" s="78"/>
      <c r="M539" s="78"/>
      <c r="N539" s="78"/>
      <c r="O539" s="78"/>
      <c r="P539" s="78"/>
      <c r="Q539" s="78"/>
      <c r="R539" s="78"/>
      <c r="S539" s="78"/>
      <c r="T539" s="78"/>
      <c r="U539" s="78"/>
      <c r="V539" s="78"/>
      <c r="W539" s="78"/>
      <c r="X539" s="78"/>
      <c r="Y539" s="78"/>
      <c r="Z539" s="78"/>
      <c r="AA539" s="78"/>
      <c r="AB539" s="78"/>
      <c r="AC539" s="78"/>
      <c r="AD539" s="78"/>
      <c r="AE539" s="78"/>
      <c r="AF539" s="78"/>
      <c r="AG539" s="78"/>
      <c r="AH539" s="78"/>
      <c r="AI539" s="78"/>
      <c r="AJ539" s="78"/>
      <c r="AK539" s="78"/>
      <c r="AL539" s="78"/>
      <c r="AM539" s="78"/>
      <c r="AN539" s="78"/>
      <c r="AO539" s="78"/>
      <c r="AP539" s="78"/>
      <c r="AQ539" s="78"/>
      <c r="AR539" s="78"/>
      <c r="AS539" s="78"/>
      <c r="AT539" s="78"/>
      <c r="AU539" s="78"/>
      <c r="AV539" s="78"/>
      <c r="AW539" s="78"/>
      <c r="AX539" s="78"/>
      <c r="AY539" s="78"/>
      <c r="AZ539" s="78"/>
      <c r="BA539" s="78"/>
      <c r="BB539" s="78"/>
      <c r="BC539" s="78"/>
      <c r="BD539" s="78"/>
      <c r="BE539" s="78"/>
      <c r="BF539" s="78"/>
      <c r="BG539" s="78"/>
      <c r="BH539" s="78"/>
      <c r="BI539" s="78"/>
      <c r="BJ539" s="78"/>
      <c r="BK539" s="78"/>
      <c r="BL539" s="78"/>
      <c r="BM539" s="78"/>
      <c r="BN539" s="78"/>
      <c r="BO539" s="78"/>
      <c r="BP539" s="78"/>
      <c r="BQ539" s="78"/>
      <c r="BR539" s="78"/>
      <c r="BS539" s="78"/>
      <c r="BT539" s="78"/>
      <c r="BU539" s="78"/>
      <c r="BV539" s="78"/>
      <c r="BW539" s="78"/>
    </row>
    <row r="540" spans="1:75">
      <c r="A540" s="78"/>
      <c r="B540" s="78"/>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c r="AA540" s="78"/>
      <c r="AB540" s="78"/>
      <c r="AC540" s="78"/>
      <c r="AD540" s="78"/>
      <c r="AE540" s="78"/>
      <c r="AF540" s="78"/>
      <c r="AG540" s="78"/>
      <c r="AH540" s="78"/>
      <c r="AI540" s="78"/>
      <c r="AJ540" s="78"/>
      <c r="AK540" s="78"/>
      <c r="AL540" s="78"/>
      <c r="AM540" s="78"/>
      <c r="AN540" s="78"/>
      <c r="AO540" s="78"/>
      <c r="AP540" s="78"/>
      <c r="AQ540" s="78"/>
      <c r="AR540" s="78"/>
      <c r="AS540" s="78"/>
      <c r="AT540" s="78"/>
      <c r="AU540" s="78"/>
      <c r="AV540" s="78"/>
      <c r="AW540" s="78"/>
      <c r="AX540" s="78"/>
      <c r="AY540" s="78"/>
      <c r="AZ540" s="78"/>
      <c r="BA540" s="78"/>
      <c r="BB540" s="78"/>
      <c r="BC540" s="78"/>
      <c r="BD540" s="78"/>
      <c r="BE540" s="78"/>
      <c r="BF540" s="78"/>
      <c r="BG540" s="78"/>
      <c r="BH540" s="78"/>
      <c r="BI540" s="78"/>
      <c r="BJ540" s="78"/>
      <c r="BK540" s="78"/>
      <c r="BL540" s="78"/>
      <c r="BM540" s="78"/>
      <c r="BN540" s="78"/>
      <c r="BO540" s="78"/>
      <c r="BP540" s="78"/>
      <c r="BQ540" s="78"/>
      <c r="BR540" s="78"/>
      <c r="BS540" s="78"/>
      <c r="BT540" s="78"/>
      <c r="BU540" s="78"/>
      <c r="BV540" s="78"/>
      <c r="BW540" s="78"/>
    </row>
    <row r="541" spans="1:75">
      <c r="A541" s="78"/>
      <c r="B541" s="78"/>
      <c r="C541" s="78"/>
      <c r="D541" s="78"/>
      <c r="E541" s="78"/>
      <c r="F541" s="78"/>
      <c r="G541" s="78"/>
      <c r="H541" s="78"/>
      <c r="I541" s="78"/>
      <c r="J541" s="78"/>
      <c r="K541" s="78"/>
      <c r="L541" s="78"/>
      <c r="M541" s="78"/>
      <c r="N541" s="78"/>
      <c r="O541" s="78"/>
      <c r="P541" s="78"/>
      <c r="Q541" s="78"/>
      <c r="R541" s="78"/>
      <c r="S541" s="78"/>
      <c r="T541" s="78"/>
      <c r="U541" s="78"/>
      <c r="V541" s="78"/>
      <c r="W541" s="78"/>
      <c r="X541" s="78"/>
      <c r="Y541" s="78"/>
      <c r="Z541" s="78"/>
      <c r="AA541" s="78"/>
      <c r="AB541" s="78"/>
      <c r="AC541" s="78"/>
      <c r="AD541" s="78"/>
      <c r="AE541" s="78"/>
      <c r="AF541" s="78"/>
      <c r="AG541" s="78"/>
      <c r="AH541" s="78"/>
      <c r="AI541" s="78"/>
      <c r="AJ541" s="78"/>
      <c r="AK541" s="78"/>
      <c r="AL541" s="78"/>
      <c r="AM541" s="78"/>
      <c r="AN541" s="78"/>
      <c r="AO541" s="78"/>
      <c r="AP541" s="78"/>
      <c r="AQ541" s="78"/>
      <c r="AR541" s="78"/>
      <c r="AS541" s="78"/>
      <c r="AT541" s="78"/>
      <c r="AU541" s="78"/>
      <c r="AV541" s="78"/>
      <c r="AW541" s="78"/>
      <c r="AX541" s="78"/>
      <c r="AY541" s="78"/>
      <c r="AZ541" s="78"/>
      <c r="BA541" s="78"/>
      <c r="BB541" s="78"/>
      <c r="BC541" s="78"/>
      <c r="BD541" s="78"/>
      <c r="BE541" s="78"/>
      <c r="BF541" s="78"/>
      <c r="BG541" s="78"/>
      <c r="BH541" s="78"/>
      <c r="BI541" s="78"/>
      <c r="BJ541" s="78"/>
      <c r="BK541" s="78"/>
      <c r="BL541" s="78"/>
      <c r="BM541" s="78"/>
      <c r="BN541" s="78"/>
      <c r="BO541" s="78"/>
      <c r="BP541" s="78"/>
      <c r="BQ541" s="78"/>
      <c r="BR541" s="78"/>
      <c r="BS541" s="78"/>
      <c r="BT541" s="78"/>
      <c r="BU541" s="78"/>
      <c r="BV541" s="78"/>
      <c r="BW541" s="78"/>
    </row>
    <row r="542" spans="1:75">
      <c r="A542" s="78"/>
      <c r="B542" s="78"/>
      <c r="C542" s="78"/>
      <c r="D542" s="78"/>
      <c r="E542" s="78"/>
      <c r="F542" s="78"/>
      <c r="G542" s="78"/>
      <c r="H542" s="78"/>
      <c r="I542" s="78"/>
      <c r="J542" s="78"/>
      <c r="K542" s="78"/>
      <c r="L542" s="78"/>
      <c r="M542" s="78"/>
      <c r="N542" s="78"/>
      <c r="O542" s="78"/>
      <c r="P542" s="78"/>
      <c r="Q542" s="78"/>
      <c r="R542" s="78"/>
      <c r="S542" s="78"/>
      <c r="T542" s="78"/>
      <c r="U542" s="78"/>
      <c r="V542" s="78"/>
      <c r="W542" s="78"/>
      <c r="X542" s="78"/>
      <c r="Y542" s="78"/>
      <c r="Z542" s="78"/>
      <c r="AA542" s="78"/>
      <c r="AB542" s="78"/>
      <c r="AC542" s="78"/>
      <c r="AD542" s="78"/>
      <c r="AE542" s="78"/>
      <c r="AF542" s="78"/>
      <c r="AG542" s="78"/>
      <c r="AH542" s="78"/>
      <c r="AI542" s="78"/>
      <c r="AJ542" s="78"/>
      <c r="AK542" s="78"/>
      <c r="AL542" s="78"/>
      <c r="AM542" s="78"/>
      <c r="AN542" s="78"/>
      <c r="AO542" s="78"/>
      <c r="AP542" s="78"/>
      <c r="AQ542" s="78"/>
      <c r="AR542" s="78"/>
      <c r="AS542" s="78"/>
      <c r="AT542" s="78"/>
      <c r="AU542" s="78"/>
      <c r="AV542" s="78"/>
      <c r="AW542" s="78"/>
      <c r="AX542" s="78"/>
      <c r="AY542" s="78"/>
      <c r="AZ542" s="78"/>
      <c r="BA542" s="78"/>
      <c r="BB542" s="78"/>
      <c r="BC542" s="78"/>
      <c r="BD542" s="78"/>
      <c r="BE542" s="78"/>
      <c r="BF542" s="78"/>
      <c r="BG542" s="78"/>
      <c r="BH542" s="78"/>
      <c r="BI542" s="78"/>
      <c r="BJ542" s="78"/>
      <c r="BK542" s="78"/>
      <c r="BL542" s="78"/>
      <c r="BM542" s="78"/>
      <c r="BN542" s="78"/>
      <c r="BO542" s="78"/>
      <c r="BP542" s="78"/>
      <c r="BQ542" s="78"/>
      <c r="BR542" s="78"/>
      <c r="BS542" s="78"/>
      <c r="BT542" s="78"/>
      <c r="BU542" s="78"/>
      <c r="BV542" s="78"/>
      <c r="BW542" s="78"/>
    </row>
    <row r="543" spans="1:75">
      <c r="A543" s="78"/>
      <c r="B543" s="78"/>
      <c r="C543" s="78"/>
      <c r="D543" s="78"/>
      <c r="E543" s="78"/>
      <c r="F543" s="78"/>
      <c r="G543" s="78"/>
      <c r="H543" s="78"/>
      <c r="I543" s="78"/>
      <c r="J543" s="78"/>
      <c r="K543" s="78"/>
      <c r="L543" s="78"/>
      <c r="M543" s="78"/>
      <c r="N543" s="78"/>
      <c r="O543" s="78"/>
      <c r="P543" s="78"/>
      <c r="Q543" s="78"/>
      <c r="R543" s="78"/>
      <c r="S543" s="78"/>
      <c r="T543" s="78"/>
      <c r="U543" s="78"/>
      <c r="V543" s="78"/>
      <c r="W543" s="78"/>
      <c r="X543" s="78"/>
      <c r="Y543" s="78"/>
      <c r="Z543" s="78"/>
      <c r="AA543" s="78"/>
      <c r="AB543" s="78"/>
      <c r="AC543" s="78"/>
      <c r="AD543" s="78"/>
      <c r="AE543" s="78"/>
      <c r="AF543" s="78"/>
      <c r="AG543" s="78"/>
      <c r="AH543" s="78"/>
      <c r="AI543" s="78"/>
      <c r="AJ543" s="78"/>
      <c r="AK543" s="78"/>
      <c r="AL543" s="78"/>
      <c r="AM543" s="78"/>
      <c r="AN543" s="78"/>
      <c r="AO543" s="78"/>
      <c r="AP543" s="78"/>
      <c r="AQ543" s="78"/>
      <c r="AR543" s="78"/>
      <c r="AS543" s="78"/>
      <c r="AT543" s="78"/>
      <c r="AU543" s="78"/>
      <c r="AV543" s="78"/>
      <c r="AW543" s="78"/>
      <c r="AX543" s="78"/>
      <c r="AY543" s="78"/>
      <c r="AZ543" s="78"/>
      <c r="BA543" s="78"/>
      <c r="BB543" s="78"/>
      <c r="BC543" s="78"/>
      <c r="BD543" s="78"/>
      <c r="BE543" s="78"/>
      <c r="BF543" s="78"/>
      <c r="BG543" s="78"/>
      <c r="BH543" s="78"/>
      <c r="BI543" s="78"/>
      <c r="BJ543" s="78"/>
      <c r="BK543" s="78"/>
      <c r="BL543" s="78"/>
      <c r="BM543" s="78"/>
      <c r="BN543" s="78"/>
      <c r="BO543" s="78"/>
      <c r="BP543" s="78"/>
      <c r="BQ543" s="78"/>
      <c r="BR543" s="78"/>
      <c r="BS543" s="78"/>
      <c r="BT543" s="78"/>
      <c r="BU543" s="78"/>
      <c r="BV543" s="78"/>
      <c r="BW543" s="78"/>
    </row>
    <row r="544" spans="1:75">
      <c r="A544" s="78"/>
      <c r="B544" s="78"/>
      <c r="C544" s="78"/>
      <c r="D544" s="78"/>
      <c r="E544" s="78"/>
      <c r="F544" s="78"/>
      <c r="G544" s="78"/>
      <c r="H544" s="78"/>
      <c r="I544" s="78"/>
      <c r="J544" s="78"/>
      <c r="K544" s="78"/>
      <c r="L544" s="78"/>
      <c r="M544" s="78"/>
      <c r="N544" s="78"/>
      <c r="O544" s="78"/>
      <c r="P544" s="78"/>
      <c r="Q544" s="78"/>
      <c r="R544" s="78"/>
      <c r="S544" s="78"/>
      <c r="T544" s="78"/>
      <c r="U544" s="78"/>
      <c r="V544" s="78"/>
      <c r="W544" s="78"/>
      <c r="X544" s="78"/>
      <c r="Y544" s="78"/>
      <c r="Z544" s="78"/>
      <c r="AA544" s="78"/>
      <c r="AB544" s="78"/>
      <c r="AC544" s="78"/>
      <c r="AD544" s="78"/>
      <c r="AE544" s="78"/>
      <c r="AF544" s="78"/>
      <c r="AG544" s="78"/>
      <c r="AH544" s="78"/>
      <c r="AI544" s="78"/>
      <c r="AJ544" s="78"/>
      <c r="AK544" s="78"/>
      <c r="AL544" s="78"/>
      <c r="AM544" s="78"/>
      <c r="AN544" s="78"/>
      <c r="AO544" s="78"/>
      <c r="AP544" s="78"/>
      <c r="AQ544" s="78"/>
      <c r="AR544" s="78"/>
      <c r="AS544" s="78"/>
      <c r="AT544" s="78"/>
      <c r="AU544" s="78"/>
      <c r="AV544" s="78"/>
      <c r="AW544" s="78"/>
      <c r="AX544" s="78"/>
      <c r="AY544" s="78"/>
      <c r="AZ544" s="78"/>
      <c r="BA544" s="78"/>
      <c r="BB544" s="78"/>
      <c r="BC544" s="78"/>
      <c r="BD544" s="78"/>
      <c r="BE544" s="78"/>
      <c r="BF544" s="78"/>
      <c r="BG544" s="78"/>
      <c r="BH544" s="78"/>
      <c r="BI544" s="78"/>
      <c r="BJ544" s="78"/>
      <c r="BK544" s="78"/>
      <c r="BL544" s="78"/>
      <c r="BM544" s="78"/>
      <c r="BN544" s="78"/>
      <c r="BO544" s="78"/>
      <c r="BP544" s="78"/>
      <c r="BQ544" s="78"/>
      <c r="BR544" s="78"/>
      <c r="BS544" s="78"/>
      <c r="BT544" s="78"/>
      <c r="BU544" s="78"/>
      <c r="BV544" s="78"/>
      <c r="BW544" s="78"/>
    </row>
    <row r="545" spans="1:75">
      <c r="A545" s="78"/>
      <c r="B545" s="78"/>
      <c r="C545" s="78"/>
      <c r="D545" s="78"/>
      <c r="E545" s="78"/>
      <c r="F545" s="78"/>
      <c r="G545" s="78"/>
      <c r="H545" s="78"/>
      <c r="I545" s="78"/>
      <c r="J545" s="78"/>
      <c r="K545" s="78"/>
      <c r="L545" s="78"/>
      <c r="M545" s="78"/>
      <c r="N545" s="78"/>
      <c r="O545" s="78"/>
      <c r="P545" s="78"/>
      <c r="Q545" s="78"/>
      <c r="R545" s="78"/>
      <c r="S545" s="78"/>
      <c r="T545" s="78"/>
      <c r="U545" s="78"/>
      <c r="V545" s="78"/>
      <c r="W545" s="78"/>
      <c r="X545" s="78"/>
      <c r="Y545" s="78"/>
      <c r="Z545" s="78"/>
      <c r="AA545" s="78"/>
      <c r="AB545" s="78"/>
      <c r="AC545" s="78"/>
      <c r="AD545" s="78"/>
      <c r="AE545" s="78"/>
      <c r="AF545" s="78"/>
      <c r="AG545" s="78"/>
      <c r="AH545" s="78"/>
      <c r="AI545" s="78"/>
      <c r="AJ545" s="78"/>
      <c r="AK545" s="78"/>
      <c r="AL545" s="78"/>
      <c r="AM545" s="78"/>
      <c r="AN545" s="78"/>
      <c r="AO545" s="78"/>
      <c r="AP545" s="78"/>
      <c r="AQ545" s="78"/>
      <c r="AR545" s="78"/>
      <c r="AS545" s="78"/>
      <c r="AT545" s="78"/>
      <c r="AU545" s="78"/>
      <c r="AV545" s="78"/>
      <c r="AW545" s="78"/>
      <c r="AX545" s="78"/>
      <c r="AY545" s="78"/>
      <c r="AZ545" s="78"/>
      <c r="BA545" s="78"/>
      <c r="BB545" s="78"/>
      <c r="BC545" s="78"/>
      <c r="BD545" s="78"/>
      <c r="BE545" s="78"/>
      <c r="BF545" s="78"/>
      <c r="BG545" s="78"/>
      <c r="BH545" s="78"/>
      <c r="BI545" s="78"/>
      <c r="BJ545" s="78"/>
      <c r="BK545" s="78"/>
      <c r="BL545" s="78"/>
      <c r="BM545" s="78"/>
      <c r="BN545" s="78"/>
      <c r="BO545" s="78"/>
      <c r="BP545" s="78"/>
      <c r="BQ545" s="78"/>
      <c r="BR545" s="78"/>
      <c r="BS545" s="78"/>
      <c r="BT545" s="78"/>
      <c r="BU545" s="78"/>
      <c r="BV545" s="78"/>
      <c r="BW545" s="78"/>
    </row>
    <row r="546" spans="1:75">
      <c r="A546" s="78"/>
      <c r="B546" s="78"/>
      <c r="C546" s="78"/>
      <c r="D546" s="78"/>
      <c r="E546" s="78"/>
      <c r="F546" s="78"/>
      <c r="G546" s="78"/>
      <c r="H546" s="78"/>
      <c r="I546" s="78"/>
      <c r="J546" s="78"/>
      <c r="K546" s="78"/>
      <c r="L546" s="78"/>
      <c r="M546" s="78"/>
      <c r="N546" s="78"/>
      <c r="O546" s="78"/>
      <c r="P546" s="78"/>
      <c r="Q546" s="78"/>
      <c r="R546" s="78"/>
      <c r="S546" s="78"/>
      <c r="T546" s="78"/>
      <c r="U546" s="78"/>
      <c r="V546" s="78"/>
      <c r="W546" s="78"/>
      <c r="X546" s="78"/>
      <c r="Y546" s="78"/>
      <c r="Z546" s="78"/>
      <c r="AA546" s="78"/>
      <c r="AB546" s="78"/>
      <c r="AC546" s="78"/>
      <c r="AD546" s="78"/>
      <c r="AE546" s="78"/>
      <c r="AF546" s="78"/>
      <c r="AG546" s="78"/>
      <c r="AH546" s="78"/>
      <c r="AI546" s="78"/>
      <c r="AJ546" s="78"/>
      <c r="AK546" s="78"/>
      <c r="AL546" s="78"/>
      <c r="AM546" s="78"/>
      <c r="AN546" s="78"/>
      <c r="AO546" s="78"/>
      <c r="AP546" s="78"/>
      <c r="AQ546" s="78"/>
      <c r="AR546" s="78"/>
      <c r="AS546" s="78"/>
      <c r="AT546" s="78"/>
      <c r="AU546" s="78"/>
      <c r="AV546" s="78"/>
      <c r="AW546" s="78"/>
      <c r="AX546" s="78"/>
      <c r="AY546" s="78"/>
      <c r="AZ546" s="78"/>
      <c r="BA546" s="78"/>
      <c r="BB546" s="78"/>
      <c r="BC546" s="78"/>
      <c r="BD546" s="78"/>
      <c r="BE546" s="78"/>
      <c r="BF546" s="78"/>
      <c r="BG546" s="78"/>
      <c r="BH546" s="78"/>
      <c r="BI546" s="78"/>
      <c r="BJ546" s="78"/>
      <c r="BK546" s="78"/>
      <c r="BL546" s="78"/>
      <c r="BM546" s="78"/>
      <c r="BN546" s="78"/>
      <c r="BO546" s="78"/>
      <c r="BP546" s="78"/>
      <c r="BQ546" s="78"/>
      <c r="BR546" s="78"/>
      <c r="BS546" s="78"/>
      <c r="BT546" s="78"/>
      <c r="BU546" s="78"/>
      <c r="BV546" s="78"/>
      <c r="BW546" s="78"/>
    </row>
    <row r="547" spans="1:75">
      <c r="A547" s="78"/>
      <c r="B547" s="78"/>
      <c r="C547" s="78"/>
      <c r="D547" s="78"/>
      <c r="E547" s="78"/>
      <c r="F547" s="78"/>
      <c r="G547" s="78"/>
      <c r="H547" s="78"/>
      <c r="I547" s="78"/>
      <c r="J547" s="78"/>
      <c r="K547" s="78"/>
      <c r="L547" s="78"/>
      <c r="M547" s="78"/>
      <c r="N547" s="78"/>
      <c r="O547" s="78"/>
      <c r="P547" s="78"/>
      <c r="Q547" s="78"/>
      <c r="R547" s="78"/>
      <c r="S547" s="78"/>
      <c r="T547" s="78"/>
      <c r="U547" s="78"/>
      <c r="V547" s="78"/>
      <c r="W547" s="78"/>
      <c r="X547" s="78"/>
      <c r="Y547" s="78"/>
      <c r="Z547" s="78"/>
      <c r="AA547" s="78"/>
      <c r="AB547" s="78"/>
      <c r="AC547" s="78"/>
      <c r="AD547" s="78"/>
      <c r="AE547" s="78"/>
      <c r="AF547" s="78"/>
      <c r="AG547" s="78"/>
      <c r="AH547" s="78"/>
      <c r="AI547" s="78"/>
      <c r="AJ547" s="78"/>
      <c r="AK547" s="78"/>
      <c r="AL547" s="78"/>
      <c r="AM547" s="78"/>
      <c r="AN547" s="78"/>
      <c r="AO547" s="78"/>
      <c r="AP547" s="78"/>
      <c r="AQ547" s="78"/>
      <c r="AR547" s="78"/>
      <c r="AS547" s="78"/>
      <c r="AT547" s="78"/>
      <c r="AU547" s="78"/>
      <c r="AV547" s="78"/>
      <c r="AW547" s="78"/>
      <c r="AX547" s="78"/>
      <c r="AY547" s="78"/>
      <c r="AZ547" s="78"/>
      <c r="BA547" s="78"/>
      <c r="BB547" s="78"/>
      <c r="BC547" s="78"/>
      <c r="BD547" s="78"/>
      <c r="BE547" s="78"/>
      <c r="BF547" s="78"/>
      <c r="BG547" s="78"/>
      <c r="BH547" s="78"/>
      <c r="BI547" s="78"/>
      <c r="BJ547" s="78"/>
      <c r="BK547" s="78"/>
      <c r="BL547" s="78"/>
      <c r="BM547" s="78"/>
      <c r="BN547" s="78"/>
      <c r="BO547" s="78"/>
      <c r="BP547" s="78"/>
      <c r="BQ547" s="78"/>
      <c r="BR547" s="78"/>
      <c r="BS547" s="78"/>
      <c r="BT547" s="78"/>
      <c r="BU547" s="78"/>
      <c r="BV547" s="78"/>
      <c r="BW547" s="78"/>
    </row>
    <row r="548" spans="1:75">
      <c r="A548" s="78"/>
      <c r="B548" s="78"/>
      <c r="C548" s="78"/>
      <c r="D548" s="78"/>
      <c r="E548" s="78"/>
      <c r="F548" s="78"/>
      <c r="G548" s="78"/>
      <c r="H548" s="78"/>
      <c r="I548" s="78"/>
      <c r="J548" s="78"/>
      <c r="K548" s="78"/>
      <c r="L548" s="78"/>
      <c r="M548" s="78"/>
      <c r="N548" s="78"/>
      <c r="O548" s="78"/>
      <c r="P548" s="78"/>
      <c r="Q548" s="78"/>
      <c r="R548" s="78"/>
      <c r="S548" s="78"/>
      <c r="T548" s="78"/>
      <c r="U548" s="78"/>
      <c r="V548" s="78"/>
      <c r="W548" s="78"/>
      <c r="X548" s="78"/>
      <c r="Y548" s="78"/>
      <c r="Z548" s="78"/>
      <c r="AA548" s="78"/>
      <c r="AB548" s="78"/>
      <c r="AC548" s="78"/>
      <c r="AD548" s="78"/>
      <c r="AE548" s="78"/>
      <c r="AF548" s="78"/>
      <c r="AG548" s="78"/>
      <c r="AH548" s="78"/>
      <c r="AI548" s="78"/>
      <c r="AJ548" s="78"/>
      <c r="AK548" s="78"/>
      <c r="AL548" s="78"/>
      <c r="AM548" s="78"/>
      <c r="AN548" s="78"/>
      <c r="AO548" s="78"/>
      <c r="AP548" s="78"/>
      <c r="AQ548" s="78"/>
      <c r="AR548" s="78"/>
      <c r="AS548" s="78"/>
      <c r="AT548" s="78"/>
      <c r="AU548" s="78"/>
      <c r="AV548" s="78"/>
      <c r="AW548" s="78"/>
      <c r="AX548" s="78"/>
      <c r="AY548" s="78"/>
      <c r="AZ548" s="78"/>
      <c r="BA548" s="78"/>
      <c r="BB548" s="78"/>
      <c r="BC548" s="78"/>
      <c r="BD548" s="78"/>
      <c r="BE548" s="78"/>
      <c r="BF548" s="78"/>
      <c r="BG548" s="78"/>
      <c r="BH548" s="78"/>
      <c r="BI548" s="78"/>
      <c r="BJ548" s="78"/>
      <c r="BK548" s="78"/>
      <c r="BL548" s="78"/>
      <c r="BM548" s="78"/>
      <c r="BN548" s="78"/>
      <c r="BO548" s="78"/>
      <c r="BP548" s="78"/>
      <c r="BQ548" s="78"/>
      <c r="BR548" s="78"/>
      <c r="BS548" s="78"/>
      <c r="BT548" s="78"/>
      <c r="BU548" s="78"/>
      <c r="BV548" s="78"/>
      <c r="BW548" s="78"/>
    </row>
    <row r="549" spans="1:75">
      <c r="A549" s="78"/>
      <c r="B549" s="78"/>
      <c r="C549" s="78"/>
      <c r="D549" s="78"/>
      <c r="E549" s="78"/>
      <c r="F549" s="78"/>
      <c r="G549" s="78"/>
      <c r="H549" s="78"/>
      <c r="I549" s="78"/>
      <c r="J549" s="78"/>
      <c r="K549" s="78"/>
      <c r="L549" s="78"/>
      <c r="M549" s="78"/>
      <c r="N549" s="78"/>
      <c r="O549" s="78"/>
      <c r="P549" s="78"/>
      <c r="Q549" s="78"/>
      <c r="R549" s="78"/>
      <c r="S549" s="78"/>
      <c r="T549" s="78"/>
      <c r="U549" s="78"/>
      <c r="V549" s="78"/>
      <c r="W549" s="78"/>
      <c r="X549" s="78"/>
      <c r="Y549" s="78"/>
      <c r="Z549" s="78"/>
      <c r="AA549" s="78"/>
      <c r="AB549" s="78"/>
      <c r="AC549" s="78"/>
      <c r="AD549" s="78"/>
      <c r="AE549" s="78"/>
      <c r="AF549" s="78"/>
      <c r="AG549" s="78"/>
      <c r="AH549" s="78"/>
      <c r="AI549" s="78"/>
      <c r="AJ549" s="78"/>
      <c r="AK549" s="78"/>
      <c r="AL549" s="78"/>
      <c r="AM549" s="78"/>
      <c r="AN549" s="78"/>
      <c r="AO549" s="78"/>
      <c r="AP549" s="78"/>
      <c r="AQ549" s="78"/>
      <c r="AR549" s="78"/>
      <c r="AS549" s="78"/>
      <c r="AT549" s="78"/>
      <c r="AU549" s="78"/>
      <c r="AV549" s="78"/>
      <c r="AW549" s="78"/>
      <c r="AX549" s="78"/>
      <c r="AY549" s="78"/>
      <c r="AZ549" s="78"/>
      <c r="BA549" s="78"/>
      <c r="BB549" s="78"/>
      <c r="BC549" s="78"/>
      <c r="BD549" s="78"/>
      <c r="BE549" s="78"/>
      <c r="BF549" s="78"/>
      <c r="BG549" s="78"/>
      <c r="BH549" s="78"/>
      <c r="BI549" s="78"/>
      <c r="BJ549" s="78"/>
      <c r="BK549" s="78"/>
      <c r="BL549" s="78"/>
      <c r="BM549" s="78"/>
      <c r="BN549" s="78"/>
      <c r="BO549" s="78"/>
      <c r="BP549" s="78"/>
      <c r="BQ549" s="78"/>
      <c r="BR549" s="78"/>
      <c r="BS549" s="78"/>
      <c r="BT549" s="78"/>
      <c r="BU549" s="78"/>
      <c r="BV549" s="78"/>
      <c r="BW549" s="78"/>
    </row>
    <row r="550" spans="1:75">
      <c r="A550" s="78"/>
      <c r="B550" s="78"/>
      <c r="C550" s="78"/>
      <c r="D550" s="78"/>
      <c r="E550" s="78"/>
      <c r="F550" s="78"/>
      <c r="G550" s="78"/>
      <c r="H550" s="78"/>
      <c r="I550" s="78"/>
      <c r="J550" s="78"/>
      <c r="K550" s="78"/>
      <c r="L550" s="78"/>
      <c r="M550" s="78"/>
      <c r="N550" s="78"/>
      <c r="O550" s="78"/>
      <c r="P550" s="78"/>
      <c r="Q550" s="78"/>
      <c r="R550" s="78"/>
      <c r="S550" s="78"/>
      <c r="T550" s="78"/>
      <c r="U550" s="78"/>
      <c r="V550" s="78"/>
      <c r="W550" s="78"/>
      <c r="X550" s="78"/>
      <c r="Y550" s="78"/>
      <c r="Z550" s="78"/>
      <c r="AA550" s="78"/>
      <c r="AB550" s="78"/>
      <c r="AC550" s="78"/>
      <c r="AD550" s="78"/>
      <c r="AE550" s="78"/>
      <c r="AF550" s="78"/>
      <c r="AG550" s="78"/>
      <c r="AH550" s="78"/>
      <c r="AI550" s="78"/>
      <c r="AJ550" s="78"/>
      <c r="AK550" s="78"/>
      <c r="AL550" s="78"/>
      <c r="AM550" s="78"/>
      <c r="AN550" s="78"/>
      <c r="AO550" s="78"/>
      <c r="AP550" s="78"/>
      <c r="AQ550" s="78"/>
      <c r="AR550" s="78"/>
      <c r="AS550" s="78"/>
      <c r="AT550" s="78"/>
      <c r="AU550" s="78"/>
      <c r="AV550" s="78"/>
      <c r="AW550" s="78"/>
      <c r="AX550" s="78"/>
      <c r="AY550" s="78"/>
      <c r="AZ550" s="78"/>
      <c r="BA550" s="78"/>
      <c r="BB550" s="78"/>
      <c r="BC550" s="78"/>
      <c r="BD550" s="78"/>
      <c r="BE550" s="78"/>
      <c r="BF550" s="78"/>
      <c r="BG550" s="78"/>
      <c r="BH550" s="78"/>
      <c r="BI550" s="78"/>
      <c r="BJ550" s="78"/>
      <c r="BK550" s="78"/>
      <c r="BL550" s="78"/>
      <c r="BM550" s="78"/>
      <c r="BN550" s="78"/>
      <c r="BO550" s="78"/>
      <c r="BP550" s="78"/>
      <c r="BQ550" s="78"/>
      <c r="BR550" s="78"/>
      <c r="BS550" s="78"/>
      <c r="BT550" s="78"/>
      <c r="BU550" s="78"/>
      <c r="BV550" s="78"/>
      <c r="BW550" s="78"/>
    </row>
    <row r="551" spans="1:75">
      <c r="A551" s="78"/>
      <c r="B551" s="78"/>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c r="AA551" s="78"/>
      <c r="AB551" s="78"/>
      <c r="AC551" s="78"/>
      <c r="AD551" s="78"/>
      <c r="AE551" s="78"/>
      <c r="AF551" s="78"/>
      <c r="AG551" s="78"/>
      <c r="AH551" s="78"/>
      <c r="AI551" s="78"/>
      <c r="AJ551" s="78"/>
      <c r="AK551" s="78"/>
      <c r="AL551" s="78"/>
      <c r="AM551" s="78"/>
      <c r="AN551" s="78"/>
      <c r="AO551" s="78"/>
      <c r="AP551" s="78"/>
      <c r="AQ551" s="78"/>
      <c r="AR551" s="78"/>
      <c r="AS551" s="78"/>
      <c r="AT551" s="78"/>
      <c r="AU551" s="78"/>
      <c r="AV551" s="78"/>
      <c r="AW551" s="78"/>
      <c r="AX551" s="78"/>
      <c r="AY551" s="78"/>
      <c r="AZ551" s="78"/>
      <c r="BA551" s="78"/>
      <c r="BB551" s="78"/>
      <c r="BC551" s="78"/>
      <c r="BD551" s="78"/>
      <c r="BE551" s="78"/>
      <c r="BF551" s="78"/>
      <c r="BG551" s="78"/>
      <c r="BH551" s="78"/>
      <c r="BI551" s="78"/>
      <c r="BJ551" s="78"/>
      <c r="BK551" s="78"/>
      <c r="BL551" s="78"/>
      <c r="BM551" s="78"/>
      <c r="BN551" s="78"/>
      <c r="BO551" s="78"/>
      <c r="BP551" s="78"/>
      <c r="BQ551" s="78"/>
      <c r="BR551" s="78"/>
      <c r="BS551" s="78"/>
      <c r="BT551" s="78"/>
      <c r="BU551" s="78"/>
      <c r="BV551" s="78"/>
      <c r="BW551" s="78"/>
    </row>
    <row r="552" spans="1:75">
      <c r="A552" s="78"/>
      <c r="B552" s="78"/>
      <c r="C552" s="78"/>
      <c r="D552" s="78"/>
      <c r="E552" s="78"/>
      <c r="F552" s="78"/>
      <c r="G552" s="78"/>
      <c r="H552" s="78"/>
      <c r="I552" s="78"/>
      <c r="J552" s="78"/>
      <c r="K552" s="78"/>
      <c r="L552" s="78"/>
      <c r="M552" s="78"/>
      <c r="N552" s="78"/>
      <c r="O552" s="78"/>
      <c r="P552" s="78"/>
      <c r="Q552" s="78"/>
      <c r="R552" s="78"/>
      <c r="S552" s="78"/>
      <c r="T552" s="78"/>
      <c r="U552" s="78"/>
      <c r="V552" s="78"/>
      <c r="W552" s="78"/>
      <c r="X552" s="78"/>
      <c r="Y552" s="78"/>
      <c r="Z552" s="78"/>
      <c r="AA552" s="78"/>
      <c r="AB552" s="78"/>
      <c r="AC552" s="78"/>
      <c r="AD552" s="78"/>
      <c r="AE552" s="78"/>
      <c r="AF552" s="78"/>
      <c r="AG552" s="78"/>
      <c r="AH552" s="78"/>
      <c r="AI552" s="78"/>
      <c r="AJ552" s="78"/>
      <c r="AK552" s="78"/>
      <c r="AL552" s="78"/>
      <c r="AM552" s="78"/>
      <c r="AN552" s="78"/>
      <c r="AO552" s="78"/>
      <c r="AP552" s="78"/>
      <c r="AQ552" s="78"/>
      <c r="AR552" s="78"/>
      <c r="AS552" s="78"/>
      <c r="AT552" s="78"/>
      <c r="AU552" s="78"/>
      <c r="AV552" s="78"/>
      <c r="AW552" s="78"/>
      <c r="AX552" s="78"/>
      <c r="AY552" s="78"/>
      <c r="AZ552" s="78"/>
      <c r="BA552" s="78"/>
      <c r="BB552" s="78"/>
      <c r="BC552" s="78"/>
      <c r="BD552" s="78"/>
      <c r="BE552" s="78"/>
      <c r="BF552" s="78"/>
      <c r="BG552" s="78"/>
      <c r="BH552" s="78"/>
      <c r="BI552" s="78"/>
      <c r="BJ552" s="78"/>
      <c r="BK552" s="78"/>
      <c r="BL552" s="78"/>
      <c r="BM552" s="78"/>
      <c r="BN552" s="78"/>
      <c r="BO552" s="78"/>
      <c r="BP552" s="78"/>
      <c r="BQ552" s="78"/>
      <c r="BR552" s="78"/>
      <c r="BS552" s="78"/>
      <c r="BT552" s="78"/>
      <c r="BU552" s="78"/>
      <c r="BV552" s="78"/>
      <c r="BW552" s="78"/>
    </row>
    <row r="553" spans="1:75">
      <c r="A553" s="78"/>
      <c r="B553" s="78"/>
      <c r="C553" s="78"/>
      <c r="D553" s="78"/>
      <c r="E553" s="78"/>
      <c r="F553" s="78"/>
      <c r="G553" s="78"/>
      <c r="H553" s="78"/>
      <c r="I553" s="78"/>
      <c r="J553" s="78"/>
      <c r="K553" s="78"/>
      <c r="L553" s="78"/>
      <c r="M553" s="78"/>
      <c r="N553" s="78"/>
      <c r="O553" s="78"/>
      <c r="P553" s="78"/>
      <c r="Q553" s="78"/>
      <c r="R553" s="78"/>
      <c r="S553" s="78"/>
      <c r="T553" s="78"/>
      <c r="U553" s="78"/>
      <c r="V553" s="78"/>
      <c r="W553" s="78"/>
      <c r="X553" s="78"/>
      <c r="Y553" s="78"/>
      <c r="Z553" s="78"/>
      <c r="AA553" s="78"/>
      <c r="AB553" s="78"/>
      <c r="AC553" s="78"/>
      <c r="AD553" s="78"/>
      <c r="AE553" s="78"/>
      <c r="AF553" s="78"/>
      <c r="AG553" s="78"/>
      <c r="AH553" s="78"/>
      <c r="AI553" s="78"/>
      <c r="AJ553" s="78"/>
      <c r="AK553" s="78"/>
      <c r="AL553" s="78"/>
      <c r="AM553" s="78"/>
      <c r="AN553" s="78"/>
      <c r="AO553" s="78"/>
      <c r="AP553" s="78"/>
      <c r="AQ553" s="78"/>
      <c r="AR553" s="78"/>
      <c r="AS553" s="78"/>
      <c r="AT553" s="78"/>
      <c r="AU553" s="78"/>
      <c r="AV553" s="78"/>
      <c r="AW553" s="78"/>
      <c r="AX553" s="78"/>
      <c r="AY553" s="78"/>
      <c r="AZ553" s="78"/>
      <c r="BA553" s="78"/>
      <c r="BB553" s="78"/>
      <c r="BC553" s="78"/>
      <c r="BD553" s="78"/>
      <c r="BE553" s="78"/>
      <c r="BF553" s="78"/>
      <c r="BG553" s="78"/>
      <c r="BH553" s="78"/>
      <c r="BI553" s="78"/>
      <c r="BJ553" s="78"/>
      <c r="BK553" s="78"/>
      <c r="BL553" s="78"/>
      <c r="BM553" s="78"/>
      <c r="BN553" s="78"/>
      <c r="BO553" s="78"/>
      <c r="BP553" s="78"/>
      <c r="BQ553" s="78"/>
      <c r="BR553" s="78"/>
      <c r="BS553" s="78"/>
      <c r="BT553" s="78"/>
      <c r="BU553" s="78"/>
      <c r="BV553" s="78"/>
      <c r="BW553" s="78"/>
    </row>
    <row r="554" spans="1:75">
      <c r="A554" s="78"/>
      <c r="B554" s="78"/>
      <c r="C554" s="78"/>
      <c r="D554" s="78"/>
      <c r="E554" s="78"/>
      <c r="F554" s="78"/>
      <c r="G554" s="78"/>
      <c r="H554" s="78"/>
      <c r="I554" s="78"/>
      <c r="J554" s="78"/>
      <c r="K554" s="78"/>
      <c r="L554" s="78"/>
      <c r="M554" s="78"/>
      <c r="N554" s="78"/>
      <c r="O554" s="78"/>
      <c r="P554" s="78"/>
      <c r="Q554" s="78"/>
      <c r="R554" s="78"/>
      <c r="S554" s="78"/>
      <c r="T554" s="78"/>
      <c r="U554" s="78"/>
      <c r="V554" s="78"/>
      <c r="W554" s="78"/>
      <c r="X554" s="78"/>
      <c r="Y554" s="78"/>
      <c r="Z554" s="78"/>
      <c r="AA554" s="78"/>
      <c r="AB554" s="78"/>
      <c r="AC554" s="78"/>
      <c r="AD554" s="78"/>
      <c r="AE554" s="78"/>
      <c r="AF554" s="78"/>
      <c r="AG554" s="78"/>
      <c r="AH554" s="78"/>
      <c r="AI554" s="78"/>
      <c r="AJ554" s="78"/>
      <c r="AK554" s="78"/>
      <c r="AL554" s="78"/>
      <c r="AM554" s="78"/>
      <c r="AN554" s="78"/>
      <c r="AO554" s="78"/>
      <c r="AP554" s="78"/>
      <c r="AQ554" s="78"/>
      <c r="AR554" s="78"/>
      <c r="AS554" s="78"/>
      <c r="AT554" s="78"/>
      <c r="AU554" s="78"/>
      <c r="AV554" s="78"/>
      <c r="AW554" s="78"/>
      <c r="AX554" s="78"/>
      <c r="AY554" s="78"/>
      <c r="AZ554" s="78"/>
      <c r="BA554" s="78"/>
      <c r="BB554" s="78"/>
      <c r="BC554" s="78"/>
      <c r="BD554" s="78"/>
      <c r="BE554" s="78"/>
      <c r="BF554" s="78"/>
      <c r="BG554" s="78"/>
      <c r="BH554" s="78"/>
      <c r="BI554" s="78"/>
      <c r="BJ554" s="78"/>
      <c r="BK554" s="78"/>
      <c r="BL554" s="78"/>
      <c r="BM554" s="78"/>
      <c r="BN554" s="78"/>
      <c r="BO554" s="78"/>
      <c r="BP554" s="78"/>
      <c r="BQ554" s="78"/>
      <c r="BR554" s="78"/>
      <c r="BS554" s="78"/>
      <c r="BT554" s="78"/>
      <c r="BU554" s="78"/>
      <c r="BV554" s="78"/>
      <c r="BW554" s="78"/>
    </row>
    <row r="555" spans="1:75">
      <c r="A555" s="78"/>
      <c r="B555" s="78"/>
      <c r="C555" s="78"/>
      <c r="D555" s="78"/>
      <c r="E555" s="78"/>
      <c r="F555" s="78"/>
      <c r="G555" s="78"/>
      <c r="H555" s="78"/>
      <c r="I555" s="78"/>
      <c r="J555" s="78"/>
      <c r="K555" s="78"/>
      <c r="L555" s="78"/>
      <c r="M555" s="78"/>
      <c r="N555" s="78"/>
      <c r="O555" s="78"/>
      <c r="P555" s="78"/>
      <c r="Q555" s="78"/>
      <c r="R555" s="78"/>
      <c r="S555" s="78"/>
      <c r="T555" s="78"/>
      <c r="U555" s="78"/>
      <c r="V555" s="78"/>
      <c r="W555" s="78"/>
      <c r="X555" s="78"/>
      <c r="Y555" s="78"/>
      <c r="Z555" s="78"/>
      <c r="AA555" s="78"/>
      <c r="AB555" s="78"/>
      <c r="AC555" s="78"/>
      <c r="AD555" s="78"/>
      <c r="AE555" s="78"/>
      <c r="AF555" s="78"/>
      <c r="AG555" s="78"/>
      <c r="AH555" s="78"/>
      <c r="AI555" s="78"/>
      <c r="AJ555" s="78"/>
      <c r="AK555" s="78"/>
      <c r="AL555" s="78"/>
      <c r="AM555" s="78"/>
      <c r="AN555" s="78"/>
      <c r="AO555" s="78"/>
      <c r="AP555" s="78"/>
      <c r="AQ555" s="78"/>
      <c r="AR555" s="78"/>
      <c r="AS555" s="78"/>
      <c r="AT555" s="78"/>
      <c r="AU555" s="78"/>
      <c r="AV555" s="78"/>
      <c r="AW555" s="78"/>
      <c r="AX555" s="78"/>
      <c r="AY555" s="78"/>
      <c r="AZ555" s="78"/>
      <c r="BA555" s="78"/>
      <c r="BB555" s="78"/>
      <c r="BC555" s="78"/>
      <c r="BD555" s="78"/>
      <c r="BE555" s="78"/>
      <c r="BF555" s="78"/>
      <c r="BG555" s="78"/>
      <c r="BH555" s="78"/>
      <c r="BI555" s="78"/>
      <c r="BJ555" s="78"/>
      <c r="BK555" s="78"/>
      <c r="BL555" s="78"/>
      <c r="BM555" s="78"/>
      <c r="BN555" s="78"/>
      <c r="BO555" s="78"/>
      <c r="BP555" s="78"/>
      <c r="BQ555" s="78"/>
      <c r="BR555" s="78"/>
      <c r="BS555" s="78"/>
      <c r="BT555" s="78"/>
      <c r="BU555" s="78"/>
      <c r="BV555" s="78"/>
      <c r="BW555" s="78"/>
    </row>
    <row r="556" spans="1:75">
      <c r="A556" s="78"/>
      <c r="B556" s="78"/>
      <c r="C556" s="78"/>
      <c r="D556" s="78"/>
      <c r="E556" s="78"/>
      <c r="F556" s="78"/>
      <c r="G556" s="78"/>
      <c r="H556" s="78"/>
      <c r="I556" s="78"/>
      <c r="J556" s="78"/>
      <c r="K556" s="78"/>
      <c r="L556" s="78"/>
      <c r="M556" s="78"/>
      <c r="N556" s="78"/>
      <c r="O556" s="78"/>
      <c r="P556" s="78"/>
      <c r="Q556" s="78"/>
      <c r="R556" s="78"/>
      <c r="S556" s="78"/>
      <c r="T556" s="78"/>
      <c r="U556" s="78"/>
      <c r="V556" s="78"/>
      <c r="W556" s="78"/>
      <c r="X556" s="78"/>
      <c r="Y556" s="78"/>
      <c r="Z556" s="78"/>
      <c r="AA556" s="78"/>
      <c r="AB556" s="78"/>
      <c r="AC556" s="78"/>
      <c r="AD556" s="78"/>
      <c r="AE556" s="78"/>
      <c r="AF556" s="78"/>
      <c r="AG556" s="78"/>
      <c r="AH556" s="78"/>
      <c r="AI556" s="78"/>
      <c r="AJ556" s="78"/>
      <c r="AK556" s="78"/>
      <c r="AL556" s="78"/>
      <c r="AM556" s="78"/>
      <c r="AN556" s="78"/>
      <c r="AO556" s="78"/>
      <c r="AP556" s="78"/>
      <c r="AQ556" s="78"/>
      <c r="AR556" s="78"/>
      <c r="AS556" s="78"/>
      <c r="AT556" s="78"/>
      <c r="AU556" s="78"/>
      <c r="AV556" s="78"/>
      <c r="AW556" s="78"/>
      <c r="AX556" s="78"/>
      <c r="AY556" s="78"/>
      <c r="AZ556" s="78"/>
      <c r="BA556" s="78"/>
      <c r="BB556" s="78"/>
      <c r="BC556" s="78"/>
      <c r="BD556" s="78"/>
      <c r="BE556" s="78"/>
      <c r="BF556" s="78"/>
      <c r="BG556" s="78"/>
      <c r="BH556" s="78"/>
      <c r="BI556" s="78"/>
      <c r="BJ556" s="78"/>
      <c r="BK556" s="78"/>
      <c r="BL556" s="78"/>
      <c r="BM556" s="78"/>
      <c r="BN556" s="78"/>
      <c r="BO556" s="78"/>
      <c r="BP556" s="78"/>
      <c r="BQ556" s="78"/>
      <c r="BR556" s="78"/>
      <c r="BS556" s="78"/>
      <c r="BT556" s="78"/>
      <c r="BU556" s="78"/>
      <c r="BV556" s="78"/>
      <c r="BW556" s="78"/>
    </row>
    <row r="557" spans="1:75">
      <c r="A557" s="78"/>
      <c r="B557" s="78"/>
      <c r="C557" s="78"/>
      <c r="D557" s="78"/>
      <c r="E557" s="78"/>
      <c r="F557" s="78"/>
      <c r="G557" s="78"/>
      <c r="H557" s="78"/>
      <c r="I557" s="78"/>
      <c r="J557" s="78"/>
      <c r="K557" s="78"/>
      <c r="L557" s="78"/>
      <c r="M557" s="78"/>
      <c r="N557" s="78"/>
      <c r="O557" s="78"/>
      <c r="P557" s="78"/>
      <c r="Q557" s="78"/>
      <c r="R557" s="78"/>
      <c r="S557" s="78"/>
      <c r="T557" s="78"/>
      <c r="U557" s="78"/>
      <c r="V557" s="78"/>
      <c r="W557" s="78"/>
      <c r="X557" s="78"/>
      <c r="Y557" s="78"/>
      <c r="Z557" s="78"/>
      <c r="AA557" s="78"/>
      <c r="AB557" s="78"/>
      <c r="AC557" s="78"/>
      <c r="AD557" s="78"/>
      <c r="AE557" s="78"/>
      <c r="AF557" s="78"/>
      <c r="AG557" s="78"/>
      <c r="AH557" s="78"/>
      <c r="AI557" s="78"/>
      <c r="AJ557" s="78"/>
      <c r="AK557" s="78"/>
      <c r="AL557" s="78"/>
      <c r="AM557" s="78"/>
      <c r="AN557" s="78"/>
      <c r="AO557" s="78"/>
      <c r="AP557" s="78"/>
      <c r="AQ557" s="78"/>
      <c r="AR557" s="78"/>
      <c r="AS557" s="78"/>
      <c r="AT557" s="78"/>
      <c r="AU557" s="78"/>
      <c r="AV557" s="78"/>
      <c r="AW557" s="78"/>
      <c r="AX557" s="78"/>
      <c r="AY557" s="78"/>
      <c r="AZ557" s="78"/>
      <c r="BA557" s="78"/>
      <c r="BB557" s="78"/>
      <c r="BC557" s="78"/>
      <c r="BD557" s="78"/>
      <c r="BE557" s="78"/>
      <c r="BF557" s="78"/>
      <c r="BG557" s="78"/>
      <c r="BH557" s="78"/>
      <c r="BI557" s="78"/>
      <c r="BJ557" s="78"/>
      <c r="BK557" s="78"/>
      <c r="BL557" s="78"/>
      <c r="BM557" s="78"/>
      <c r="BN557" s="78"/>
      <c r="BO557" s="78"/>
      <c r="BP557" s="78"/>
      <c r="BQ557" s="78"/>
      <c r="BR557" s="78"/>
      <c r="BS557" s="78"/>
      <c r="BT557" s="78"/>
      <c r="BU557" s="78"/>
      <c r="BV557" s="78"/>
      <c r="BW557" s="78"/>
    </row>
    <row r="558" spans="1:75">
      <c r="A558" s="78"/>
      <c r="B558" s="78"/>
      <c r="C558" s="78"/>
      <c r="D558" s="78"/>
      <c r="E558" s="78"/>
      <c r="F558" s="78"/>
      <c r="G558" s="78"/>
      <c r="H558" s="78"/>
      <c r="I558" s="78"/>
      <c r="J558" s="78"/>
      <c r="K558" s="78"/>
      <c r="L558" s="78"/>
      <c r="M558" s="78"/>
      <c r="N558" s="78"/>
      <c r="O558" s="78"/>
      <c r="P558" s="78"/>
      <c r="Q558" s="78"/>
      <c r="R558" s="78"/>
      <c r="S558" s="78"/>
      <c r="T558" s="78"/>
      <c r="U558" s="78"/>
      <c r="V558" s="78"/>
      <c r="W558" s="78"/>
      <c r="X558" s="78"/>
      <c r="Y558" s="78"/>
      <c r="Z558" s="78"/>
      <c r="AA558" s="78"/>
      <c r="AB558" s="78"/>
      <c r="AC558" s="78"/>
      <c r="AD558" s="78"/>
      <c r="AE558" s="78"/>
      <c r="AF558" s="78"/>
      <c r="AG558" s="78"/>
      <c r="AH558" s="78"/>
      <c r="AI558" s="78"/>
      <c r="AJ558" s="78"/>
      <c r="AK558" s="78"/>
      <c r="AL558" s="78"/>
      <c r="AM558" s="78"/>
      <c r="AN558" s="78"/>
      <c r="AO558" s="78"/>
      <c r="AP558" s="78"/>
      <c r="AQ558" s="78"/>
      <c r="AR558" s="78"/>
      <c r="AS558" s="78"/>
      <c r="AT558" s="78"/>
      <c r="AU558" s="78"/>
      <c r="AV558" s="78"/>
      <c r="AW558" s="78"/>
      <c r="AX558" s="78"/>
      <c r="AY558" s="78"/>
      <c r="AZ558" s="78"/>
      <c r="BA558" s="78"/>
      <c r="BB558" s="78"/>
      <c r="BC558" s="78"/>
      <c r="BD558" s="78"/>
      <c r="BE558" s="78"/>
      <c r="BF558" s="78"/>
      <c r="BG558" s="78"/>
      <c r="BH558" s="78"/>
      <c r="BI558" s="78"/>
      <c r="BJ558" s="78"/>
      <c r="BK558" s="78"/>
      <c r="BL558" s="78"/>
      <c r="BM558" s="78"/>
      <c r="BN558" s="78"/>
      <c r="BO558" s="78"/>
      <c r="BP558" s="78"/>
      <c r="BQ558" s="78"/>
      <c r="BR558" s="78"/>
      <c r="BS558" s="78"/>
      <c r="BT558" s="78"/>
      <c r="BU558" s="78"/>
      <c r="BV558" s="78"/>
      <c r="BW558" s="78"/>
    </row>
    <row r="559" spans="1:75">
      <c r="A559" s="78"/>
      <c r="B559" s="78"/>
      <c r="C559" s="78"/>
      <c r="D559" s="78"/>
      <c r="E559" s="78"/>
      <c r="F559" s="78"/>
      <c r="G559" s="78"/>
      <c r="H559" s="78"/>
      <c r="I559" s="78"/>
      <c r="J559" s="78"/>
      <c r="K559" s="78"/>
      <c r="L559" s="78"/>
      <c r="M559" s="78"/>
      <c r="N559" s="78"/>
      <c r="O559" s="78"/>
      <c r="P559" s="78"/>
      <c r="Q559" s="78"/>
      <c r="R559" s="78"/>
      <c r="S559" s="78"/>
      <c r="T559" s="78"/>
      <c r="U559" s="78"/>
      <c r="V559" s="78"/>
      <c r="W559" s="78"/>
      <c r="X559" s="78"/>
      <c r="Y559" s="78"/>
      <c r="Z559" s="78"/>
      <c r="AA559" s="78"/>
      <c r="AB559" s="78"/>
      <c r="AC559" s="78"/>
      <c r="AD559" s="78"/>
      <c r="AE559" s="78"/>
      <c r="AF559" s="78"/>
      <c r="AG559" s="78"/>
      <c r="AH559" s="78"/>
      <c r="AI559" s="78"/>
      <c r="AJ559" s="78"/>
      <c r="AK559" s="78"/>
      <c r="AL559" s="78"/>
      <c r="AM559" s="78"/>
      <c r="AN559" s="78"/>
      <c r="AO559" s="78"/>
      <c r="AP559" s="78"/>
      <c r="AQ559" s="78"/>
      <c r="AR559" s="78"/>
      <c r="AS559" s="78"/>
      <c r="AT559" s="78"/>
      <c r="AU559" s="78"/>
      <c r="AV559" s="78"/>
      <c r="AW559" s="78"/>
      <c r="AX559" s="78"/>
      <c r="AY559" s="78"/>
      <c r="AZ559" s="78"/>
      <c r="BA559" s="78"/>
      <c r="BB559" s="78"/>
      <c r="BC559" s="78"/>
      <c r="BD559" s="78"/>
      <c r="BE559" s="78"/>
      <c r="BF559" s="78"/>
      <c r="BG559" s="78"/>
      <c r="BH559" s="78"/>
      <c r="BI559" s="78"/>
      <c r="BJ559" s="78"/>
      <c r="BK559" s="78"/>
      <c r="BL559" s="78"/>
      <c r="BM559" s="78"/>
      <c r="BN559" s="78"/>
      <c r="BO559" s="78"/>
      <c r="BP559" s="78"/>
      <c r="BQ559" s="78"/>
      <c r="BR559" s="78"/>
      <c r="BS559" s="78"/>
      <c r="BT559" s="78"/>
      <c r="BU559" s="78"/>
      <c r="BV559" s="78"/>
      <c r="BW559" s="78"/>
    </row>
    <row r="560" spans="1:75">
      <c r="A560" s="78"/>
      <c r="B560" s="78"/>
      <c r="C560" s="78"/>
      <c r="D560" s="78"/>
      <c r="E560" s="78"/>
      <c r="F560" s="78"/>
      <c r="G560" s="78"/>
      <c r="H560" s="78"/>
      <c r="I560" s="78"/>
      <c r="J560" s="78"/>
      <c r="K560" s="78"/>
      <c r="L560" s="78"/>
      <c r="M560" s="78"/>
      <c r="N560" s="78"/>
      <c r="O560" s="78"/>
      <c r="P560" s="78"/>
      <c r="Q560" s="78"/>
      <c r="R560" s="78"/>
      <c r="S560" s="78"/>
      <c r="T560" s="78"/>
      <c r="U560" s="78"/>
      <c r="V560" s="78"/>
      <c r="W560" s="78"/>
      <c r="X560" s="78"/>
      <c r="Y560" s="78"/>
      <c r="Z560" s="78"/>
      <c r="AA560" s="78"/>
      <c r="AB560" s="78"/>
      <c r="AC560" s="78"/>
      <c r="AD560" s="78"/>
      <c r="AE560" s="78"/>
      <c r="AF560" s="78"/>
      <c r="AG560" s="78"/>
      <c r="AH560" s="78"/>
      <c r="AI560" s="78"/>
      <c r="AJ560" s="78"/>
      <c r="AK560" s="78"/>
      <c r="AL560" s="78"/>
      <c r="AM560" s="78"/>
      <c r="AN560" s="78"/>
      <c r="AO560" s="78"/>
      <c r="AP560" s="78"/>
      <c r="AQ560" s="78"/>
      <c r="AR560" s="78"/>
      <c r="AS560" s="78"/>
      <c r="AT560" s="78"/>
      <c r="AU560" s="78"/>
      <c r="AV560" s="78"/>
      <c r="AW560" s="78"/>
      <c r="AX560" s="78"/>
      <c r="AY560" s="78"/>
      <c r="AZ560" s="78"/>
      <c r="BA560" s="78"/>
      <c r="BB560" s="78"/>
      <c r="BC560" s="78"/>
      <c r="BD560" s="78"/>
      <c r="BE560" s="78"/>
      <c r="BF560" s="78"/>
      <c r="BG560" s="78"/>
      <c r="BH560" s="78"/>
      <c r="BI560" s="78"/>
      <c r="BJ560" s="78"/>
      <c r="BK560" s="78"/>
      <c r="BL560" s="78"/>
      <c r="BM560" s="78"/>
      <c r="BN560" s="78"/>
      <c r="BO560" s="78"/>
      <c r="BP560" s="78"/>
      <c r="BQ560" s="78"/>
      <c r="BR560" s="78"/>
      <c r="BS560" s="78"/>
      <c r="BT560" s="78"/>
      <c r="BU560" s="78"/>
      <c r="BV560" s="78"/>
      <c r="BW560" s="78"/>
    </row>
    <row r="561" spans="1:75">
      <c r="A561" s="78"/>
      <c r="B561" s="78"/>
      <c r="C561" s="78"/>
      <c r="D561" s="78"/>
      <c r="E561" s="78"/>
      <c r="F561" s="78"/>
      <c r="G561" s="78"/>
      <c r="H561" s="78"/>
      <c r="I561" s="78"/>
      <c r="J561" s="78"/>
      <c r="K561" s="78"/>
      <c r="L561" s="78"/>
      <c r="M561" s="78"/>
      <c r="N561" s="78"/>
      <c r="O561" s="78"/>
      <c r="P561" s="78"/>
      <c r="Q561" s="78"/>
      <c r="R561" s="78"/>
      <c r="S561" s="78"/>
      <c r="T561" s="78"/>
      <c r="U561" s="78"/>
      <c r="V561" s="78"/>
      <c r="W561" s="78"/>
      <c r="X561" s="78"/>
      <c r="Y561" s="78"/>
      <c r="Z561" s="78"/>
      <c r="AA561" s="78"/>
      <c r="AB561" s="78"/>
      <c r="AC561" s="78"/>
      <c r="AD561" s="78"/>
      <c r="AE561" s="78"/>
      <c r="AF561" s="78"/>
      <c r="AG561" s="78"/>
      <c r="AH561" s="78"/>
      <c r="AI561" s="78"/>
      <c r="AJ561" s="78"/>
      <c r="AK561" s="78"/>
      <c r="AL561" s="78"/>
      <c r="AM561" s="78"/>
      <c r="AN561" s="78"/>
      <c r="AO561" s="78"/>
      <c r="AP561" s="78"/>
      <c r="AQ561" s="78"/>
      <c r="AR561" s="78"/>
      <c r="AS561" s="78"/>
      <c r="AT561" s="78"/>
      <c r="AU561" s="78"/>
      <c r="AV561" s="78"/>
      <c r="AW561" s="78"/>
      <c r="AX561" s="78"/>
      <c r="AY561" s="78"/>
      <c r="AZ561" s="78"/>
      <c r="BA561" s="78"/>
      <c r="BB561" s="78"/>
      <c r="BC561" s="78"/>
      <c r="BD561" s="78"/>
      <c r="BE561" s="78"/>
      <c r="BF561" s="78"/>
      <c r="BG561" s="78"/>
      <c r="BH561" s="78"/>
      <c r="BI561" s="78"/>
      <c r="BJ561" s="78"/>
      <c r="BK561" s="78"/>
      <c r="BL561" s="78"/>
      <c r="BM561" s="78"/>
      <c r="BN561" s="78"/>
      <c r="BO561" s="78"/>
      <c r="BP561" s="78"/>
      <c r="BQ561" s="78"/>
      <c r="BR561" s="78"/>
      <c r="BS561" s="78"/>
      <c r="BT561" s="78"/>
      <c r="BU561" s="78"/>
      <c r="BV561" s="78"/>
      <c r="BW561" s="78"/>
    </row>
    <row r="562" spans="1:75">
      <c r="A562" s="78"/>
      <c r="B562" s="78"/>
      <c r="C562" s="78"/>
      <c r="D562" s="78"/>
      <c r="E562" s="78"/>
      <c r="F562" s="78"/>
      <c r="G562" s="78"/>
      <c r="H562" s="78"/>
      <c r="I562" s="78"/>
      <c r="J562" s="78"/>
      <c r="K562" s="78"/>
      <c r="L562" s="78"/>
      <c r="M562" s="78"/>
      <c r="N562" s="78"/>
      <c r="O562" s="78"/>
      <c r="P562" s="78"/>
      <c r="Q562" s="78"/>
      <c r="R562" s="78"/>
      <c r="S562" s="78"/>
      <c r="T562" s="78"/>
      <c r="U562" s="78"/>
      <c r="V562" s="78"/>
      <c r="W562" s="78"/>
      <c r="X562" s="78"/>
      <c r="Y562" s="78"/>
      <c r="Z562" s="78"/>
      <c r="AA562" s="78"/>
      <c r="AB562" s="78"/>
      <c r="AC562" s="78"/>
      <c r="AD562" s="78"/>
      <c r="AE562" s="78"/>
      <c r="AF562" s="78"/>
      <c r="AG562" s="78"/>
      <c r="AH562" s="78"/>
      <c r="AI562" s="78"/>
      <c r="AJ562" s="78"/>
      <c r="AK562" s="78"/>
      <c r="AL562" s="78"/>
      <c r="AM562" s="78"/>
      <c r="AN562" s="78"/>
      <c r="AO562" s="78"/>
      <c r="AP562" s="78"/>
      <c r="AQ562" s="78"/>
      <c r="AR562" s="78"/>
      <c r="AS562" s="78"/>
      <c r="AT562" s="78"/>
      <c r="AU562" s="78"/>
      <c r="AV562" s="78"/>
      <c r="AW562" s="78"/>
      <c r="AX562" s="78"/>
      <c r="AY562" s="78"/>
      <c r="AZ562" s="78"/>
      <c r="BA562" s="78"/>
      <c r="BB562" s="78"/>
      <c r="BC562" s="78"/>
      <c r="BD562" s="78"/>
      <c r="BE562" s="78"/>
      <c r="BF562" s="78"/>
      <c r="BG562" s="78"/>
      <c r="BH562" s="78"/>
      <c r="BI562" s="78"/>
      <c r="BJ562" s="78"/>
      <c r="BK562" s="78"/>
      <c r="BL562" s="78"/>
      <c r="BM562" s="78"/>
      <c r="BN562" s="78"/>
      <c r="BO562" s="78"/>
      <c r="BP562" s="78"/>
      <c r="BQ562" s="78"/>
      <c r="BR562" s="78"/>
      <c r="BS562" s="78"/>
      <c r="BT562" s="78"/>
      <c r="BU562" s="78"/>
      <c r="BV562" s="78"/>
      <c r="BW562" s="78"/>
    </row>
    <row r="563" spans="1:75">
      <c r="A563" s="78"/>
      <c r="B563" s="78"/>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c r="AA563" s="78"/>
      <c r="AB563" s="78"/>
      <c r="AC563" s="78"/>
      <c r="AD563" s="78"/>
      <c r="AE563" s="78"/>
      <c r="AF563" s="78"/>
      <c r="AG563" s="78"/>
      <c r="AH563" s="78"/>
      <c r="AI563" s="78"/>
      <c r="AJ563" s="78"/>
      <c r="AK563" s="78"/>
      <c r="AL563" s="78"/>
      <c r="AM563" s="78"/>
      <c r="AN563" s="78"/>
      <c r="AO563" s="78"/>
      <c r="AP563" s="78"/>
      <c r="AQ563" s="78"/>
      <c r="AR563" s="78"/>
      <c r="AS563" s="78"/>
      <c r="AT563" s="78"/>
      <c r="AU563" s="78"/>
      <c r="AV563" s="78"/>
      <c r="AW563" s="78"/>
      <c r="AX563" s="78"/>
      <c r="AY563" s="78"/>
      <c r="AZ563" s="78"/>
      <c r="BA563" s="78"/>
      <c r="BB563" s="78"/>
      <c r="BC563" s="78"/>
      <c r="BD563" s="78"/>
      <c r="BE563" s="78"/>
      <c r="BF563" s="78"/>
      <c r="BG563" s="78"/>
      <c r="BH563" s="78"/>
      <c r="BI563" s="78"/>
      <c r="BJ563" s="78"/>
      <c r="BK563" s="78"/>
      <c r="BL563" s="78"/>
      <c r="BM563" s="78"/>
      <c r="BN563" s="78"/>
      <c r="BO563" s="78"/>
      <c r="BP563" s="78"/>
      <c r="BQ563" s="78"/>
      <c r="BR563" s="78"/>
      <c r="BS563" s="78"/>
      <c r="BT563" s="78"/>
      <c r="BU563" s="78"/>
      <c r="BV563" s="78"/>
      <c r="BW563" s="78"/>
    </row>
    <row r="564" spans="1:75">
      <c r="A564" s="78"/>
      <c r="B564" s="78"/>
      <c r="C564" s="78"/>
      <c r="D564" s="78"/>
      <c r="E564" s="78"/>
      <c r="F564" s="78"/>
      <c r="G564" s="78"/>
      <c r="H564" s="78"/>
      <c r="I564" s="78"/>
      <c r="J564" s="78"/>
      <c r="K564" s="78"/>
      <c r="L564" s="78"/>
      <c r="M564" s="78"/>
      <c r="N564" s="78"/>
      <c r="O564" s="78"/>
      <c r="P564" s="78"/>
      <c r="Q564" s="78"/>
      <c r="R564" s="78"/>
      <c r="S564" s="78"/>
      <c r="T564" s="78"/>
      <c r="U564" s="78"/>
      <c r="V564" s="78"/>
      <c r="W564" s="78"/>
      <c r="X564" s="78"/>
      <c r="Y564" s="78"/>
      <c r="Z564" s="78"/>
      <c r="AA564" s="78"/>
      <c r="AB564" s="78"/>
      <c r="AC564" s="78"/>
      <c r="AD564" s="78"/>
      <c r="AE564" s="78"/>
      <c r="AF564" s="78"/>
      <c r="AG564" s="78"/>
      <c r="AH564" s="78"/>
      <c r="AI564" s="78"/>
      <c r="AJ564" s="78"/>
      <c r="AK564" s="78"/>
      <c r="AL564" s="78"/>
      <c r="AM564" s="78"/>
      <c r="AN564" s="78"/>
      <c r="AO564" s="78"/>
      <c r="AP564" s="78"/>
      <c r="AQ564" s="78"/>
      <c r="AR564" s="78"/>
      <c r="AS564" s="78"/>
      <c r="AT564" s="78"/>
      <c r="AU564" s="78"/>
      <c r="AV564" s="78"/>
      <c r="AW564" s="78"/>
      <c r="AX564" s="78"/>
      <c r="AY564" s="78"/>
      <c r="AZ564" s="78"/>
      <c r="BA564" s="78"/>
      <c r="BB564" s="78"/>
      <c r="BC564" s="78"/>
      <c r="BD564" s="78"/>
      <c r="BE564" s="78"/>
      <c r="BF564" s="78"/>
      <c r="BG564" s="78"/>
      <c r="BH564" s="78"/>
      <c r="BI564" s="78"/>
      <c r="BJ564" s="78"/>
      <c r="BK564" s="78"/>
      <c r="BL564" s="78"/>
      <c r="BM564" s="78"/>
      <c r="BN564" s="78"/>
      <c r="BO564" s="78"/>
      <c r="BP564" s="78"/>
      <c r="BQ564" s="78"/>
      <c r="BR564" s="78"/>
      <c r="BS564" s="78"/>
      <c r="BT564" s="78"/>
      <c r="BU564" s="78"/>
      <c r="BV564" s="78"/>
      <c r="BW564" s="78"/>
    </row>
    <row r="565" spans="1:75">
      <c r="A565" s="78"/>
      <c r="B565" s="78"/>
      <c r="C565" s="78"/>
      <c r="D565" s="78"/>
      <c r="E565" s="78"/>
      <c r="F565" s="78"/>
      <c r="G565" s="78"/>
      <c r="H565" s="78"/>
      <c r="I565" s="78"/>
      <c r="J565" s="78"/>
      <c r="K565" s="78"/>
      <c r="L565" s="78"/>
      <c r="M565" s="78"/>
      <c r="N565" s="78"/>
      <c r="O565" s="78"/>
      <c r="P565" s="78"/>
      <c r="Q565" s="78"/>
      <c r="R565" s="78"/>
      <c r="S565" s="78"/>
      <c r="T565" s="78"/>
      <c r="U565" s="78"/>
      <c r="V565" s="78"/>
      <c r="W565" s="78"/>
      <c r="X565" s="78"/>
      <c r="Y565" s="78"/>
      <c r="Z565" s="78"/>
      <c r="AA565" s="78"/>
      <c r="AB565" s="78"/>
      <c r="AC565" s="78"/>
      <c r="AD565" s="78"/>
      <c r="AE565" s="78"/>
      <c r="AF565" s="78"/>
      <c r="AG565" s="78"/>
      <c r="AH565" s="78"/>
      <c r="AI565" s="78"/>
      <c r="AJ565" s="78"/>
      <c r="AK565" s="78"/>
      <c r="AL565" s="78"/>
      <c r="AM565" s="78"/>
      <c r="AN565" s="78"/>
      <c r="AO565" s="78"/>
      <c r="AP565" s="78"/>
      <c r="AQ565" s="78"/>
      <c r="AR565" s="78"/>
      <c r="AS565" s="78"/>
      <c r="AT565" s="78"/>
      <c r="AU565" s="78"/>
      <c r="AV565" s="78"/>
      <c r="AW565" s="78"/>
      <c r="AX565" s="78"/>
      <c r="AY565" s="78"/>
      <c r="AZ565" s="78"/>
      <c r="BA565" s="78"/>
      <c r="BB565" s="78"/>
      <c r="BC565" s="78"/>
      <c r="BD565" s="78"/>
      <c r="BE565" s="78"/>
      <c r="BF565" s="78"/>
      <c r="BG565" s="78"/>
      <c r="BH565" s="78"/>
      <c r="BI565" s="78"/>
      <c r="BJ565" s="78"/>
      <c r="BK565" s="78"/>
      <c r="BL565" s="78"/>
      <c r="BM565" s="78"/>
      <c r="BN565" s="78"/>
      <c r="BO565" s="78"/>
      <c r="BP565" s="78"/>
      <c r="BQ565" s="78"/>
      <c r="BR565" s="78"/>
      <c r="BS565" s="78"/>
      <c r="BT565" s="78"/>
      <c r="BU565" s="78"/>
      <c r="BV565" s="78"/>
      <c r="BW565" s="78"/>
    </row>
    <row r="566" spans="1:75">
      <c r="A566" s="78"/>
      <c r="B566" s="78"/>
      <c r="C566" s="78"/>
      <c r="D566" s="78"/>
      <c r="E566" s="78"/>
      <c r="F566" s="78"/>
      <c r="G566" s="78"/>
      <c r="H566" s="78"/>
      <c r="I566" s="78"/>
      <c r="J566" s="78"/>
      <c r="K566" s="78"/>
      <c r="L566" s="78"/>
      <c r="M566" s="78"/>
      <c r="N566" s="78"/>
      <c r="O566" s="78"/>
      <c r="P566" s="78"/>
      <c r="Q566" s="78"/>
      <c r="R566" s="78"/>
      <c r="S566" s="78"/>
      <c r="T566" s="78"/>
      <c r="U566" s="78"/>
      <c r="V566" s="78"/>
      <c r="W566" s="78"/>
      <c r="X566" s="78"/>
      <c r="Y566" s="78"/>
      <c r="Z566" s="78"/>
      <c r="AA566" s="78"/>
      <c r="AB566" s="78"/>
      <c r="AC566" s="78"/>
      <c r="AD566" s="78"/>
      <c r="AE566" s="78"/>
      <c r="AF566" s="78"/>
      <c r="AG566" s="78"/>
      <c r="AH566" s="78"/>
      <c r="AI566" s="78"/>
      <c r="AJ566" s="78"/>
      <c r="AK566" s="78"/>
      <c r="AL566" s="78"/>
      <c r="AM566" s="78"/>
      <c r="AN566" s="78"/>
      <c r="AO566" s="78"/>
      <c r="AP566" s="78"/>
      <c r="AQ566" s="78"/>
      <c r="AR566" s="78"/>
      <c r="AS566" s="78"/>
      <c r="AT566" s="78"/>
      <c r="AU566" s="78"/>
      <c r="AV566" s="78"/>
      <c r="AW566" s="78"/>
      <c r="AX566" s="78"/>
      <c r="AY566" s="78"/>
      <c r="AZ566" s="78"/>
      <c r="BA566" s="78"/>
      <c r="BB566" s="78"/>
      <c r="BC566" s="78"/>
      <c r="BD566" s="78"/>
      <c r="BE566" s="78"/>
      <c r="BF566" s="78"/>
      <c r="BG566" s="78"/>
      <c r="BH566" s="78"/>
      <c r="BI566" s="78"/>
      <c r="BJ566" s="78"/>
      <c r="BK566" s="78"/>
      <c r="BL566" s="78"/>
      <c r="BM566" s="78"/>
      <c r="BN566" s="78"/>
      <c r="BO566" s="78"/>
      <c r="BP566" s="78"/>
      <c r="BQ566" s="78"/>
      <c r="BR566" s="78"/>
      <c r="BS566" s="78"/>
      <c r="BT566" s="78"/>
      <c r="BU566" s="78"/>
      <c r="BV566" s="78"/>
      <c r="BW566" s="78"/>
    </row>
    <row r="567" spans="1:75">
      <c r="A567" s="78"/>
      <c r="B567" s="78"/>
      <c r="C567" s="78"/>
      <c r="D567" s="78"/>
      <c r="E567" s="78"/>
      <c r="F567" s="78"/>
      <c r="G567" s="78"/>
      <c r="H567" s="78"/>
      <c r="I567" s="78"/>
      <c r="J567" s="78"/>
      <c r="K567" s="78"/>
      <c r="L567" s="78"/>
      <c r="M567" s="78"/>
      <c r="N567" s="78"/>
      <c r="O567" s="78"/>
      <c r="P567" s="78"/>
      <c r="Q567" s="78"/>
      <c r="R567" s="78"/>
      <c r="S567" s="78"/>
      <c r="T567" s="78"/>
      <c r="U567" s="78"/>
      <c r="V567" s="78"/>
      <c r="W567" s="78"/>
      <c r="X567" s="78"/>
      <c r="Y567" s="78"/>
      <c r="Z567" s="78"/>
      <c r="AA567" s="78"/>
      <c r="AB567" s="78"/>
      <c r="AC567" s="78"/>
      <c r="AD567" s="78"/>
      <c r="AE567" s="78"/>
      <c r="AF567" s="78"/>
      <c r="AG567" s="78"/>
      <c r="AH567" s="78"/>
      <c r="AI567" s="78"/>
      <c r="AJ567" s="78"/>
      <c r="AK567" s="78"/>
      <c r="AL567" s="78"/>
      <c r="AM567" s="78"/>
      <c r="AN567" s="78"/>
      <c r="AO567" s="78"/>
      <c r="AP567" s="78"/>
      <c r="AQ567" s="78"/>
      <c r="AR567" s="78"/>
      <c r="AS567" s="78"/>
      <c r="AT567" s="78"/>
      <c r="AU567" s="78"/>
      <c r="AV567" s="78"/>
      <c r="AW567" s="78"/>
      <c r="AX567" s="78"/>
      <c r="AY567" s="78"/>
      <c r="AZ567" s="78"/>
      <c r="BA567" s="78"/>
      <c r="BB567" s="78"/>
      <c r="BC567" s="78"/>
      <c r="BD567" s="78"/>
      <c r="BE567" s="78"/>
      <c r="BF567" s="78"/>
      <c r="BG567" s="78"/>
      <c r="BH567" s="78"/>
      <c r="BI567" s="78"/>
      <c r="BJ567" s="78"/>
      <c r="BK567" s="78"/>
      <c r="BL567" s="78"/>
      <c r="BM567" s="78"/>
      <c r="BN567" s="78"/>
      <c r="BO567" s="78"/>
      <c r="BP567" s="78"/>
      <c r="BQ567" s="78"/>
      <c r="BR567" s="78"/>
      <c r="BS567" s="78"/>
      <c r="BT567" s="78"/>
      <c r="BU567" s="78"/>
      <c r="BV567" s="78"/>
      <c r="BW567" s="78"/>
    </row>
    <row r="568" spans="1:75">
      <c r="A568" s="78"/>
      <c r="B568" s="78"/>
      <c r="C568" s="78"/>
      <c r="D568" s="78"/>
      <c r="E568" s="78"/>
      <c r="F568" s="78"/>
      <c r="G568" s="78"/>
      <c r="H568" s="78"/>
      <c r="I568" s="78"/>
      <c r="J568" s="78"/>
      <c r="K568" s="78"/>
      <c r="L568" s="78"/>
      <c r="M568" s="78"/>
      <c r="N568" s="78"/>
      <c r="O568" s="78"/>
      <c r="P568" s="78"/>
      <c r="Q568" s="78"/>
      <c r="R568" s="78"/>
      <c r="S568" s="78"/>
      <c r="T568" s="78"/>
      <c r="U568" s="78"/>
      <c r="V568" s="78"/>
      <c r="W568" s="78"/>
      <c r="X568" s="78"/>
      <c r="Y568" s="78"/>
      <c r="Z568" s="78"/>
      <c r="AA568" s="78"/>
      <c r="AB568" s="78"/>
      <c r="AC568" s="78"/>
      <c r="AD568" s="78"/>
      <c r="AE568" s="78"/>
      <c r="AF568" s="78"/>
      <c r="AG568" s="78"/>
      <c r="AH568" s="78"/>
      <c r="AI568" s="78"/>
      <c r="AJ568" s="78"/>
      <c r="AK568" s="78"/>
      <c r="AL568" s="78"/>
      <c r="AM568" s="78"/>
      <c r="AN568" s="78"/>
      <c r="AO568" s="78"/>
      <c r="AP568" s="78"/>
      <c r="AQ568" s="78"/>
      <c r="AR568" s="78"/>
      <c r="AS568" s="78"/>
      <c r="AT568" s="78"/>
      <c r="AU568" s="78"/>
      <c r="AV568" s="78"/>
      <c r="AW568" s="78"/>
      <c r="AX568" s="78"/>
      <c r="AY568" s="78"/>
      <c r="AZ568" s="78"/>
      <c r="BA568" s="78"/>
      <c r="BB568" s="78"/>
      <c r="BC568" s="78"/>
      <c r="BD568" s="78"/>
      <c r="BE568" s="78"/>
      <c r="BF568" s="78"/>
      <c r="BG568" s="78"/>
      <c r="BH568" s="78"/>
      <c r="BI568" s="78"/>
      <c r="BJ568" s="78"/>
      <c r="BK568" s="78"/>
      <c r="BL568" s="78"/>
      <c r="BM568" s="78"/>
      <c r="BN568" s="78"/>
      <c r="BO568" s="78"/>
      <c r="BP568" s="78"/>
      <c r="BQ568" s="78"/>
      <c r="BR568" s="78"/>
      <c r="BS568" s="78"/>
      <c r="BT568" s="78"/>
      <c r="BU568" s="78"/>
      <c r="BV568" s="78"/>
      <c r="BW568" s="78"/>
    </row>
    <row r="569" spans="1:75">
      <c r="A569" s="78"/>
      <c r="B569" s="78"/>
      <c r="C569" s="78"/>
      <c r="D569" s="78"/>
      <c r="E569" s="78"/>
      <c r="F569" s="78"/>
      <c r="G569" s="78"/>
      <c r="H569" s="78"/>
      <c r="I569" s="78"/>
      <c r="J569" s="78"/>
      <c r="K569" s="78"/>
      <c r="L569" s="78"/>
      <c r="M569" s="78"/>
      <c r="N569" s="78"/>
      <c r="O569" s="78"/>
      <c r="P569" s="78"/>
      <c r="Q569" s="78"/>
      <c r="R569" s="78"/>
      <c r="S569" s="78"/>
      <c r="T569" s="78"/>
      <c r="U569" s="78"/>
      <c r="V569" s="78"/>
      <c r="W569" s="78"/>
      <c r="X569" s="78"/>
      <c r="Y569" s="78"/>
      <c r="Z569" s="78"/>
      <c r="AA569" s="78"/>
      <c r="AB569" s="78"/>
      <c r="AC569" s="78"/>
      <c r="AD569" s="78"/>
      <c r="AE569" s="78"/>
      <c r="AF569" s="78"/>
      <c r="AG569" s="78"/>
      <c r="AH569" s="78"/>
      <c r="AI569" s="78"/>
      <c r="AJ569" s="78"/>
      <c r="AK569" s="78"/>
      <c r="AL569" s="78"/>
      <c r="AM569" s="78"/>
      <c r="AN569" s="78"/>
      <c r="AO569" s="78"/>
      <c r="AP569" s="78"/>
      <c r="AQ569" s="78"/>
      <c r="AR569" s="78"/>
      <c r="AS569" s="78"/>
      <c r="AT569" s="78"/>
      <c r="AU569" s="78"/>
      <c r="AV569" s="78"/>
      <c r="AW569" s="78"/>
      <c r="AX569" s="78"/>
      <c r="AY569" s="78"/>
      <c r="AZ569" s="78"/>
      <c r="BA569" s="78"/>
      <c r="BB569" s="78"/>
      <c r="BC569" s="78"/>
      <c r="BD569" s="78"/>
      <c r="BE569" s="78"/>
      <c r="BF569" s="78"/>
      <c r="BG569" s="78"/>
      <c r="BH569" s="78"/>
      <c r="BI569" s="78"/>
      <c r="BJ569" s="78"/>
      <c r="BK569" s="78"/>
      <c r="BL569" s="78"/>
      <c r="BM569" s="78"/>
      <c r="BN569" s="78"/>
      <c r="BO569" s="78"/>
      <c r="BP569" s="78"/>
      <c r="BQ569" s="78"/>
      <c r="BR569" s="78"/>
      <c r="BS569" s="78"/>
      <c r="BT569" s="78"/>
      <c r="BU569" s="78"/>
      <c r="BV569" s="78"/>
      <c r="BW569" s="78"/>
    </row>
    <row r="570" spans="1:75">
      <c r="A570" s="78"/>
      <c r="B570" s="78"/>
      <c r="C570" s="78"/>
      <c r="D570" s="78"/>
      <c r="E570" s="78"/>
      <c r="F570" s="78"/>
      <c r="G570" s="78"/>
      <c r="H570" s="78"/>
      <c r="I570" s="78"/>
      <c r="J570" s="78"/>
      <c r="K570" s="78"/>
      <c r="L570" s="78"/>
      <c r="M570" s="78"/>
      <c r="N570" s="78"/>
      <c r="O570" s="78"/>
      <c r="P570" s="78"/>
      <c r="Q570" s="78"/>
      <c r="R570" s="78"/>
      <c r="S570" s="78"/>
      <c r="T570" s="78"/>
      <c r="U570" s="78"/>
      <c r="V570" s="78"/>
      <c r="W570" s="78"/>
      <c r="X570" s="78"/>
      <c r="Y570" s="78"/>
      <c r="Z570" s="78"/>
      <c r="AA570" s="78"/>
      <c r="AB570" s="78"/>
      <c r="AC570" s="78"/>
      <c r="AD570" s="78"/>
      <c r="AE570" s="78"/>
      <c r="AF570" s="78"/>
      <c r="AG570" s="78"/>
      <c r="AH570" s="78"/>
      <c r="AI570" s="78"/>
      <c r="AJ570" s="78"/>
      <c r="AK570" s="78"/>
      <c r="AL570" s="78"/>
      <c r="AM570" s="78"/>
      <c r="AN570" s="78"/>
      <c r="AO570" s="78"/>
      <c r="AP570" s="78"/>
      <c r="AQ570" s="78"/>
      <c r="AR570" s="78"/>
      <c r="AS570" s="78"/>
      <c r="AT570" s="78"/>
      <c r="AU570" s="78"/>
      <c r="AV570" s="78"/>
      <c r="AW570" s="78"/>
      <c r="AX570" s="78"/>
      <c r="AY570" s="78"/>
      <c r="AZ570" s="78"/>
      <c r="BA570" s="78"/>
      <c r="BB570" s="78"/>
      <c r="BC570" s="78"/>
      <c r="BD570" s="78"/>
      <c r="BE570" s="78"/>
      <c r="BF570" s="78"/>
      <c r="BG570" s="78"/>
      <c r="BH570" s="78"/>
      <c r="BI570" s="78"/>
      <c r="BJ570" s="78"/>
      <c r="BK570" s="78"/>
      <c r="BL570" s="78"/>
      <c r="BM570" s="78"/>
      <c r="BN570" s="78"/>
      <c r="BO570" s="78"/>
      <c r="BP570" s="78"/>
      <c r="BQ570" s="78"/>
      <c r="BR570" s="78"/>
      <c r="BS570" s="78"/>
      <c r="BT570" s="78"/>
      <c r="BU570" s="78"/>
      <c r="BV570" s="78"/>
      <c r="BW570" s="78"/>
    </row>
    <row r="571" spans="1:75">
      <c r="A571" s="78"/>
      <c r="B571" s="78"/>
      <c r="C571" s="78"/>
      <c r="D571" s="78"/>
      <c r="E571" s="78"/>
      <c r="F571" s="78"/>
      <c r="G571" s="78"/>
      <c r="H571" s="78"/>
      <c r="I571" s="78"/>
      <c r="J571" s="78"/>
      <c r="K571" s="78"/>
      <c r="L571" s="78"/>
      <c r="M571" s="78"/>
      <c r="N571" s="78"/>
      <c r="O571" s="78"/>
      <c r="P571" s="78"/>
      <c r="Q571" s="78"/>
      <c r="R571" s="78"/>
      <c r="S571" s="78"/>
      <c r="T571" s="78"/>
      <c r="U571" s="78"/>
      <c r="V571" s="78"/>
      <c r="W571" s="78"/>
      <c r="X571" s="78"/>
      <c r="Y571" s="78"/>
      <c r="Z571" s="78"/>
      <c r="AA571" s="78"/>
      <c r="AB571" s="78"/>
      <c r="AC571" s="78"/>
      <c r="AD571" s="78"/>
      <c r="AE571" s="78"/>
      <c r="AF571" s="78"/>
      <c r="AG571" s="78"/>
      <c r="AH571" s="78"/>
      <c r="AI571" s="78"/>
      <c r="AJ571" s="78"/>
      <c r="AK571" s="78"/>
      <c r="AL571" s="78"/>
      <c r="AM571" s="78"/>
      <c r="AN571" s="78"/>
      <c r="AO571" s="78"/>
      <c r="AP571" s="78"/>
      <c r="AQ571" s="78"/>
      <c r="AR571" s="78"/>
      <c r="AS571" s="78"/>
      <c r="AT571" s="78"/>
      <c r="AU571" s="78"/>
      <c r="AV571" s="78"/>
      <c r="AW571" s="78"/>
      <c r="AX571" s="78"/>
      <c r="AY571" s="78"/>
      <c r="AZ571" s="78"/>
      <c r="BA571" s="78"/>
      <c r="BB571" s="78"/>
      <c r="BC571" s="78"/>
      <c r="BD571" s="78"/>
      <c r="BE571" s="78"/>
      <c r="BF571" s="78"/>
      <c r="BG571" s="78"/>
      <c r="BH571" s="78"/>
      <c r="BI571" s="78"/>
      <c r="BJ571" s="78"/>
      <c r="BK571" s="78"/>
      <c r="BL571" s="78"/>
      <c r="BM571" s="78"/>
      <c r="BN571" s="78"/>
      <c r="BO571" s="78"/>
      <c r="BP571" s="78"/>
      <c r="BQ571" s="78"/>
      <c r="BR571" s="78"/>
      <c r="BS571" s="78"/>
      <c r="BT571" s="78"/>
      <c r="BU571" s="78"/>
      <c r="BV571" s="78"/>
      <c r="BW571" s="78"/>
    </row>
    <row r="572" spans="1:75">
      <c r="A572" s="78"/>
      <c r="B572" s="78"/>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c r="AA572" s="78"/>
      <c r="AB572" s="78"/>
      <c r="AC572" s="78"/>
      <c r="AD572" s="78"/>
      <c r="AE572" s="78"/>
      <c r="AF572" s="78"/>
      <c r="AG572" s="78"/>
      <c r="AH572" s="78"/>
      <c r="AI572" s="78"/>
      <c r="AJ572" s="78"/>
      <c r="AK572" s="78"/>
      <c r="AL572" s="78"/>
      <c r="AM572" s="78"/>
      <c r="AN572" s="78"/>
      <c r="AO572" s="78"/>
      <c r="AP572" s="78"/>
      <c r="AQ572" s="78"/>
      <c r="AR572" s="78"/>
      <c r="AS572" s="78"/>
      <c r="AT572" s="78"/>
      <c r="AU572" s="78"/>
      <c r="AV572" s="78"/>
      <c r="AW572" s="78"/>
      <c r="AX572" s="78"/>
      <c r="AY572" s="78"/>
      <c r="AZ572" s="78"/>
      <c r="BA572" s="78"/>
      <c r="BB572" s="78"/>
      <c r="BC572" s="78"/>
      <c r="BD572" s="78"/>
      <c r="BE572" s="78"/>
      <c r="BF572" s="78"/>
      <c r="BG572" s="78"/>
      <c r="BH572" s="78"/>
      <c r="BI572" s="78"/>
      <c r="BJ572" s="78"/>
      <c r="BK572" s="78"/>
      <c r="BL572" s="78"/>
      <c r="BM572" s="78"/>
      <c r="BN572" s="78"/>
      <c r="BO572" s="78"/>
      <c r="BP572" s="78"/>
      <c r="BQ572" s="78"/>
      <c r="BR572" s="78"/>
      <c r="BS572" s="78"/>
      <c r="BT572" s="78"/>
      <c r="BU572" s="78"/>
      <c r="BV572" s="78"/>
      <c r="BW572" s="78"/>
    </row>
    <row r="573" spans="1:75">
      <c r="A573" s="78"/>
      <c r="B573" s="78"/>
      <c r="C573" s="78"/>
      <c r="D573" s="78"/>
      <c r="E573" s="78"/>
      <c r="F573" s="78"/>
      <c r="G573" s="78"/>
      <c r="H573" s="78"/>
      <c r="I573" s="78"/>
      <c r="J573" s="78"/>
      <c r="K573" s="78"/>
      <c r="L573" s="78"/>
      <c r="M573" s="78"/>
      <c r="N573" s="78"/>
      <c r="O573" s="78"/>
      <c r="P573" s="78"/>
      <c r="Q573" s="78"/>
      <c r="R573" s="78"/>
      <c r="S573" s="78"/>
      <c r="T573" s="78"/>
      <c r="U573" s="78"/>
      <c r="V573" s="78"/>
      <c r="W573" s="78"/>
      <c r="X573" s="78"/>
      <c r="Y573" s="78"/>
      <c r="Z573" s="78"/>
      <c r="AA573" s="78"/>
      <c r="AB573" s="78"/>
      <c r="AC573" s="78"/>
      <c r="AD573" s="78"/>
      <c r="AE573" s="78"/>
      <c r="AF573" s="78"/>
      <c r="AG573" s="78"/>
      <c r="AH573" s="78"/>
      <c r="AI573" s="78"/>
      <c r="AJ573" s="78"/>
      <c r="AK573" s="78"/>
      <c r="AL573" s="78"/>
      <c r="AM573" s="78"/>
      <c r="AN573" s="78"/>
      <c r="AO573" s="78"/>
      <c r="AP573" s="78"/>
      <c r="AQ573" s="78"/>
      <c r="AR573" s="78"/>
      <c r="AS573" s="78"/>
      <c r="AT573" s="78"/>
      <c r="AU573" s="78"/>
      <c r="AV573" s="78"/>
      <c r="AW573" s="78"/>
      <c r="AX573" s="78"/>
      <c r="AY573" s="78"/>
      <c r="AZ573" s="78"/>
      <c r="BA573" s="78"/>
      <c r="BB573" s="78"/>
      <c r="BC573" s="78"/>
      <c r="BD573" s="78"/>
      <c r="BE573" s="78"/>
      <c r="BF573" s="78"/>
      <c r="BG573" s="78"/>
      <c r="BH573" s="78"/>
      <c r="BI573" s="78"/>
      <c r="BJ573" s="78"/>
      <c r="BK573" s="78"/>
      <c r="BL573" s="78"/>
      <c r="BM573" s="78"/>
      <c r="BN573" s="78"/>
      <c r="BO573" s="78"/>
      <c r="BP573" s="78"/>
      <c r="BQ573" s="78"/>
      <c r="BR573" s="78"/>
      <c r="BS573" s="78"/>
      <c r="BT573" s="78"/>
      <c r="BU573" s="78"/>
      <c r="BV573" s="78"/>
      <c r="BW573" s="78"/>
    </row>
    <row r="574" spans="1:75">
      <c r="A574" s="78"/>
      <c r="B574" s="78"/>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c r="AA574" s="78"/>
      <c r="AB574" s="78"/>
      <c r="AC574" s="78"/>
      <c r="AD574" s="78"/>
      <c r="AE574" s="78"/>
      <c r="AF574" s="78"/>
      <c r="AG574" s="78"/>
      <c r="AH574" s="78"/>
      <c r="AI574" s="78"/>
      <c r="AJ574" s="78"/>
      <c r="AK574" s="78"/>
      <c r="AL574" s="78"/>
      <c r="AM574" s="78"/>
      <c r="AN574" s="78"/>
      <c r="AO574" s="78"/>
      <c r="AP574" s="78"/>
      <c r="AQ574" s="78"/>
      <c r="AR574" s="78"/>
      <c r="AS574" s="78"/>
      <c r="AT574" s="78"/>
      <c r="AU574" s="78"/>
      <c r="AV574" s="78"/>
      <c r="AW574" s="78"/>
      <c r="AX574" s="78"/>
      <c r="AY574" s="78"/>
      <c r="AZ574" s="78"/>
      <c r="BA574" s="78"/>
      <c r="BB574" s="78"/>
      <c r="BC574" s="78"/>
      <c r="BD574" s="78"/>
      <c r="BE574" s="78"/>
      <c r="BF574" s="78"/>
      <c r="BG574" s="78"/>
      <c r="BH574" s="78"/>
      <c r="BI574" s="78"/>
      <c r="BJ574" s="78"/>
      <c r="BK574" s="78"/>
      <c r="BL574" s="78"/>
      <c r="BM574" s="78"/>
      <c r="BN574" s="78"/>
      <c r="BO574" s="78"/>
      <c r="BP574" s="78"/>
      <c r="BQ574" s="78"/>
      <c r="BR574" s="78"/>
      <c r="BS574" s="78"/>
      <c r="BT574" s="78"/>
      <c r="BU574" s="78"/>
      <c r="BV574" s="78"/>
      <c r="BW574" s="78"/>
    </row>
    <row r="575" spans="1:75">
      <c r="A575" s="78"/>
      <c r="B575" s="78"/>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c r="AA575" s="78"/>
      <c r="AB575" s="78"/>
      <c r="AC575" s="78"/>
      <c r="AD575" s="78"/>
      <c r="AE575" s="78"/>
      <c r="AF575" s="78"/>
      <c r="AG575" s="78"/>
      <c r="AH575" s="78"/>
      <c r="AI575" s="78"/>
      <c r="AJ575" s="78"/>
      <c r="AK575" s="78"/>
      <c r="AL575" s="78"/>
      <c r="AM575" s="78"/>
      <c r="AN575" s="78"/>
      <c r="AO575" s="78"/>
      <c r="AP575" s="78"/>
      <c r="AQ575" s="78"/>
      <c r="AR575" s="78"/>
      <c r="AS575" s="78"/>
      <c r="AT575" s="78"/>
      <c r="AU575" s="78"/>
      <c r="AV575" s="78"/>
      <c r="AW575" s="78"/>
      <c r="AX575" s="78"/>
      <c r="AY575" s="78"/>
      <c r="AZ575" s="78"/>
      <c r="BA575" s="78"/>
      <c r="BB575" s="78"/>
      <c r="BC575" s="78"/>
      <c r="BD575" s="78"/>
      <c r="BE575" s="78"/>
      <c r="BF575" s="78"/>
      <c r="BG575" s="78"/>
      <c r="BH575" s="78"/>
      <c r="BI575" s="78"/>
      <c r="BJ575" s="78"/>
      <c r="BK575" s="78"/>
      <c r="BL575" s="78"/>
      <c r="BM575" s="78"/>
      <c r="BN575" s="78"/>
      <c r="BO575" s="78"/>
      <c r="BP575" s="78"/>
      <c r="BQ575" s="78"/>
      <c r="BR575" s="78"/>
      <c r="BS575" s="78"/>
      <c r="BT575" s="78"/>
      <c r="BU575" s="78"/>
      <c r="BV575" s="78"/>
      <c r="BW575" s="78"/>
    </row>
    <row r="576" spans="1:75">
      <c r="A576" s="78"/>
      <c r="B576" s="78"/>
      <c r="C576" s="78"/>
      <c r="D576" s="78"/>
      <c r="E576" s="78"/>
      <c r="F576" s="78"/>
      <c r="G576" s="78"/>
      <c r="H576" s="78"/>
      <c r="I576" s="78"/>
      <c r="J576" s="78"/>
      <c r="K576" s="78"/>
      <c r="L576" s="78"/>
      <c r="M576" s="78"/>
      <c r="N576" s="78"/>
      <c r="O576" s="78"/>
      <c r="P576" s="78"/>
      <c r="Q576" s="78"/>
      <c r="R576" s="78"/>
      <c r="S576" s="78"/>
      <c r="T576" s="78"/>
      <c r="U576" s="78"/>
      <c r="V576" s="78"/>
      <c r="W576" s="78"/>
      <c r="X576" s="78"/>
      <c r="Y576" s="78"/>
      <c r="Z576" s="78"/>
      <c r="AA576" s="78"/>
      <c r="AB576" s="78"/>
      <c r="AC576" s="78"/>
      <c r="AD576" s="78"/>
      <c r="AE576" s="78"/>
      <c r="AF576" s="78"/>
      <c r="AG576" s="78"/>
      <c r="AH576" s="78"/>
      <c r="AI576" s="78"/>
      <c r="AJ576" s="78"/>
      <c r="AK576" s="78"/>
      <c r="AL576" s="78"/>
      <c r="AM576" s="78"/>
      <c r="AN576" s="78"/>
      <c r="AO576" s="78"/>
      <c r="AP576" s="78"/>
      <c r="AQ576" s="78"/>
      <c r="AR576" s="78"/>
      <c r="AS576" s="78"/>
      <c r="AT576" s="78"/>
      <c r="AU576" s="78"/>
      <c r="AV576" s="78"/>
      <c r="AW576" s="78"/>
      <c r="AX576" s="78"/>
      <c r="AY576" s="78"/>
      <c r="AZ576" s="78"/>
      <c r="BA576" s="78"/>
      <c r="BB576" s="78"/>
      <c r="BC576" s="78"/>
      <c r="BD576" s="78"/>
      <c r="BE576" s="78"/>
      <c r="BF576" s="78"/>
      <c r="BG576" s="78"/>
      <c r="BH576" s="78"/>
      <c r="BI576" s="78"/>
      <c r="BJ576" s="78"/>
      <c r="BK576" s="78"/>
      <c r="BL576" s="78"/>
      <c r="BM576" s="78"/>
      <c r="BN576" s="78"/>
      <c r="BO576" s="78"/>
      <c r="BP576" s="78"/>
      <c r="BQ576" s="78"/>
      <c r="BR576" s="78"/>
      <c r="BS576" s="78"/>
      <c r="BT576" s="78"/>
      <c r="BU576" s="78"/>
      <c r="BV576" s="78"/>
      <c r="BW576" s="78"/>
    </row>
    <row r="577" spans="1:75">
      <c r="A577" s="78"/>
      <c r="B577" s="78"/>
      <c r="C577" s="78"/>
      <c r="D577" s="78"/>
      <c r="E577" s="78"/>
      <c r="F577" s="78"/>
      <c r="G577" s="78"/>
      <c r="H577" s="78"/>
      <c r="I577" s="78"/>
      <c r="J577" s="78"/>
      <c r="K577" s="78"/>
      <c r="L577" s="78"/>
      <c r="M577" s="78"/>
      <c r="N577" s="78"/>
      <c r="O577" s="78"/>
      <c r="P577" s="78"/>
      <c r="Q577" s="78"/>
      <c r="R577" s="78"/>
      <c r="S577" s="78"/>
      <c r="T577" s="78"/>
      <c r="U577" s="78"/>
      <c r="V577" s="78"/>
      <c r="W577" s="78"/>
      <c r="X577" s="78"/>
      <c r="Y577" s="78"/>
      <c r="Z577" s="78"/>
      <c r="AA577" s="78"/>
      <c r="AB577" s="78"/>
      <c r="AC577" s="78"/>
      <c r="AD577" s="78"/>
      <c r="AE577" s="78"/>
      <c r="AF577" s="78"/>
      <c r="AG577" s="78"/>
      <c r="AH577" s="78"/>
      <c r="AI577" s="78"/>
      <c r="AJ577" s="78"/>
      <c r="AK577" s="78"/>
      <c r="AL577" s="78"/>
      <c r="AM577" s="78"/>
      <c r="AN577" s="78"/>
      <c r="AO577" s="78"/>
      <c r="AP577" s="78"/>
      <c r="AQ577" s="78"/>
      <c r="AR577" s="78"/>
      <c r="AS577" s="78"/>
      <c r="AT577" s="78"/>
      <c r="AU577" s="78"/>
      <c r="AV577" s="78"/>
      <c r="AW577" s="78"/>
      <c r="AX577" s="78"/>
      <c r="AY577" s="78"/>
      <c r="AZ577" s="78"/>
      <c r="BA577" s="78"/>
      <c r="BB577" s="78"/>
      <c r="BC577" s="78"/>
      <c r="BD577" s="78"/>
      <c r="BE577" s="78"/>
      <c r="BF577" s="78"/>
      <c r="BG577" s="78"/>
      <c r="BH577" s="78"/>
      <c r="BI577" s="78"/>
      <c r="BJ577" s="78"/>
      <c r="BK577" s="78"/>
      <c r="BL577" s="78"/>
      <c r="BM577" s="78"/>
      <c r="BN577" s="78"/>
      <c r="BO577" s="78"/>
      <c r="BP577" s="78"/>
      <c r="BQ577" s="78"/>
      <c r="BR577" s="78"/>
      <c r="BS577" s="78"/>
      <c r="BT577" s="78"/>
      <c r="BU577" s="78"/>
      <c r="BV577" s="78"/>
      <c r="BW577" s="78"/>
    </row>
    <row r="578" spans="1:75">
      <c r="A578" s="78"/>
      <c r="B578" s="78"/>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c r="AA578" s="78"/>
      <c r="AB578" s="78"/>
      <c r="AC578" s="78"/>
      <c r="AD578" s="78"/>
      <c r="AE578" s="78"/>
      <c r="AF578" s="78"/>
      <c r="AG578" s="78"/>
      <c r="AH578" s="78"/>
      <c r="AI578" s="78"/>
      <c r="AJ578" s="78"/>
      <c r="AK578" s="78"/>
      <c r="AL578" s="78"/>
      <c r="AM578" s="78"/>
      <c r="AN578" s="78"/>
      <c r="AO578" s="78"/>
      <c r="AP578" s="78"/>
      <c r="AQ578" s="78"/>
      <c r="AR578" s="78"/>
      <c r="AS578" s="78"/>
      <c r="AT578" s="78"/>
      <c r="AU578" s="78"/>
      <c r="AV578" s="78"/>
      <c r="AW578" s="78"/>
      <c r="AX578" s="78"/>
      <c r="AY578" s="78"/>
      <c r="AZ578" s="78"/>
      <c r="BA578" s="78"/>
      <c r="BB578" s="78"/>
      <c r="BC578" s="78"/>
      <c r="BD578" s="78"/>
      <c r="BE578" s="78"/>
      <c r="BF578" s="78"/>
      <c r="BG578" s="78"/>
      <c r="BH578" s="78"/>
      <c r="BI578" s="78"/>
      <c r="BJ578" s="78"/>
      <c r="BK578" s="78"/>
      <c r="BL578" s="78"/>
      <c r="BM578" s="78"/>
      <c r="BN578" s="78"/>
      <c r="BO578" s="78"/>
      <c r="BP578" s="78"/>
      <c r="BQ578" s="78"/>
      <c r="BR578" s="78"/>
      <c r="BS578" s="78"/>
      <c r="BT578" s="78"/>
      <c r="BU578" s="78"/>
      <c r="BV578" s="78"/>
      <c r="BW578" s="78"/>
    </row>
    <row r="579" spans="1:75">
      <c r="A579" s="78"/>
      <c r="B579" s="78"/>
      <c r="C579" s="78"/>
      <c r="D579" s="78"/>
      <c r="E579" s="78"/>
      <c r="F579" s="78"/>
      <c r="G579" s="78"/>
      <c r="H579" s="78"/>
      <c r="I579" s="78"/>
      <c r="J579" s="78"/>
      <c r="K579" s="78"/>
      <c r="L579" s="78"/>
      <c r="M579" s="78"/>
      <c r="N579" s="78"/>
      <c r="O579" s="78"/>
      <c r="P579" s="78"/>
      <c r="Q579" s="78"/>
      <c r="R579" s="78"/>
      <c r="S579" s="78"/>
      <c r="T579" s="78"/>
      <c r="U579" s="78"/>
      <c r="V579" s="78"/>
      <c r="W579" s="78"/>
      <c r="X579" s="78"/>
      <c r="Y579" s="78"/>
      <c r="Z579" s="78"/>
      <c r="AA579" s="78"/>
      <c r="AB579" s="78"/>
      <c r="AC579" s="78"/>
      <c r="AD579" s="78"/>
      <c r="AE579" s="78"/>
      <c r="AF579" s="78"/>
      <c r="AG579" s="78"/>
      <c r="AH579" s="78"/>
      <c r="AI579" s="78"/>
      <c r="AJ579" s="78"/>
      <c r="AK579" s="78"/>
      <c r="AL579" s="78"/>
      <c r="AM579" s="78"/>
      <c r="AN579" s="78"/>
      <c r="AO579" s="78"/>
      <c r="AP579" s="78"/>
      <c r="AQ579" s="78"/>
      <c r="AR579" s="78"/>
      <c r="AS579" s="78"/>
      <c r="AT579" s="78"/>
      <c r="AU579" s="78"/>
      <c r="AV579" s="78"/>
      <c r="AW579" s="78"/>
      <c r="AX579" s="78"/>
      <c r="AY579" s="78"/>
      <c r="AZ579" s="78"/>
      <c r="BA579" s="78"/>
      <c r="BB579" s="78"/>
      <c r="BC579" s="78"/>
      <c r="BD579" s="78"/>
      <c r="BE579" s="78"/>
      <c r="BF579" s="78"/>
      <c r="BG579" s="78"/>
      <c r="BH579" s="78"/>
      <c r="BI579" s="78"/>
      <c r="BJ579" s="78"/>
      <c r="BK579" s="78"/>
      <c r="BL579" s="78"/>
      <c r="BM579" s="78"/>
      <c r="BN579" s="78"/>
      <c r="BO579" s="78"/>
      <c r="BP579" s="78"/>
      <c r="BQ579" s="78"/>
      <c r="BR579" s="78"/>
      <c r="BS579" s="78"/>
      <c r="BT579" s="78"/>
      <c r="BU579" s="78"/>
      <c r="BV579" s="78"/>
      <c r="BW579" s="78"/>
    </row>
    <row r="580" spans="1:75">
      <c r="A580" s="78"/>
      <c r="B580" s="78"/>
      <c r="C580" s="78"/>
      <c r="D580" s="78"/>
      <c r="E580" s="78"/>
      <c r="F580" s="78"/>
      <c r="G580" s="78"/>
      <c r="H580" s="78"/>
      <c r="I580" s="78"/>
      <c r="J580" s="78"/>
      <c r="K580" s="78"/>
      <c r="L580" s="78"/>
      <c r="M580" s="78"/>
      <c r="N580" s="78"/>
      <c r="O580" s="78"/>
      <c r="P580" s="78"/>
      <c r="Q580" s="78"/>
      <c r="R580" s="78"/>
      <c r="S580" s="78"/>
      <c r="T580" s="78"/>
      <c r="U580" s="78"/>
      <c r="V580" s="78"/>
      <c r="W580" s="78"/>
      <c r="X580" s="78"/>
      <c r="Y580" s="78"/>
      <c r="Z580" s="78"/>
      <c r="AA580" s="78"/>
      <c r="AB580" s="78"/>
      <c r="AC580" s="78"/>
      <c r="AD580" s="78"/>
      <c r="AE580" s="78"/>
      <c r="AF580" s="78"/>
      <c r="AG580" s="78"/>
      <c r="AH580" s="78"/>
      <c r="AI580" s="78"/>
      <c r="AJ580" s="78"/>
      <c r="AK580" s="78"/>
      <c r="AL580" s="78"/>
      <c r="AM580" s="78"/>
      <c r="AN580" s="78"/>
      <c r="AO580" s="78"/>
      <c r="AP580" s="78"/>
      <c r="AQ580" s="78"/>
      <c r="AR580" s="78"/>
      <c r="AS580" s="78"/>
      <c r="AT580" s="78"/>
      <c r="AU580" s="78"/>
      <c r="AV580" s="78"/>
      <c r="AW580" s="78"/>
      <c r="AX580" s="78"/>
      <c r="AY580" s="78"/>
      <c r="AZ580" s="78"/>
      <c r="BA580" s="78"/>
      <c r="BB580" s="78"/>
      <c r="BC580" s="78"/>
      <c r="BD580" s="78"/>
      <c r="BE580" s="78"/>
      <c r="BF580" s="78"/>
      <c r="BG580" s="78"/>
      <c r="BH580" s="78"/>
      <c r="BI580" s="78"/>
      <c r="BJ580" s="78"/>
      <c r="BK580" s="78"/>
      <c r="BL580" s="78"/>
      <c r="BM580" s="78"/>
      <c r="BN580" s="78"/>
      <c r="BO580" s="78"/>
      <c r="BP580" s="78"/>
      <c r="BQ580" s="78"/>
      <c r="BR580" s="78"/>
      <c r="BS580" s="78"/>
      <c r="BT580" s="78"/>
      <c r="BU580" s="78"/>
      <c r="BV580" s="78"/>
      <c r="BW580" s="78"/>
    </row>
    <row r="581" spans="1:75">
      <c r="A581" s="78"/>
      <c r="B581" s="78"/>
      <c r="C581" s="78"/>
      <c r="D581" s="78"/>
      <c r="E581" s="78"/>
      <c r="F581" s="78"/>
      <c r="G581" s="78"/>
      <c r="H581" s="78"/>
      <c r="I581" s="78"/>
      <c r="J581" s="78"/>
      <c r="K581" s="78"/>
      <c r="L581" s="78"/>
      <c r="M581" s="78"/>
      <c r="N581" s="78"/>
      <c r="O581" s="78"/>
      <c r="P581" s="78"/>
      <c r="Q581" s="78"/>
      <c r="R581" s="78"/>
      <c r="S581" s="78"/>
      <c r="T581" s="78"/>
      <c r="U581" s="78"/>
      <c r="V581" s="78"/>
      <c r="W581" s="78"/>
      <c r="X581" s="78"/>
      <c r="Y581" s="78"/>
      <c r="Z581" s="78"/>
      <c r="AA581" s="78"/>
      <c r="AB581" s="78"/>
      <c r="AC581" s="78"/>
      <c r="AD581" s="78"/>
      <c r="AE581" s="78"/>
      <c r="AF581" s="78"/>
      <c r="AG581" s="78"/>
      <c r="AH581" s="78"/>
      <c r="AI581" s="78"/>
      <c r="AJ581" s="78"/>
      <c r="AK581" s="78"/>
      <c r="AL581" s="78"/>
      <c r="AM581" s="78"/>
      <c r="AN581" s="78"/>
      <c r="AO581" s="78"/>
      <c r="AP581" s="78"/>
      <c r="AQ581" s="78"/>
      <c r="AR581" s="78"/>
      <c r="AS581" s="78"/>
      <c r="AT581" s="78"/>
      <c r="AU581" s="78"/>
      <c r="AV581" s="78"/>
      <c r="AW581" s="78"/>
      <c r="AX581" s="78"/>
      <c r="AY581" s="78"/>
      <c r="AZ581" s="78"/>
      <c r="BA581" s="78"/>
      <c r="BB581" s="78"/>
      <c r="BC581" s="78"/>
      <c r="BD581" s="78"/>
      <c r="BE581" s="78"/>
      <c r="BF581" s="78"/>
      <c r="BG581" s="78"/>
      <c r="BH581" s="78"/>
      <c r="BI581" s="78"/>
      <c r="BJ581" s="78"/>
      <c r="BK581" s="78"/>
      <c r="BL581" s="78"/>
      <c r="BM581" s="78"/>
      <c r="BN581" s="78"/>
      <c r="BO581" s="78"/>
      <c r="BP581" s="78"/>
      <c r="BQ581" s="78"/>
      <c r="BR581" s="78"/>
      <c r="BS581" s="78"/>
      <c r="BT581" s="78"/>
      <c r="BU581" s="78"/>
      <c r="BV581" s="78"/>
      <c r="BW581" s="78"/>
    </row>
    <row r="582" spans="1:75">
      <c r="A582" s="78"/>
      <c r="B582" s="78"/>
      <c r="C582" s="78"/>
      <c r="D582" s="78"/>
      <c r="E582" s="78"/>
      <c r="F582" s="78"/>
      <c r="G582" s="78"/>
      <c r="H582" s="78"/>
      <c r="I582" s="78"/>
      <c r="J582" s="78"/>
      <c r="K582" s="78"/>
      <c r="L582" s="78"/>
      <c r="M582" s="78"/>
      <c r="N582" s="78"/>
      <c r="O582" s="78"/>
      <c r="P582" s="78"/>
      <c r="Q582" s="78"/>
      <c r="R582" s="78"/>
      <c r="S582" s="78"/>
      <c r="T582" s="78"/>
      <c r="U582" s="78"/>
      <c r="V582" s="78"/>
      <c r="W582" s="78"/>
      <c r="X582" s="78"/>
      <c r="Y582" s="78"/>
      <c r="Z582" s="78"/>
      <c r="AA582" s="78"/>
      <c r="AB582" s="78"/>
      <c r="AC582" s="78"/>
      <c r="AD582" s="78"/>
      <c r="AE582" s="78"/>
      <c r="AF582" s="78"/>
      <c r="AG582" s="78"/>
      <c r="AH582" s="78"/>
      <c r="AI582" s="78"/>
      <c r="AJ582" s="78"/>
      <c r="AK582" s="78"/>
      <c r="AL582" s="78"/>
      <c r="AM582" s="78"/>
      <c r="AN582" s="78"/>
      <c r="AO582" s="78"/>
      <c r="AP582" s="78"/>
      <c r="AQ582" s="78"/>
      <c r="AR582" s="78"/>
      <c r="AS582" s="78"/>
      <c r="AT582" s="78"/>
      <c r="AU582" s="78"/>
      <c r="AV582" s="78"/>
      <c r="AW582" s="78"/>
      <c r="AX582" s="78"/>
      <c r="AY582" s="78"/>
      <c r="AZ582" s="78"/>
      <c r="BA582" s="78"/>
      <c r="BB582" s="78"/>
      <c r="BC582" s="78"/>
      <c r="BD582" s="78"/>
      <c r="BE582" s="78"/>
      <c r="BF582" s="78"/>
      <c r="BG582" s="78"/>
      <c r="BH582" s="78"/>
      <c r="BI582" s="78"/>
      <c r="BJ582" s="78"/>
      <c r="BK582" s="78"/>
      <c r="BL582" s="78"/>
      <c r="BM582" s="78"/>
      <c r="BN582" s="78"/>
      <c r="BO582" s="78"/>
      <c r="BP582" s="78"/>
      <c r="BQ582" s="78"/>
      <c r="BR582" s="78"/>
      <c r="BS582" s="78"/>
      <c r="BT582" s="78"/>
      <c r="BU582" s="78"/>
      <c r="BV582" s="78"/>
      <c r="BW582" s="78"/>
    </row>
    <row r="583" spans="1:75">
      <c r="A583" s="78"/>
      <c r="B583" s="78"/>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8"/>
      <c r="AA583" s="78"/>
      <c r="AB583" s="78"/>
      <c r="AC583" s="78"/>
      <c r="AD583" s="78"/>
      <c r="AE583" s="78"/>
      <c r="AF583" s="78"/>
      <c r="AG583" s="78"/>
      <c r="AH583" s="78"/>
      <c r="AI583" s="78"/>
      <c r="AJ583" s="78"/>
      <c r="AK583" s="78"/>
      <c r="AL583" s="78"/>
      <c r="AM583" s="78"/>
      <c r="AN583" s="78"/>
      <c r="AO583" s="78"/>
      <c r="AP583" s="78"/>
      <c r="AQ583" s="78"/>
      <c r="AR583" s="78"/>
      <c r="AS583" s="78"/>
      <c r="AT583" s="78"/>
      <c r="AU583" s="78"/>
      <c r="AV583" s="78"/>
      <c r="AW583" s="78"/>
      <c r="AX583" s="78"/>
      <c r="AY583" s="78"/>
      <c r="AZ583" s="78"/>
      <c r="BA583" s="78"/>
      <c r="BB583" s="78"/>
      <c r="BC583" s="78"/>
      <c r="BD583" s="78"/>
      <c r="BE583" s="78"/>
      <c r="BF583" s="78"/>
      <c r="BG583" s="78"/>
      <c r="BH583" s="78"/>
      <c r="BI583" s="78"/>
      <c r="BJ583" s="78"/>
      <c r="BK583" s="78"/>
      <c r="BL583" s="78"/>
      <c r="BM583" s="78"/>
      <c r="BN583" s="78"/>
      <c r="BO583" s="78"/>
      <c r="BP583" s="78"/>
      <c r="BQ583" s="78"/>
      <c r="BR583" s="78"/>
      <c r="BS583" s="78"/>
      <c r="BT583" s="78"/>
      <c r="BU583" s="78"/>
      <c r="BV583" s="78"/>
      <c r="BW583" s="78"/>
    </row>
    <row r="584" spans="1:75">
      <c r="A584" s="78"/>
      <c r="B584" s="78"/>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8"/>
      <c r="AA584" s="78"/>
      <c r="AB584" s="78"/>
      <c r="AC584" s="78"/>
      <c r="AD584" s="78"/>
      <c r="AE584" s="78"/>
      <c r="AF584" s="78"/>
      <c r="AG584" s="78"/>
      <c r="AH584" s="78"/>
      <c r="AI584" s="78"/>
      <c r="AJ584" s="78"/>
      <c r="AK584" s="78"/>
      <c r="AL584" s="78"/>
      <c r="AM584" s="78"/>
      <c r="AN584" s="78"/>
      <c r="AO584" s="78"/>
      <c r="AP584" s="78"/>
      <c r="AQ584" s="78"/>
      <c r="AR584" s="78"/>
      <c r="AS584" s="78"/>
      <c r="AT584" s="78"/>
      <c r="AU584" s="78"/>
      <c r="AV584" s="78"/>
      <c r="AW584" s="78"/>
      <c r="AX584" s="78"/>
      <c r="AY584" s="78"/>
      <c r="AZ584" s="78"/>
      <c r="BA584" s="78"/>
      <c r="BB584" s="78"/>
      <c r="BC584" s="78"/>
      <c r="BD584" s="78"/>
      <c r="BE584" s="78"/>
      <c r="BF584" s="78"/>
      <c r="BG584" s="78"/>
      <c r="BH584" s="78"/>
      <c r="BI584" s="78"/>
      <c r="BJ584" s="78"/>
      <c r="BK584" s="78"/>
      <c r="BL584" s="78"/>
      <c r="BM584" s="78"/>
      <c r="BN584" s="78"/>
      <c r="BO584" s="78"/>
      <c r="BP584" s="78"/>
      <c r="BQ584" s="78"/>
      <c r="BR584" s="78"/>
      <c r="BS584" s="78"/>
      <c r="BT584" s="78"/>
      <c r="BU584" s="78"/>
      <c r="BV584" s="78"/>
      <c r="BW584" s="78"/>
    </row>
    <row r="585" spans="1:75">
      <c r="A585" s="78"/>
      <c r="B585" s="78"/>
      <c r="C585" s="78"/>
      <c r="D585" s="78"/>
      <c r="E585" s="78"/>
      <c r="F585" s="78"/>
      <c r="G585" s="78"/>
      <c r="H585" s="78"/>
      <c r="I585" s="78"/>
      <c r="J585" s="78"/>
      <c r="K585" s="78"/>
      <c r="L585" s="78"/>
      <c r="M585" s="78"/>
      <c r="N585" s="78"/>
      <c r="O585" s="78"/>
      <c r="P585" s="78"/>
      <c r="Q585" s="78"/>
      <c r="R585" s="78"/>
      <c r="S585" s="78"/>
      <c r="T585" s="78"/>
      <c r="U585" s="78"/>
      <c r="V585" s="78"/>
      <c r="W585" s="78"/>
      <c r="X585" s="78"/>
      <c r="Y585" s="78"/>
      <c r="Z585" s="78"/>
      <c r="AA585" s="78"/>
      <c r="AB585" s="78"/>
      <c r="AC585" s="78"/>
      <c r="AD585" s="78"/>
      <c r="AE585" s="78"/>
      <c r="AF585" s="78"/>
      <c r="AG585" s="78"/>
      <c r="AH585" s="78"/>
      <c r="AI585" s="78"/>
      <c r="AJ585" s="78"/>
      <c r="AK585" s="78"/>
      <c r="AL585" s="78"/>
      <c r="AM585" s="78"/>
      <c r="AN585" s="78"/>
      <c r="AO585" s="78"/>
      <c r="AP585" s="78"/>
      <c r="AQ585" s="78"/>
      <c r="AR585" s="78"/>
      <c r="AS585" s="78"/>
      <c r="AT585" s="78"/>
      <c r="AU585" s="78"/>
      <c r="AV585" s="78"/>
      <c r="AW585" s="78"/>
      <c r="AX585" s="78"/>
      <c r="AY585" s="78"/>
      <c r="AZ585" s="78"/>
      <c r="BA585" s="78"/>
      <c r="BB585" s="78"/>
      <c r="BC585" s="78"/>
      <c r="BD585" s="78"/>
      <c r="BE585" s="78"/>
      <c r="BF585" s="78"/>
      <c r="BG585" s="78"/>
      <c r="BH585" s="78"/>
      <c r="BI585" s="78"/>
      <c r="BJ585" s="78"/>
      <c r="BK585" s="78"/>
      <c r="BL585" s="78"/>
      <c r="BM585" s="78"/>
      <c r="BN585" s="78"/>
      <c r="BO585" s="78"/>
      <c r="BP585" s="78"/>
      <c r="BQ585" s="78"/>
      <c r="BR585" s="78"/>
      <c r="BS585" s="78"/>
      <c r="BT585" s="78"/>
      <c r="BU585" s="78"/>
      <c r="BV585" s="78"/>
      <c r="BW585" s="78"/>
    </row>
    <row r="586" spans="1:75">
      <c r="A586" s="78"/>
      <c r="B586" s="78"/>
      <c r="C586" s="78"/>
      <c r="D586" s="78"/>
      <c r="E586" s="78"/>
      <c r="F586" s="78"/>
      <c r="G586" s="78"/>
      <c r="H586" s="78"/>
      <c r="I586" s="78"/>
      <c r="J586" s="78"/>
      <c r="K586" s="78"/>
      <c r="L586" s="78"/>
      <c r="M586" s="78"/>
      <c r="N586" s="78"/>
      <c r="O586" s="78"/>
      <c r="P586" s="78"/>
      <c r="Q586" s="78"/>
      <c r="R586" s="78"/>
      <c r="S586" s="78"/>
      <c r="T586" s="78"/>
      <c r="U586" s="78"/>
      <c r="V586" s="78"/>
      <c r="W586" s="78"/>
      <c r="X586" s="78"/>
      <c r="Y586" s="78"/>
      <c r="Z586" s="78"/>
      <c r="AA586" s="78"/>
      <c r="AB586" s="78"/>
      <c r="AC586" s="78"/>
      <c r="AD586" s="78"/>
      <c r="AE586" s="78"/>
      <c r="AF586" s="78"/>
      <c r="AG586" s="78"/>
      <c r="AH586" s="78"/>
      <c r="AI586" s="78"/>
      <c r="AJ586" s="78"/>
      <c r="AK586" s="78"/>
      <c r="AL586" s="78"/>
      <c r="AM586" s="78"/>
      <c r="AN586" s="78"/>
      <c r="AO586" s="78"/>
      <c r="AP586" s="78"/>
      <c r="AQ586" s="78"/>
      <c r="AR586" s="78"/>
      <c r="AS586" s="78"/>
      <c r="AT586" s="78"/>
      <c r="AU586" s="78"/>
      <c r="AV586" s="78"/>
      <c r="AW586" s="78"/>
      <c r="AX586" s="78"/>
      <c r="AY586" s="78"/>
      <c r="AZ586" s="78"/>
      <c r="BA586" s="78"/>
      <c r="BB586" s="78"/>
      <c r="BC586" s="78"/>
      <c r="BD586" s="78"/>
      <c r="BE586" s="78"/>
      <c r="BF586" s="78"/>
      <c r="BG586" s="78"/>
      <c r="BH586" s="78"/>
      <c r="BI586" s="78"/>
      <c r="BJ586" s="78"/>
      <c r="BK586" s="78"/>
      <c r="BL586" s="78"/>
      <c r="BM586" s="78"/>
      <c r="BN586" s="78"/>
      <c r="BO586" s="78"/>
      <c r="BP586" s="78"/>
      <c r="BQ586" s="78"/>
      <c r="BR586" s="78"/>
      <c r="BS586" s="78"/>
      <c r="BT586" s="78"/>
      <c r="BU586" s="78"/>
      <c r="BV586" s="78"/>
      <c r="BW586" s="78"/>
    </row>
    <row r="587" spans="1:75">
      <c r="A587" s="78"/>
      <c r="B587" s="78"/>
      <c r="C587" s="78"/>
      <c r="D587" s="78"/>
      <c r="E587" s="78"/>
      <c r="F587" s="78"/>
      <c r="G587" s="78"/>
      <c r="H587" s="78"/>
      <c r="I587" s="78"/>
      <c r="J587" s="78"/>
      <c r="K587" s="78"/>
      <c r="L587" s="78"/>
      <c r="M587" s="78"/>
      <c r="N587" s="78"/>
      <c r="O587" s="78"/>
      <c r="P587" s="78"/>
      <c r="Q587" s="78"/>
      <c r="R587" s="78"/>
      <c r="S587" s="78"/>
      <c r="T587" s="78"/>
      <c r="U587" s="78"/>
      <c r="V587" s="78"/>
      <c r="W587" s="78"/>
      <c r="X587" s="78"/>
      <c r="Y587" s="78"/>
      <c r="Z587" s="78"/>
      <c r="AA587" s="78"/>
      <c r="AB587" s="78"/>
      <c r="AC587" s="78"/>
      <c r="AD587" s="78"/>
      <c r="AE587" s="78"/>
      <c r="AF587" s="78"/>
      <c r="AG587" s="78"/>
      <c r="AH587" s="78"/>
      <c r="AI587" s="78"/>
      <c r="AJ587" s="78"/>
      <c r="AK587" s="78"/>
      <c r="AL587" s="78"/>
      <c r="AM587" s="78"/>
      <c r="AN587" s="78"/>
      <c r="AO587" s="78"/>
      <c r="AP587" s="78"/>
      <c r="AQ587" s="78"/>
      <c r="AR587" s="78"/>
      <c r="AS587" s="78"/>
      <c r="AT587" s="78"/>
      <c r="AU587" s="78"/>
      <c r="AV587" s="78"/>
      <c r="AW587" s="78"/>
      <c r="AX587" s="78"/>
      <c r="AY587" s="78"/>
      <c r="AZ587" s="78"/>
      <c r="BA587" s="78"/>
      <c r="BB587" s="78"/>
      <c r="BC587" s="78"/>
      <c r="BD587" s="78"/>
      <c r="BE587" s="78"/>
      <c r="BF587" s="78"/>
      <c r="BG587" s="78"/>
      <c r="BH587" s="78"/>
      <c r="BI587" s="78"/>
      <c r="BJ587" s="78"/>
      <c r="BK587" s="78"/>
      <c r="BL587" s="78"/>
      <c r="BM587" s="78"/>
      <c r="BN587" s="78"/>
      <c r="BO587" s="78"/>
      <c r="BP587" s="78"/>
      <c r="BQ587" s="78"/>
      <c r="BR587" s="78"/>
      <c r="BS587" s="78"/>
      <c r="BT587" s="78"/>
      <c r="BU587" s="78"/>
      <c r="BV587" s="78"/>
      <c r="BW587" s="78"/>
    </row>
    <row r="588" spans="1:75">
      <c r="A588" s="78"/>
      <c r="B588" s="78"/>
      <c r="C588" s="78"/>
      <c r="D588" s="78"/>
      <c r="E588" s="78"/>
      <c r="F588" s="78"/>
      <c r="G588" s="78"/>
      <c r="H588" s="78"/>
      <c r="I588" s="78"/>
      <c r="J588" s="78"/>
      <c r="K588" s="78"/>
      <c r="L588" s="78"/>
      <c r="M588" s="78"/>
      <c r="N588" s="78"/>
      <c r="O588" s="78"/>
      <c r="P588" s="78"/>
      <c r="Q588" s="78"/>
      <c r="R588" s="78"/>
      <c r="S588" s="78"/>
      <c r="T588" s="78"/>
      <c r="U588" s="78"/>
      <c r="V588" s="78"/>
      <c r="W588" s="78"/>
      <c r="X588" s="78"/>
      <c r="Y588" s="78"/>
      <c r="Z588" s="78"/>
      <c r="AA588" s="78"/>
      <c r="AB588" s="78"/>
      <c r="AC588" s="78"/>
      <c r="AD588" s="78"/>
      <c r="AE588" s="78"/>
      <c r="AF588" s="78"/>
      <c r="AG588" s="78"/>
      <c r="AH588" s="78"/>
      <c r="AI588" s="78"/>
      <c r="AJ588" s="78"/>
      <c r="AK588" s="78"/>
      <c r="AL588" s="78"/>
      <c r="AM588" s="78"/>
      <c r="AN588" s="78"/>
      <c r="AO588" s="78"/>
      <c r="AP588" s="78"/>
      <c r="AQ588" s="78"/>
      <c r="AR588" s="78"/>
      <c r="AS588" s="78"/>
      <c r="AT588" s="78"/>
      <c r="AU588" s="78"/>
      <c r="AV588" s="78"/>
      <c r="AW588" s="78"/>
      <c r="AX588" s="78"/>
      <c r="AY588" s="78"/>
      <c r="AZ588" s="78"/>
      <c r="BA588" s="78"/>
      <c r="BB588" s="78"/>
      <c r="BC588" s="78"/>
      <c r="BD588" s="78"/>
      <c r="BE588" s="78"/>
      <c r="BF588" s="78"/>
      <c r="BG588" s="78"/>
      <c r="BH588" s="78"/>
      <c r="BI588" s="78"/>
      <c r="BJ588" s="78"/>
      <c r="BK588" s="78"/>
      <c r="BL588" s="78"/>
      <c r="BM588" s="78"/>
      <c r="BN588" s="78"/>
      <c r="BO588" s="78"/>
      <c r="BP588" s="78"/>
      <c r="BQ588" s="78"/>
      <c r="BR588" s="78"/>
      <c r="BS588" s="78"/>
      <c r="BT588" s="78"/>
      <c r="BU588" s="78"/>
      <c r="BV588" s="78"/>
      <c r="BW588" s="78"/>
    </row>
    <row r="589" spans="1:75">
      <c r="A589" s="78"/>
      <c r="B589" s="78"/>
      <c r="C589" s="78"/>
      <c r="D589" s="78"/>
      <c r="E589" s="78"/>
      <c r="F589" s="78"/>
      <c r="G589" s="78"/>
      <c r="H589" s="78"/>
      <c r="I589" s="78"/>
      <c r="J589" s="78"/>
      <c r="K589" s="78"/>
      <c r="L589" s="78"/>
      <c r="M589" s="78"/>
      <c r="N589" s="78"/>
      <c r="O589" s="78"/>
      <c r="P589" s="78"/>
      <c r="Q589" s="78"/>
      <c r="R589" s="78"/>
      <c r="S589" s="78"/>
      <c r="T589" s="78"/>
      <c r="U589" s="78"/>
      <c r="V589" s="78"/>
      <c r="W589" s="78"/>
      <c r="X589" s="78"/>
      <c r="Y589" s="78"/>
      <c r="Z589" s="78"/>
      <c r="AA589" s="78"/>
      <c r="AB589" s="78"/>
      <c r="AC589" s="78"/>
      <c r="AD589" s="78"/>
      <c r="AE589" s="78"/>
      <c r="AF589" s="78"/>
      <c r="AG589" s="78"/>
      <c r="AH589" s="78"/>
      <c r="AI589" s="78"/>
      <c r="AJ589" s="78"/>
      <c r="AK589" s="78"/>
      <c r="AL589" s="78"/>
      <c r="AM589" s="78"/>
      <c r="AN589" s="78"/>
      <c r="AO589" s="78"/>
      <c r="AP589" s="78"/>
      <c r="AQ589" s="78"/>
      <c r="AR589" s="78"/>
      <c r="AS589" s="78"/>
      <c r="AT589" s="78"/>
      <c r="AU589" s="78"/>
      <c r="AV589" s="78"/>
      <c r="AW589" s="78"/>
      <c r="AX589" s="78"/>
      <c r="AY589" s="78"/>
      <c r="AZ589" s="78"/>
      <c r="BA589" s="78"/>
      <c r="BB589" s="78"/>
      <c r="BC589" s="78"/>
      <c r="BD589" s="78"/>
      <c r="BE589" s="78"/>
      <c r="BF589" s="78"/>
      <c r="BG589" s="78"/>
      <c r="BH589" s="78"/>
      <c r="BI589" s="78"/>
      <c r="BJ589" s="78"/>
      <c r="BK589" s="78"/>
      <c r="BL589" s="78"/>
      <c r="BM589" s="78"/>
      <c r="BN589" s="78"/>
      <c r="BO589" s="78"/>
      <c r="BP589" s="78"/>
      <c r="BQ589" s="78"/>
      <c r="BR589" s="78"/>
      <c r="BS589" s="78"/>
      <c r="BT589" s="78"/>
      <c r="BU589" s="78"/>
      <c r="BV589" s="78"/>
      <c r="BW589" s="78"/>
    </row>
    <row r="590" spans="1:75">
      <c r="A590" s="78"/>
      <c r="B590" s="78"/>
      <c r="C590" s="78"/>
      <c r="D590" s="78"/>
      <c r="E590" s="78"/>
      <c r="F590" s="78"/>
      <c r="G590" s="78"/>
      <c r="H590" s="78"/>
      <c r="I590" s="78"/>
      <c r="J590" s="78"/>
      <c r="K590" s="78"/>
      <c r="L590" s="78"/>
      <c r="M590" s="78"/>
      <c r="N590" s="78"/>
      <c r="O590" s="78"/>
      <c r="P590" s="78"/>
      <c r="Q590" s="78"/>
      <c r="R590" s="78"/>
      <c r="S590" s="78"/>
      <c r="T590" s="78"/>
      <c r="U590" s="78"/>
      <c r="V590" s="78"/>
      <c r="W590" s="78"/>
      <c r="X590" s="78"/>
      <c r="Y590" s="78"/>
      <c r="Z590" s="78"/>
      <c r="AA590" s="78"/>
      <c r="AB590" s="78"/>
      <c r="AC590" s="78"/>
      <c r="AD590" s="78"/>
      <c r="AE590" s="78"/>
      <c r="AF590" s="78"/>
      <c r="AG590" s="78"/>
      <c r="AH590" s="78"/>
      <c r="AI590" s="78"/>
      <c r="AJ590" s="78"/>
      <c r="AK590" s="78"/>
      <c r="AL590" s="78"/>
      <c r="AM590" s="78"/>
      <c r="AN590" s="78"/>
      <c r="AO590" s="78"/>
      <c r="AP590" s="78"/>
      <c r="AQ590" s="78"/>
      <c r="AR590" s="78"/>
      <c r="AS590" s="78"/>
      <c r="AT590" s="78"/>
      <c r="AU590" s="78"/>
      <c r="AV590" s="78"/>
      <c r="AW590" s="78"/>
      <c r="AX590" s="78"/>
      <c r="AY590" s="78"/>
      <c r="AZ590" s="78"/>
      <c r="BA590" s="78"/>
      <c r="BB590" s="78"/>
      <c r="BC590" s="78"/>
      <c r="BD590" s="78"/>
      <c r="BE590" s="78"/>
      <c r="BF590" s="78"/>
      <c r="BG590" s="78"/>
      <c r="BH590" s="78"/>
      <c r="BI590" s="78"/>
      <c r="BJ590" s="78"/>
      <c r="BK590" s="78"/>
      <c r="BL590" s="78"/>
      <c r="BM590" s="78"/>
      <c r="BN590" s="78"/>
      <c r="BO590" s="78"/>
      <c r="BP590" s="78"/>
      <c r="BQ590" s="78"/>
      <c r="BR590" s="78"/>
      <c r="BS590" s="78"/>
      <c r="BT590" s="78"/>
      <c r="BU590" s="78"/>
      <c r="BV590" s="78"/>
      <c r="BW590" s="78"/>
    </row>
    <row r="591" spans="1:75">
      <c r="A591" s="78"/>
      <c r="B591" s="78"/>
      <c r="C591" s="78"/>
      <c r="D591" s="78"/>
      <c r="E591" s="78"/>
      <c r="F591" s="78"/>
      <c r="G591" s="78"/>
      <c r="H591" s="78"/>
      <c r="I591" s="78"/>
      <c r="J591" s="78"/>
      <c r="K591" s="78"/>
      <c r="L591" s="78"/>
      <c r="M591" s="78"/>
      <c r="N591" s="78"/>
      <c r="O591" s="78"/>
      <c r="P591" s="78"/>
      <c r="Q591" s="78"/>
      <c r="R591" s="78"/>
      <c r="S591" s="78"/>
      <c r="T591" s="78"/>
      <c r="U591" s="78"/>
      <c r="V591" s="78"/>
      <c r="W591" s="78"/>
      <c r="X591" s="78"/>
      <c r="Y591" s="78"/>
      <c r="Z591" s="78"/>
      <c r="AA591" s="78"/>
      <c r="AB591" s="78"/>
      <c r="AC591" s="78"/>
      <c r="AD591" s="78"/>
      <c r="AE591" s="78"/>
      <c r="AF591" s="78"/>
      <c r="AG591" s="78"/>
      <c r="AH591" s="78"/>
      <c r="AI591" s="78"/>
      <c r="AJ591" s="78"/>
      <c r="AK591" s="78"/>
      <c r="AL591" s="78"/>
      <c r="AM591" s="78"/>
      <c r="AN591" s="78"/>
      <c r="AO591" s="78"/>
      <c r="AP591" s="78"/>
      <c r="AQ591" s="78"/>
      <c r="AR591" s="78"/>
      <c r="AS591" s="78"/>
      <c r="AT591" s="78"/>
      <c r="AU591" s="78"/>
      <c r="AV591" s="78"/>
      <c r="AW591" s="78"/>
      <c r="AX591" s="78"/>
      <c r="AY591" s="78"/>
      <c r="AZ591" s="78"/>
      <c r="BA591" s="78"/>
      <c r="BB591" s="78"/>
      <c r="BC591" s="78"/>
      <c r="BD591" s="78"/>
      <c r="BE591" s="78"/>
      <c r="BF591" s="78"/>
      <c r="BG591" s="78"/>
      <c r="BH591" s="78"/>
      <c r="BI591" s="78"/>
      <c r="BJ591" s="78"/>
      <c r="BK591" s="78"/>
      <c r="BL591" s="78"/>
      <c r="BM591" s="78"/>
      <c r="BN591" s="78"/>
      <c r="BO591" s="78"/>
      <c r="BP591" s="78"/>
      <c r="BQ591" s="78"/>
      <c r="BR591" s="78"/>
      <c r="BS591" s="78"/>
      <c r="BT591" s="78"/>
      <c r="BU591" s="78"/>
      <c r="BV591" s="78"/>
      <c r="BW591" s="78"/>
    </row>
    <row r="592" spans="1:75">
      <c r="A592" s="78"/>
      <c r="B592" s="78"/>
      <c r="C592" s="78"/>
      <c r="D592" s="78"/>
      <c r="E592" s="78"/>
      <c r="F592" s="78"/>
      <c r="G592" s="78"/>
      <c r="H592" s="78"/>
      <c r="I592" s="78"/>
      <c r="J592" s="78"/>
      <c r="K592" s="78"/>
      <c r="L592" s="78"/>
      <c r="M592" s="78"/>
      <c r="N592" s="78"/>
      <c r="O592" s="78"/>
      <c r="P592" s="78"/>
      <c r="Q592" s="78"/>
      <c r="R592" s="78"/>
      <c r="S592" s="78"/>
      <c r="T592" s="78"/>
      <c r="U592" s="78"/>
      <c r="V592" s="78"/>
      <c r="W592" s="78"/>
      <c r="X592" s="78"/>
      <c r="Y592" s="78"/>
      <c r="Z592" s="78"/>
      <c r="AA592" s="78"/>
      <c r="AB592" s="78"/>
      <c r="AC592" s="78"/>
      <c r="AD592" s="78"/>
      <c r="AE592" s="78"/>
      <c r="AF592" s="78"/>
      <c r="AG592" s="78"/>
      <c r="AH592" s="78"/>
      <c r="AI592" s="78"/>
      <c r="AJ592" s="78"/>
      <c r="AK592" s="78"/>
      <c r="AL592" s="78"/>
      <c r="AM592" s="78"/>
      <c r="AN592" s="78"/>
      <c r="AO592" s="78"/>
      <c r="AP592" s="78"/>
      <c r="AQ592" s="78"/>
      <c r="AR592" s="78"/>
      <c r="AS592" s="78"/>
      <c r="AT592" s="78"/>
      <c r="AU592" s="78"/>
      <c r="AV592" s="78"/>
      <c r="AW592" s="78"/>
      <c r="AX592" s="78"/>
      <c r="AY592" s="78"/>
      <c r="AZ592" s="78"/>
      <c r="BA592" s="78"/>
      <c r="BB592" s="78"/>
      <c r="BC592" s="78"/>
      <c r="BD592" s="78"/>
      <c r="BE592" s="78"/>
      <c r="BF592" s="78"/>
      <c r="BG592" s="78"/>
      <c r="BH592" s="78"/>
      <c r="BI592" s="78"/>
      <c r="BJ592" s="78"/>
      <c r="BK592" s="78"/>
      <c r="BL592" s="78"/>
      <c r="BM592" s="78"/>
      <c r="BN592" s="78"/>
      <c r="BO592" s="78"/>
      <c r="BP592" s="78"/>
      <c r="BQ592" s="78"/>
      <c r="BR592" s="78"/>
      <c r="BS592" s="78"/>
      <c r="BT592" s="78"/>
      <c r="BU592" s="78"/>
      <c r="BV592" s="78"/>
      <c r="BW592" s="78"/>
    </row>
    <row r="593" spans="1:75">
      <c r="A593" s="78"/>
      <c r="B593" s="78"/>
      <c r="C593" s="78"/>
      <c r="D593" s="78"/>
      <c r="E593" s="78"/>
      <c r="F593" s="78"/>
      <c r="G593" s="78"/>
      <c r="H593" s="78"/>
      <c r="I593" s="78"/>
      <c r="J593" s="78"/>
      <c r="K593" s="78"/>
      <c r="L593" s="78"/>
      <c r="M593" s="78"/>
      <c r="N593" s="78"/>
      <c r="O593" s="78"/>
      <c r="P593" s="78"/>
      <c r="Q593" s="78"/>
      <c r="R593" s="78"/>
      <c r="S593" s="78"/>
      <c r="T593" s="78"/>
      <c r="U593" s="78"/>
      <c r="V593" s="78"/>
      <c r="W593" s="78"/>
      <c r="X593" s="78"/>
      <c r="Y593" s="78"/>
      <c r="Z593" s="78"/>
      <c r="AA593" s="78"/>
      <c r="AB593" s="78"/>
      <c r="AC593" s="78"/>
      <c r="AD593" s="78"/>
      <c r="AE593" s="78"/>
      <c r="AF593" s="78"/>
      <c r="AG593" s="78"/>
      <c r="AH593" s="78"/>
      <c r="AI593" s="78"/>
      <c r="AJ593" s="78"/>
      <c r="AK593" s="78"/>
      <c r="AL593" s="78"/>
      <c r="AM593" s="78"/>
      <c r="AN593" s="78"/>
      <c r="AO593" s="78"/>
      <c r="AP593" s="78"/>
      <c r="AQ593" s="78"/>
      <c r="AR593" s="78"/>
      <c r="AS593" s="78"/>
      <c r="AT593" s="78"/>
      <c r="AU593" s="78"/>
      <c r="AV593" s="78"/>
      <c r="AW593" s="78"/>
      <c r="AX593" s="78"/>
      <c r="AY593" s="78"/>
      <c r="AZ593" s="78"/>
      <c r="BA593" s="78"/>
      <c r="BB593" s="78"/>
      <c r="BC593" s="78"/>
      <c r="BD593" s="78"/>
      <c r="BE593" s="78"/>
      <c r="BF593" s="78"/>
      <c r="BG593" s="78"/>
      <c r="BH593" s="78"/>
      <c r="BI593" s="78"/>
      <c r="BJ593" s="78"/>
      <c r="BK593" s="78"/>
      <c r="BL593" s="78"/>
      <c r="BM593" s="78"/>
      <c r="BN593" s="78"/>
      <c r="BO593" s="78"/>
      <c r="BP593" s="78"/>
      <c r="BQ593" s="78"/>
      <c r="BR593" s="78"/>
      <c r="BS593" s="78"/>
      <c r="BT593" s="78"/>
      <c r="BU593" s="78"/>
      <c r="BV593" s="78"/>
      <c r="BW593" s="78"/>
    </row>
    <row r="594" spans="1:75">
      <c r="A594" s="78"/>
      <c r="B594" s="78"/>
      <c r="C594" s="78"/>
      <c r="D594" s="78"/>
      <c r="E594" s="78"/>
      <c r="F594" s="78"/>
      <c r="G594" s="78"/>
      <c r="H594" s="78"/>
      <c r="I594" s="78"/>
      <c r="J594" s="78"/>
      <c r="K594" s="78"/>
      <c r="L594" s="78"/>
      <c r="M594" s="78"/>
      <c r="N594" s="78"/>
      <c r="O594" s="78"/>
      <c r="P594" s="78"/>
      <c r="Q594" s="78"/>
      <c r="R594" s="78"/>
      <c r="S594" s="78"/>
      <c r="T594" s="78"/>
      <c r="U594" s="78"/>
      <c r="V594" s="78"/>
      <c r="W594" s="78"/>
      <c r="X594" s="78"/>
      <c r="Y594" s="78"/>
      <c r="Z594" s="78"/>
      <c r="AA594" s="78"/>
      <c r="AB594" s="78"/>
      <c r="AC594" s="78"/>
      <c r="AD594" s="78"/>
      <c r="AE594" s="78"/>
      <c r="AF594" s="78"/>
      <c r="AG594" s="78"/>
      <c r="AH594" s="78"/>
      <c r="AI594" s="78"/>
      <c r="AJ594" s="78"/>
      <c r="AK594" s="78"/>
      <c r="AL594" s="78"/>
      <c r="AM594" s="78"/>
      <c r="AN594" s="78"/>
      <c r="AO594" s="78"/>
      <c r="AP594" s="78"/>
      <c r="AQ594" s="78"/>
      <c r="AR594" s="78"/>
      <c r="AS594" s="78"/>
      <c r="AT594" s="78"/>
      <c r="AU594" s="78"/>
      <c r="AV594" s="78"/>
      <c r="AW594" s="78"/>
      <c r="AX594" s="78"/>
      <c r="AY594" s="78"/>
      <c r="AZ594" s="78"/>
      <c r="BA594" s="78"/>
      <c r="BB594" s="78"/>
      <c r="BC594" s="78"/>
      <c r="BD594" s="78"/>
      <c r="BE594" s="78"/>
      <c r="BF594" s="78"/>
      <c r="BG594" s="78"/>
      <c r="BH594" s="78"/>
      <c r="BI594" s="78"/>
      <c r="BJ594" s="78"/>
      <c r="BK594" s="78"/>
      <c r="BL594" s="78"/>
      <c r="BM594" s="78"/>
      <c r="BN594" s="78"/>
      <c r="BO594" s="78"/>
      <c r="BP594" s="78"/>
      <c r="BQ594" s="78"/>
      <c r="BR594" s="78"/>
      <c r="BS594" s="78"/>
      <c r="BT594" s="78"/>
      <c r="BU594" s="78"/>
      <c r="BV594" s="78"/>
      <c r="BW594" s="78"/>
    </row>
    <row r="595" spans="1:75">
      <c r="A595" s="78"/>
      <c r="B595" s="78"/>
      <c r="C595" s="78"/>
      <c r="D595" s="78"/>
      <c r="E595" s="78"/>
      <c r="F595" s="78"/>
      <c r="G595" s="78"/>
      <c r="H595" s="78"/>
      <c r="I595" s="78"/>
      <c r="J595" s="78"/>
      <c r="K595" s="78"/>
      <c r="L595" s="78"/>
      <c r="M595" s="78"/>
      <c r="N595" s="78"/>
      <c r="O595" s="78"/>
      <c r="P595" s="78"/>
      <c r="Q595" s="78"/>
      <c r="R595" s="78"/>
      <c r="S595" s="78"/>
      <c r="T595" s="78"/>
      <c r="U595" s="78"/>
      <c r="V595" s="78"/>
      <c r="W595" s="78"/>
      <c r="X595" s="78"/>
      <c r="Y595" s="78"/>
      <c r="Z595" s="78"/>
      <c r="AA595" s="78"/>
      <c r="AB595" s="78"/>
      <c r="AC595" s="78"/>
      <c r="AD595" s="78"/>
      <c r="AE595" s="78"/>
      <c r="AF595" s="78"/>
      <c r="AG595" s="78"/>
      <c r="AH595" s="78"/>
      <c r="AI595" s="78"/>
      <c r="AJ595" s="78"/>
      <c r="AK595" s="78"/>
      <c r="AL595" s="78"/>
      <c r="AM595" s="78"/>
      <c r="AN595" s="78"/>
      <c r="AO595" s="78"/>
      <c r="AP595" s="78"/>
      <c r="AQ595" s="78"/>
      <c r="AR595" s="78"/>
      <c r="AS595" s="78"/>
      <c r="AT595" s="78"/>
      <c r="AU595" s="78"/>
      <c r="AV595" s="78"/>
      <c r="AW595" s="78"/>
      <c r="AX595" s="78"/>
      <c r="AY595" s="78"/>
      <c r="AZ595" s="78"/>
      <c r="BA595" s="78"/>
      <c r="BB595" s="78"/>
      <c r="BC595" s="78"/>
      <c r="BD595" s="78"/>
      <c r="BE595" s="78"/>
      <c r="BF595" s="78"/>
      <c r="BG595" s="78"/>
      <c r="BH595" s="78"/>
      <c r="BI595" s="78"/>
      <c r="BJ595" s="78"/>
      <c r="BK595" s="78"/>
      <c r="BL595" s="78"/>
      <c r="BM595" s="78"/>
      <c r="BN595" s="78"/>
      <c r="BO595" s="78"/>
      <c r="BP595" s="78"/>
      <c r="BQ595" s="78"/>
      <c r="BR595" s="78"/>
      <c r="BS595" s="78"/>
      <c r="BT595" s="78"/>
      <c r="BU595" s="78"/>
      <c r="BV595" s="78"/>
      <c r="BW595" s="78"/>
    </row>
    <row r="596" spans="1:75">
      <c r="A596" s="78"/>
      <c r="B596" s="78"/>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c r="AA596" s="78"/>
      <c r="AB596" s="78"/>
      <c r="AC596" s="78"/>
      <c r="AD596" s="78"/>
      <c r="AE596" s="78"/>
      <c r="AF596" s="78"/>
      <c r="AG596" s="78"/>
      <c r="AH596" s="78"/>
      <c r="AI596" s="78"/>
      <c r="AJ596" s="78"/>
      <c r="AK596" s="78"/>
      <c r="AL596" s="78"/>
      <c r="AM596" s="78"/>
      <c r="AN596" s="78"/>
      <c r="AO596" s="78"/>
      <c r="AP596" s="78"/>
      <c r="AQ596" s="78"/>
      <c r="AR596" s="78"/>
      <c r="AS596" s="78"/>
      <c r="AT596" s="78"/>
      <c r="AU596" s="78"/>
      <c r="AV596" s="78"/>
      <c r="AW596" s="78"/>
      <c r="AX596" s="78"/>
      <c r="AY596" s="78"/>
      <c r="AZ596" s="78"/>
      <c r="BA596" s="78"/>
      <c r="BB596" s="78"/>
      <c r="BC596" s="78"/>
      <c r="BD596" s="78"/>
      <c r="BE596" s="78"/>
      <c r="BF596" s="78"/>
      <c r="BG596" s="78"/>
      <c r="BH596" s="78"/>
      <c r="BI596" s="78"/>
      <c r="BJ596" s="78"/>
      <c r="BK596" s="78"/>
      <c r="BL596" s="78"/>
      <c r="BM596" s="78"/>
      <c r="BN596" s="78"/>
      <c r="BO596" s="78"/>
      <c r="BP596" s="78"/>
      <c r="BQ596" s="78"/>
      <c r="BR596" s="78"/>
      <c r="BS596" s="78"/>
      <c r="BT596" s="78"/>
      <c r="BU596" s="78"/>
      <c r="BV596" s="78"/>
      <c r="BW596" s="78"/>
    </row>
    <row r="597" spans="1:75">
      <c r="A597" s="78"/>
      <c r="B597" s="78"/>
      <c r="C597" s="78"/>
      <c r="D597" s="78"/>
      <c r="E597" s="78"/>
      <c r="F597" s="78"/>
      <c r="G597" s="78"/>
      <c r="H597" s="78"/>
      <c r="I597" s="78"/>
      <c r="J597" s="78"/>
      <c r="K597" s="78"/>
      <c r="L597" s="78"/>
      <c r="M597" s="78"/>
      <c r="N597" s="78"/>
      <c r="O597" s="78"/>
      <c r="P597" s="78"/>
      <c r="Q597" s="78"/>
      <c r="R597" s="78"/>
      <c r="S597" s="78"/>
      <c r="T597" s="78"/>
      <c r="U597" s="78"/>
      <c r="V597" s="78"/>
      <c r="W597" s="78"/>
      <c r="X597" s="78"/>
      <c r="Y597" s="78"/>
      <c r="Z597" s="78"/>
      <c r="AA597" s="78"/>
      <c r="AB597" s="78"/>
      <c r="AC597" s="78"/>
      <c r="AD597" s="78"/>
      <c r="AE597" s="78"/>
      <c r="AF597" s="78"/>
      <c r="AG597" s="78"/>
      <c r="AH597" s="78"/>
      <c r="AI597" s="78"/>
      <c r="AJ597" s="78"/>
      <c r="AK597" s="78"/>
      <c r="AL597" s="78"/>
      <c r="AM597" s="78"/>
      <c r="AN597" s="78"/>
      <c r="AO597" s="78"/>
      <c r="AP597" s="78"/>
      <c r="AQ597" s="78"/>
      <c r="AR597" s="78"/>
      <c r="AS597" s="78"/>
      <c r="AT597" s="78"/>
      <c r="AU597" s="78"/>
      <c r="AV597" s="78"/>
      <c r="AW597" s="78"/>
      <c r="AX597" s="78"/>
      <c r="AY597" s="78"/>
      <c r="AZ597" s="78"/>
      <c r="BA597" s="78"/>
      <c r="BB597" s="78"/>
      <c r="BC597" s="78"/>
      <c r="BD597" s="78"/>
      <c r="BE597" s="78"/>
      <c r="BF597" s="78"/>
      <c r="BG597" s="78"/>
      <c r="BH597" s="78"/>
      <c r="BI597" s="78"/>
      <c r="BJ597" s="78"/>
      <c r="BK597" s="78"/>
      <c r="BL597" s="78"/>
      <c r="BM597" s="78"/>
      <c r="BN597" s="78"/>
      <c r="BO597" s="78"/>
      <c r="BP597" s="78"/>
      <c r="BQ597" s="78"/>
      <c r="BR597" s="78"/>
      <c r="BS597" s="78"/>
      <c r="BT597" s="78"/>
      <c r="BU597" s="78"/>
      <c r="BV597" s="78"/>
      <c r="BW597" s="78"/>
    </row>
    <row r="598" spans="1:75">
      <c r="A598" s="78"/>
      <c r="B598" s="78"/>
      <c r="C598" s="78"/>
      <c r="D598" s="78"/>
      <c r="E598" s="78"/>
      <c r="F598" s="78"/>
      <c r="G598" s="78"/>
      <c r="H598" s="78"/>
      <c r="I598" s="78"/>
      <c r="J598" s="78"/>
      <c r="K598" s="78"/>
      <c r="L598" s="78"/>
      <c r="M598" s="78"/>
      <c r="N598" s="78"/>
      <c r="O598" s="78"/>
      <c r="P598" s="78"/>
      <c r="Q598" s="78"/>
      <c r="R598" s="78"/>
      <c r="S598" s="78"/>
      <c r="T598" s="78"/>
      <c r="U598" s="78"/>
      <c r="V598" s="78"/>
      <c r="W598" s="78"/>
      <c r="X598" s="78"/>
      <c r="Y598" s="78"/>
      <c r="Z598" s="78"/>
      <c r="AA598" s="78"/>
      <c r="AB598" s="78"/>
      <c r="AC598" s="78"/>
      <c r="AD598" s="78"/>
      <c r="AE598" s="78"/>
      <c r="AF598" s="78"/>
      <c r="AG598" s="78"/>
      <c r="AH598" s="78"/>
      <c r="AI598" s="78"/>
      <c r="AJ598" s="78"/>
      <c r="AK598" s="78"/>
      <c r="AL598" s="78"/>
      <c r="AM598" s="78"/>
      <c r="AN598" s="78"/>
      <c r="AO598" s="78"/>
      <c r="AP598" s="78"/>
      <c r="AQ598" s="78"/>
      <c r="AR598" s="78"/>
      <c r="AS598" s="78"/>
      <c r="AT598" s="78"/>
      <c r="AU598" s="78"/>
      <c r="AV598" s="78"/>
      <c r="AW598" s="78"/>
      <c r="AX598" s="78"/>
      <c r="AY598" s="78"/>
      <c r="AZ598" s="78"/>
      <c r="BA598" s="78"/>
      <c r="BB598" s="78"/>
      <c r="BC598" s="78"/>
      <c r="BD598" s="78"/>
      <c r="BE598" s="78"/>
      <c r="BF598" s="78"/>
      <c r="BG598" s="78"/>
      <c r="BH598" s="78"/>
      <c r="BI598" s="78"/>
      <c r="BJ598" s="78"/>
      <c r="BK598" s="78"/>
      <c r="BL598" s="78"/>
      <c r="BM598" s="78"/>
      <c r="BN598" s="78"/>
      <c r="BO598" s="78"/>
      <c r="BP598" s="78"/>
      <c r="BQ598" s="78"/>
      <c r="BR598" s="78"/>
      <c r="BS598" s="78"/>
      <c r="BT598" s="78"/>
      <c r="BU598" s="78"/>
      <c r="BV598" s="78"/>
      <c r="BW598" s="78"/>
    </row>
    <row r="599" spans="1:75">
      <c r="A599" s="78"/>
      <c r="B599" s="78"/>
      <c r="C599" s="78"/>
      <c r="D599" s="78"/>
      <c r="E599" s="78"/>
      <c r="F599" s="78"/>
      <c r="G599" s="78"/>
      <c r="H599" s="78"/>
      <c r="I599" s="78"/>
      <c r="J599" s="78"/>
      <c r="K599" s="78"/>
      <c r="L599" s="78"/>
      <c r="M599" s="78"/>
      <c r="N599" s="78"/>
      <c r="O599" s="78"/>
      <c r="P599" s="78"/>
      <c r="Q599" s="78"/>
      <c r="R599" s="78"/>
      <c r="S599" s="78"/>
      <c r="T599" s="78"/>
      <c r="U599" s="78"/>
      <c r="V599" s="78"/>
      <c r="W599" s="78"/>
      <c r="X599" s="78"/>
      <c r="Y599" s="78"/>
      <c r="Z599" s="78"/>
      <c r="AA599" s="78"/>
      <c r="AB599" s="78"/>
      <c r="AC599" s="78"/>
      <c r="AD599" s="78"/>
      <c r="AE599" s="78"/>
      <c r="AF599" s="78"/>
      <c r="AG599" s="78"/>
      <c r="AH599" s="78"/>
      <c r="AI599" s="78"/>
      <c r="AJ599" s="78"/>
      <c r="AK599" s="78"/>
      <c r="AL599" s="78"/>
      <c r="AM599" s="78"/>
      <c r="AN599" s="78"/>
      <c r="AO599" s="78"/>
      <c r="AP599" s="78"/>
      <c r="AQ599" s="78"/>
      <c r="AR599" s="78"/>
      <c r="AS599" s="78"/>
      <c r="AT599" s="78"/>
      <c r="AU599" s="78"/>
      <c r="AV599" s="78"/>
      <c r="AW599" s="78"/>
      <c r="AX599" s="78"/>
      <c r="AY599" s="78"/>
      <c r="AZ599" s="78"/>
      <c r="BA599" s="78"/>
      <c r="BB599" s="78"/>
      <c r="BC599" s="78"/>
      <c r="BD599" s="78"/>
      <c r="BE599" s="78"/>
      <c r="BF599" s="78"/>
      <c r="BG599" s="78"/>
      <c r="BH599" s="78"/>
      <c r="BI599" s="78"/>
      <c r="BJ599" s="78"/>
      <c r="BK599" s="78"/>
      <c r="BL599" s="78"/>
      <c r="BM599" s="78"/>
      <c r="BN599" s="78"/>
      <c r="BO599" s="78"/>
      <c r="BP599" s="78"/>
      <c r="BQ599" s="78"/>
      <c r="BR599" s="78"/>
      <c r="BS599" s="78"/>
      <c r="BT599" s="78"/>
      <c r="BU599" s="78"/>
      <c r="BV599" s="78"/>
      <c r="BW599" s="78"/>
    </row>
    <row r="600" spans="1:75">
      <c r="A600" s="78"/>
      <c r="B600" s="78"/>
      <c r="C600" s="78"/>
      <c r="D600" s="78"/>
      <c r="E600" s="78"/>
      <c r="F600" s="78"/>
      <c r="G600" s="78"/>
      <c r="H600" s="78"/>
      <c r="I600" s="78"/>
      <c r="J600" s="78"/>
      <c r="K600" s="78"/>
      <c r="L600" s="78"/>
      <c r="M600" s="78"/>
      <c r="N600" s="78"/>
      <c r="O600" s="78"/>
      <c r="P600" s="78"/>
      <c r="Q600" s="78"/>
      <c r="R600" s="78"/>
      <c r="S600" s="78"/>
      <c r="T600" s="78"/>
      <c r="U600" s="78"/>
      <c r="V600" s="78"/>
      <c r="W600" s="78"/>
      <c r="X600" s="78"/>
      <c r="Y600" s="78"/>
      <c r="Z600" s="78"/>
      <c r="AA600" s="78"/>
      <c r="AB600" s="78"/>
      <c r="AC600" s="78"/>
      <c r="AD600" s="78"/>
      <c r="AE600" s="78"/>
      <c r="AF600" s="78"/>
      <c r="AG600" s="78"/>
      <c r="AH600" s="78"/>
      <c r="AI600" s="78"/>
      <c r="AJ600" s="78"/>
      <c r="AK600" s="78"/>
      <c r="AL600" s="78"/>
      <c r="AM600" s="78"/>
      <c r="AN600" s="78"/>
      <c r="AO600" s="78"/>
      <c r="AP600" s="78"/>
      <c r="AQ600" s="78"/>
      <c r="AR600" s="78"/>
      <c r="AS600" s="78"/>
      <c r="AT600" s="78"/>
      <c r="AU600" s="78"/>
      <c r="AV600" s="78"/>
      <c r="AW600" s="78"/>
      <c r="AX600" s="78"/>
      <c r="AY600" s="78"/>
      <c r="AZ600" s="78"/>
      <c r="BA600" s="78"/>
      <c r="BB600" s="78"/>
      <c r="BC600" s="78"/>
      <c r="BD600" s="78"/>
      <c r="BE600" s="78"/>
      <c r="BF600" s="78"/>
      <c r="BG600" s="78"/>
      <c r="BH600" s="78"/>
      <c r="BI600" s="78"/>
      <c r="BJ600" s="78"/>
      <c r="BK600" s="78"/>
      <c r="BL600" s="78"/>
      <c r="BM600" s="78"/>
      <c r="BN600" s="78"/>
      <c r="BO600" s="78"/>
      <c r="BP600" s="78"/>
      <c r="BQ600" s="78"/>
      <c r="BR600" s="78"/>
      <c r="BS600" s="78"/>
      <c r="BT600" s="78"/>
      <c r="BU600" s="78"/>
      <c r="BV600" s="78"/>
      <c r="BW600" s="78"/>
    </row>
    <row r="601" spans="1:75">
      <c r="A601" s="78"/>
      <c r="B601" s="78"/>
      <c r="C601" s="78"/>
      <c r="D601" s="78"/>
      <c r="E601" s="78"/>
      <c r="F601" s="78"/>
      <c r="G601" s="78"/>
      <c r="H601" s="78"/>
      <c r="I601" s="78"/>
      <c r="J601" s="78"/>
      <c r="K601" s="78"/>
      <c r="L601" s="78"/>
      <c r="M601" s="78"/>
      <c r="N601" s="78"/>
      <c r="O601" s="78"/>
      <c r="P601" s="78"/>
      <c r="Q601" s="78"/>
      <c r="R601" s="78"/>
      <c r="S601" s="78"/>
      <c r="T601" s="78"/>
      <c r="U601" s="78"/>
      <c r="V601" s="78"/>
      <c r="W601" s="78"/>
      <c r="X601" s="78"/>
      <c r="Y601" s="78"/>
      <c r="Z601" s="78"/>
      <c r="AA601" s="78"/>
      <c r="AB601" s="78"/>
      <c r="AC601" s="78"/>
      <c r="AD601" s="78"/>
      <c r="AE601" s="78"/>
      <c r="AF601" s="78"/>
      <c r="AG601" s="78"/>
      <c r="AH601" s="78"/>
      <c r="AI601" s="78"/>
      <c r="AJ601" s="78"/>
      <c r="AK601" s="78"/>
      <c r="AL601" s="78"/>
      <c r="AM601" s="78"/>
      <c r="AN601" s="78"/>
      <c r="AO601" s="78"/>
      <c r="AP601" s="78"/>
      <c r="AQ601" s="78"/>
      <c r="AR601" s="78"/>
      <c r="AS601" s="78"/>
      <c r="AT601" s="78"/>
      <c r="AU601" s="78"/>
      <c r="AV601" s="78"/>
      <c r="AW601" s="78"/>
      <c r="AX601" s="78"/>
      <c r="AY601" s="78"/>
      <c r="AZ601" s="78"/>
      <c r="BA601" s="78"/>
      <c r="BB601" s="78"/>
      <c r="BC601" s="78"/>
      <c r="BD601" s="78"/>
      <c r="BE601" s="78"/>
      <c r="BF601" s="78"/>
      <c r="BG601" s="78"/>
      <c r="BH601" s="78"/>
      <c r="BI601" s="78"/>
      <c r="BJ601" s="78"/>
      <c r="BK601" s="78"/>
      <c r="BL601" s="78"/>
      <c r="BM601" s="78"/>
      <c r="BN601" s="78"/>
      <c r="BO601" s="78"/>
      <c r="BP601" s="78"/>
      <c r="BQ601" s="78"/>
      <c r="BR601" s="78"/>
      <c r="BS601" s="78"/>
      <c r="BT601" s="78"/>
      <c r="BU601" s="78"/>
      <c r="BV601" s="78"/>
      <c r="BW601" s="78"/>
    </row>
    <row r="602" spans="1:75">
      <c r="A602" s="78"/>
      <c r="B602" s="78"/>
      <c r="C602" s="78"/>
      <c r="D602" s="78"/>
      <c r="E602" s="78"/>
      <c r="F602" s="78"/>
      <c r="G602" s="78"/>
      <c r="H602" s="78"/>
      <c r="I602" s="78"/>
      <c r="J602" s="78"/>
      <c r="K602" s="78"/>
      <c r="L602" s="78"/>
      <c r="M602" s="78"/>
      <c r="N602" s="78"/>
      <c r="O602" s="78"/>
      <c r="P602" s="78"/>
      <c r="Q602" s="78"/>
      <c r="R602" s="78"/>
      <c r="S602" s="78"/>
      <c r="T602" s="78"/>
      <c r="U602" s="78"/>
      <c r="V602" s="78"/>
      <c r="W602" s="78"/>
      <c r="X602" s="78"/>
      <c r="Y602" s="78"/>
      <c r="Z602" s="78"/>
      <c r="AA602" s="78"/>
      <c r="AB602" s="78"/>
      <c r="AC602" s="78"/>
      <c r="AD602" s="78"/>
      <c r="AE602" s="78"/>
      <c r="AF602" s="78"/>
      <c r="AG602" s="78"/>
      <c r="AH602" s="78"/>
      <c r="AI602" s="78"/>
      <c r="AJ602" s="78"/>
      <c r="AK602" s="78"/>
      <c r="AL602" s="78"/>
      <c r="AM602" s="78"/>
      <c r="AN602" s="78"/>
      <c r="AO602" s="78"/>
      <c r="AP602" s="78"/>
      <c r="AQ602" s="78"/>
      <c r="AR602" s="78"/>
      <c r="AS602" s="78"/>
      <c r="AT602" s="78"/>
      <c r="AU602" s="78"/>
      <c r="AV602" s="78"/>
      <c r="AW602" s="78"/>
      <c r="AX602" s="78"/>
      <c r="AY602" s="78"/>
      <c r="AZ602" s="78"/>
      <c r="BA602" s="78"/>
      <c r="BB602" s="78"/>
      <c r="BC602" s="78"/>
      <c r="BD602" s="78"/>
      <c r="BE602" s="78"/>
      <c r="BF602" s="78"/>
      <c r="BG602" s="78"/>
      <c r="BH602" s="78"/>
      <c r="BI602" s="78"/>
      <c r="BJ602" s="78"/>
      <c r="BK602" s="78"/>
      <c r="BL602" s="78"/>
      <c r="BM602" s="78"/>
      <c r="BN602" s="78"/>
      <c r="BO602" s="78"/>
      <c r="BP602" s="78"/>
      <c r="BQ602" s="78"/>
      <c r="BR602" s="78"/>
      <c r="BS602" s="78"/>
      <c r="BT602" s="78"/>
      <c r="BU602" s="78"/>
      <c r="BV602" s="78"/>
      <c r="BW602" s="78"/>
    </row>
    <row r="603" spans="1:75">
      <c r="A603" s="78"/>
      <c r="B603" s="78"/>
      <c r="C603" s="78"/>
      <c r="D603" s="78"/>
      <c r="E603" s="78"/>
      <c r="F603" s="78"/>
      <c r="G603" s="78"/>
      <c r="H603" s="78"/>
      <c r="I603" s="78"/>
      <c r="J603" s="78"/>
      <c r="K603" s="78"/>
      <c r="L603" s="78"/>
      <c r="M603" s="78"/>
      <c r="N603" s="78"/>
      <c r="O603" s="78"/>
      <c r="P603" s="78"/>
      <c r="Q603" s="78"/>
      <c r="R603" s="78"/>
      <c r="S603" s="78"/>
      <c r="T603" s="78"/>
      <c r="U603" s="78"/>
      <c r="V603" s="78"/>
      <c r="W603" s="78"/>
      <c r="X603" s="78"/>
      <c r="Y603" s="78"/>
      <c r="Z603" s="78"/>
      <c r="AA603" s="78"/>
      <c r="AB603" s="78"/>
      <c r="AC603" s="78"/>
      <c r="AD603" s="78"/>
      <c r="AE603" s="78"/>
      <c r="AF603" s="78"/>
      <c r="AG603" s="78"/>
      <c r="AH603" s="78"/>
      <c r="AI603" s="78"/>
      <c r="AJ603" s="78"/>
      <c r="AK603" s="78"/>
      <c r="AL603" s="78"/>
      <c r="AM603" s="78"/>
      <c r="AN603" s="78"/>
      <c r="AO603" s="78"/>
      <c r="AP603" s="78"/>
      <c r="AQ603" s="78"/>
      <c r="AR603" s="78"/>
      <c r="AS603" s="78"/>
      <c r="AT603" s="78"/>
      <c r="AU603" s="78"/>
      <c r="AV603" s="78"/>
      <c r="AW603" s="78"/>
      <c r="AX603" s="78"/>
      <c r="AY603" s="78"/>
      <c r="AZ603" s="78"/>
      <c r="BA603" s="78"/>
      <c r="BB603" s="78"/>
      <c r="BC603" s="78"/>
      <c r="BD603" s="78"/>
      <c r="BE603" s="78"/>
      <c r="BF603" s="78"/>
      <c r="BG603" s="78"/>
      <c r="BH603" s="78"/>
      <c r="BI603" s="78"/>
      <c r="BJ603" s="78"/>
      <c r="BK603" s="78"/>
      <c r="BL603" s="78"/>
      <c r="BM603" s="78"/>
      <c r="BN603" s="78"/>
      <c r="BO603" s="78"/>
      <c r="BP603" s="78"/>
      <c r="BQ603" s="78"/>
      <c r="BR603" s="78"/>
      <c r="BS603" s="78"/>
      <c r="BT603" s="78"/>
      <c r="BU603" s="78"/>
      <c r="BV603" s="78"/>
      <c r="BW603" s="78"/>
    </row>
    <row r="604" spans="1:75">
      <c r="A604" s="78"/>
      <c r="B604" s="78"/>
      <c r="C604" s="78"/>
      <c r="D604" s="78"/>
      <c r="E604" s="78"/>
      <c r="F604" s="78"/>
      <c r="G604" s="78"/>
      <c r="H604" s="78"/>
      <c r="I604" s="78"/>
      <c r="J604" s="78"/>
      <c r="K604" s="78"/>
      <c r="L604" s="78"/>
      <c r="M604" s="78"/>
      <c r="N604" s="78"/>
      <c r="O604" s="78"/>
      <c r="P604" s="78"/>
      <c r="Q604" s="78"/>
      <c r="R604" s="78"/>
      <c r="S604" s="78"/>
      <c r="T604" s="78"/>
      <c r="U604" s="78"/>
      <c r="V604" s="78"/>
      <c r="W604" s="78"/>
      <c r="X604" s="78"/>
      <c r="Y604" s="78"/>
      <c r="Z604" s="78"/>
      <c r="AA604" s="78"/>
      <c r="AB604" s="78"/>
      <c r="AC604" s="78"/>
      <c r="AD604" s="78"/>
      <c r="AE604" s="78"/>
      <c r="AF604" s="78"/>
      <c r="AG604" s="78"/>
      <c r="AH604" s="78"/>
      <c r="AI604" s="78"/>
      <c r="AJ604" s="78"/>
      <c r="AK604" s="78"/>
      <c r="AL604" s="78"/>
      <c r="AM604" s="78"/>
      <c r="AN604" s="78"/>
      <c r="AO604" s="78"/>
      <c r="AP604" s="78"/>
      <c r="AQ604" s="78"/>
      <c r="AR604" s="78"/>
      <c r="AS604" s="78"/>
      <c r="AT604" s="78"/>
      <c r="AU604" s="78"/>
      <c r="AV604" s="78"/>
      <c r="AW604" s="78"/>
      <c r="AX604" s="78"/>
      <c r="AY604" s="78"/>
      <c r="AZ604" s="78"/>
      <c r="BA604" s="78"/>
      <c r="BB604" s="78"/>
      <c r="BC604" s="78"/>
      <c r="BD604" s="78"/>
      <c r="BE604" s="78"/>
      <c r="BF604" s="78"/>
      <c r="BG604" s="78"/>
      <c r="BH604" s="78"/>
      <c r="BI604" s="78"/>
      <c r="BJ604" s="78"/>
      <c r="BK604" s="78"/>
      <c r="BL604" s="78"/>
      <c r="BM604" s="78"/>
      <c r="BN604" s="78"/>
      <c r="BO604" s="78"/>
      <c r="BP604" s="78"/>
      <c r="BQ604" s="78"/>
      <c r="BR604" s="78"/>
      <c r="BS604" s="78"/>
      <c r="BT604" s="78"/>
      <c r="BU604" s="78"/>
      <c r="BV604" s="78"/>
      <c r="BW604" s="78"/>
    </row>
    <row r="605" spans="1:75">
      <c r="A605" s="78"/>
      <c r="B605" s="78"/>
      <c r="C605" s="78"/>
      <c r="D605" s="78"/>
      <c r="E605" s="78"/>
      <c r="F605" s="78"/>
      <c r="G605" s="78"/>
      <c r="H605" s="78"/>
      <c r="I605" s="78"/>
      <c r="J605" s="78"/>
      <c r="K605" s="78"/>
      <c r="L605" s="78"/>
      <c r="M605" s="78"/>
      <c r="N605" s="78"/>
      <c r="O605" s="78"/>
      <c r="P605" s="78"/>
      <c r="Q605" s="78"/>
      <c r="R605" s="78"/>
      <c r="S605" s="78"/>
      <c r="T605" s="78"/>
      <c r="U605" s="78"/>
      <c r="V605" s="78"/>
      <c r="W605" s="78"/>
      <c r="X605" s="78"/>
      <c r="Y605" s="78"/>
      <c r="Z605" s="78"/>
      <c r="AA605" s="78"/>
      <c r="AB605" s="78"/>
      <c r="AC605" s="78"/>
      <c r="AD605" s="78"/>
      <c r="AE605" s="78"/>
      <c r="AF605" s="78"/>
      <c r="AG605" s="78"/>
      <c r="AH605" s="78"/>
      <c r="AI605" s="78"/>
      <c r="AJ605" s="78"/>
      <c r="AK605" s="78"/>
      <c r="AL605" s="78"/>
      <c r="AM605" s="78"/>
      <c r="AN605" s="78"/>
      <c r="AO605" s="78"/>
      <c r="AP605" s="78"/>
      <c r="AQ605" s="78"/>
      <c r="AR605" s="78"/>
      <c r="AS605" s="78"/>
      <c r="AT605" s="78"/>
      <c r="AU605" s="78"/>
      <c r="AV605" s="78"/>
      <c r="AW605" s="78"/>
      <c r="AX605" s="78"/>
      <c r="AY605" s="78"/>
      <c r="AZ605" s="78"/>
      <c r="BA605" s="78"/>
      <c r="BB605" s="78"/>
      <c r="BC605" s="78"/>
      <c r="BD605" s="78"/>
      <c r="BE605" s="78"/>
      <c r="BF605" s="78"/>
      <c r="BG605" s="78"/>
      <c r="BH605" s="78"/>
      <c r="BI605" s="78"/>
      <c r="BJ605" s="78"/>
      <c r="BK605" s="78"/>
      <c r="BL605" s="78"/>
      <c r="BM605" s="78"/>
      <c r="BN605" s="78"/>
      <c r="BO605" s="78"/>
      <c r="BP605" s="78"/>
      <c r="BQ605" s="78"/>
      <c r="BR605" s="78"/>
      <c r="BS605" s="78"/>
      <c r="BT605" s="78"/>
      <c r="BU605" s="78"/>
      <c r="BV605" s="78"/>
      <c r="BW605" s="78"/>
    </row>
    <row r="606" spans="1:75">
      <c r="A606" s="78"/>
      <c r="B606" s="78"/>
      <c r="C606" s="78"/>
      <c r="D606" s="78"/>
      <c r="E606" s="78"/>
      <c r="F606" s="78"/>
      <c r="G606" s="78"/>
      <c r="H606" s="78"/>
      <c r="I606" s="78"/>
      <c r="J606" s="78"/>
      <c r="K606" s="78"/>
      <c r="L606" s="78"/>
      <c r="M606" s="78"/>
      <c r="N606" s="78"/>
      <c r="O606" s="78"/>
      <c r="P606" s="78"/>
      <c r="Q606" s="78"/>
      <c r="R606" s="78"/>
      <c r="S606" s="78"/>
      <c r="T606" s="78"/>
      <c r="U606" s="78"/>
      <c r="V606" s="78"/>
      <c r="W606" s="78"/>
      <c r="X606" s="78"/>
      <c r="Y606" s="78"/>
      <c r="Z606" s="78"/>
      <c r="AA606" s="78"/>
      <c r="AB606" s="78"/>
      <c r="AC606" s="78"/>
      <c r="AD606" s="78"/>
      <c r="AE606" s="78"/>
      <c r="AF606" s="78"/>
      <c r="AG606" s="78"/>
      <c r="AH606" s="78"/>
      <c r="AI606" s="78"/>
      <c r="AJ606" s="78"/>
      <c r="AK606" s="78"/>
      <c r="AL606" s="78"/>
      <c r="AM606" s="78"/>
      <c r="AN606" s="78"/>
      <c r="AO606" s="78"/>
      <c r="AP606" s="78"/>
      <c r="AQ606" s="78"/>
      <c r="AR606" s="78"/>
      <c r="AS606" s="78"/>
      <c r="AT606" s="78"/>
      <c r="AU606" s="78"/>
      <c r="AV606" s="78"/>
      <c r="AW606" s="78"/>
      <c r="AX606" s="78"/>
      <c r="AY606" s="78"/>
      <c r="AZ606" s="78"/>
      <c r="BA606" s="78"/>
      <c r="BB606" s="78"/>
      <c r="BC606" s="78"/>
      <c r="BD606" s="78"/>
      <c r="BE606" s="78"/>
      <c r="BF606" s="78"/>
      <c r="BG606" s="78"/>
      <c r="BH606" s="78"/>
      <c r="BI606" s="78"/>
      <c r="BJ606" s="78"/>
      <c r="BK606" s="78"/>
      <c r="BL606" s="78"/>
      <c r="BM606" s="78"/>
      <c r="BN606" s="78"/>
      <c r="BO606" s="78"/>
      <c r="BP606" s="78"/>
      <c r="BQ606" s="78"/>
      <c r="BR606" s="78"/>
      <c r="BS606" s="78"/>
      <c r="BT606" s="78"/>
      <c r="BU606" s="78"/>
      <c r="BV606" s="78"/>
      <c r="BW606" s="78"/>
    </row>
    <row r="607" spans="1:75">
      <c r="A607" s="78"/>
      <c r="B607" s="78"/>
      <c r="C607" s="78"/>
      <c r="D607" s="78"/>
      <c r="E607" s="78"/>
      <c r="F607" s="78"/>
      <c r="G607" s="78"/>
      <c r="H607" s="78"/>
      <c r="I607" s="78"/>
      <c r="J607" s="78"/>
      <c r="K607" s="78"/>
      <c r="L607" s="78"/>
      <c r="M607" s="78"/>
      <c r="N607" s="78"/>
      <c r="O607" s="78"/>
      <c r="P607" s="78"/>
      <c r="Q607" s="78"/>
      <c r="R607" s="78"/>
      <c r="S607" s="78"/>
      <c r="T607" s="78"/>
      <c r="U607" s="78"/>
      <c r="V607" s="78"/>
      <c r="W607" s="78"/>
      <c r="X607" s="78"/>
      <c r="Y607" s="78"/>
      <c r="Z607" s="78"/>
      <c r="AA607" s="78"/>
      <c r="AB607" s="78"/>
      <c r="AC607" s="78"/>
      <c r="AD607" s="78"/>
      <c r="AE607" s="78"/>
      <c r="AF607" s="78"/>
      <c r="AG607" s="78"/>
      <c r="AH607" s="78"/>
      <c r="AI607" s="78"/>
      <c r="AJ607" s="78"/>
      <c r="AK607" s="78"/>
      <c r="AL607" s="78"/>
      <c r="AM607" s="78"/>
      <c r="AN607" s="78"/>
      <c r="AO607" s="78"/>
      <c r="AP607" s="78"/>
      <c r="AQ607" s="78"/>
      <c r="AR607" s="78"/>
      <c r="AS607" s="78"/>
      <c r="AT607" s="78"/>
      <c r="AU607" s="78"/>
      <c r="AV607" s="78"/>
      <c r="AW607" s="78"/>
      <c r="AX607" s="78"/>
      <c r="AY607" s="78"/>
      <c r="AZ607" s="78"/>
      <c r="BA607" s="78"/>
      <c r="BB607" s="78"/>
      <c r="BC607" s="78"/>
      <c r="BD607" s="78"/>
      <c r="BE607" s="78"/>
      <c r="BF607" s="78"/>
      <c r="BG607" s="78"/>
      <c r="BH607" s="78"/>
      <c r="BI607" s="78"/>
      <c r="BJ607" s="78"/>
      <c r="BK607" s="78"/>
      <c r="BL607" s="78"/>
      <c r="BM607" s="78"/>
      <c r="BN607" s="78"/>
      <c r="BO607" s="78"/>
      <c r="BP607" s="78"/>
      <c r="BQ607" s="78"/>
      <c r="BR607" s="78"/>
      <c r="BS607" s="78"/>
      <c r="BT607" s="78"/>
      <c r="BU607" s="78"/>
      <c r="BV607" s="78"/>
      <c r="BW607" s="78"/>
    </row>
    <row r="608" spans="1:75">
      <c r="A608" s="78"/>
      <c r="B608" s="78"/>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c r="AA608" s="78"/>
      <c r="AB608" s="78"/>
      <c r="AC608" s="78"/>
      <c r="AD608" s="78"/>
      <c r="AE608" s="78"/>
      <c r="AF608" s="78"/>
      <c r="AG608" s="78"/>
      <c r="AH608" s="78"/>
      <c r="AI608" s="78"/>
      <c r="AJ608" s="78"/>
      <c r="AK608" s="78"/>
      <c r="AL608" s="78"/>
      <c r="AM608" s="78"/>
      <c r="AN608" s="78"/>
      <c r="AO608" s="78"/>
      <c r="AP608" s="78"/>
      <c r="AQ608" s="78"/>
      <c r="AR608" s="78"/>
      <c r="AS608" s="78"/>
      <c r="AT608" s="78"/>
      <c r="AU608" s="78"/>
      <c r="AV608" s="78"/>
      <c r="AW608" s="78"/>
      <c r="AX608" s="78"/>
      <c r="AY608" s="78"/>
      <c r="AZ608" s="78"/>
      <c r="BA608" s="78"/>
      <c r="BB608" s="78"/>
      <c r="BC608" s="78"/>
      <c r="BD608" s="78"/>
      <c r="BE608" s="78"/>
      <c r="BF608" s="78"/>
      <c r="BG608" s="78"/>
      <c r="BH608" s="78"/>
      <c r="BI608" s="78"/>
      <c r="BJ608" s="78"/>
      <c r="BK608" s="78"/>
      <c r="BL608" s="78"/>
      <c r="BM608" s="78"/>
      <c r="BN608" s="78"/>
      <c r="BO608" s="78"/>
      <c r="BP608" s="78"/>
      <c r="BQ608" s="78"/>
      <c r="BR608" s="78"/>
      <c r="BS608" s="78"/>
      <c r="BT608" s="78"/>
      <c r="BU608" s="78"/>
      <c r="BV608" s="78"/>
      <c r="BW608" s="78"/>
    </row>
    <row r="609" spans="1:75">
      <c r="A609" s="78"/>
      <c r="B609" s="78"/>
      <c r="C609" s="78"/>
      <c r="D609" s="78"/>
      <c r="E609" s="78"/>
      <c r="F609" s="78"/>
      <c r="G609" s="78"/>
      <c r="H609" s="78"/>
      <c r="I609" s="78"/>
      <c r="J609" s="78"/>
      <c r="K609" s="78"/>
      <c r="L609" s="78"/>
      <c r="M609" s="78"/>
      <c r="N609" s="78"/>
      <c r="O609" s="78"/>
      <c r="P609" s="78"/>
      <c r="Q609" s="78"/>
      <c r="R609" s="78"/>
      <c r="S609" s="78"/>
      <c r="T609" s="78"/>
      <c r="U609" s="78"/>
      <c r="V609" s="78"/>
      <c r="W609" s="78"/>
      <c r="X609" s="78"/>
      <c r="Y609" s="78"/>
      <c r="Z609" s="78"/>
      <c r="AA609" s="78"/>
      <c r="AB609" s="78"/>
      <c r="AC609" s="78"/>
      <c r="AD609" s="78"/>
      <c r="AE609" s="78"/>
      <c r="AF609" s="78"/>
      <c r="AG609" s="78"/>
      <c r="AH609" s="78"/>
      <c r="AI609" s="78"/>
      <c r="AJ609" s="78"/>
      <c r="AK609" s="78"/>
      <c r="AL609" s="78"/>
      <c r="AM609" s="78"/>
      <c r="AN609" s="78"/>
      <c r="AO609" s="78"/>
      <c r="AP609" s="78"/>
      <c r="AQ609" s="78"/>
      <c r="AR609" s="78"/>
      <c r="AS609" s="78"/>
      <c r="AT609" s="78"/>
      <c r="AU609" s="78"/>
      <c r="AV609" s="78"/>
      <c r="AW609" s="78"/>
      <c r="AX609" s="78"/>
      <c r="AY609" s="78"/>
      <c r="AZ609" s="78"/>
      <c r="BA609" s="78"/>
      <c r="BB609" s="78"/>
      <c r="BC609" s="78"/>
      <c r="BD609" s="78"/>
      <c r="BE609" s="78"/>
      <c r="BF609" s="78"/>
      <c r="BG609" s="78"/>
      <c r="BH609" s="78"/>
      <c r="BI609" s="78"/>
      <c r="BJ609" s="78"/>
      <c r="BK609" s="78"/>
      <c r="BL609" s="78"/>
      <c r="BM609" s="78"/>
      <c r="BN609" s="78"/>
      <c r="BO609" s="78"/>
      <c r="BP609" s="78"/>
      <c r="BQ609" s="78"/>
      <c r="BR609" s="78"/>
      <c r="BS609" s="78"/>
      <c r="BT609" s="78"/>
      <c r="BU609" s="78"/>
      <c r="BV609" s="78"/>
      <c r="BW609" s="78"/>
    </row>
    <row r="610" spans="1:75">
      <c r="A610" s="78"/>
      <c r="B610" s="78"/>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c r="AA610" s="78"/>
      <c r="AB610" s="78"/>
      <c r="AC610" s="78"/>
      <c r="AD610" s="78"/>
      <c r="AE610" s="78"/>
      <c r="AF610" s="78"/>
      <c r="AG610" s="78"/>
      <c r="AH610" s="78"/>
      <c r="AI610" s="78"/>
      <c r="AJ610" s="78"/>
      <c r="AK610" s="78"/>
      <c r="AL610" s="78"/>
      <c r="AM610" s="78"/>
      <c r="AN610" s="78"/>
      <c r="AO610" s="78"/>
      <c r="AP610" s="78"/>
      <c r="AQ610" s="78"/>
      <c r="AR610" s="78"/>
      <c r="AS610" s="78"/>
      <c r="AT610" s="78"/>
      <c r="AU610" s="78"/>
      <c r="AV610" s="78"/>
      <c r="AW610" s="78"/>
      <c r="AX610" s="78"/>
      <c r="AY610" s="78"/>
      <c r="AZ610" s="78"/>
      <c r="BA610" s="78"/>
      <c r="BB610" s="78"/>
      <c r="BC610" s="78"/>
      <c r="BD610" s="78"/>
      <c r="BE610" s="78"/>
      <c r="BF610" s="78"/>
      <c r="BG610" s="78"/>
      <c r="BH610" s="78"/>
      <c r="BI610" s="78"/>
      <c r="BJ610" s="78"/>
      <c r="BK610" s="78"/>
      <c r="BL610" s="78"/>
      <c r="BM610" s="78"/>
      <c r="BN610" s="78"/>
      <c r="BO610" s="78"/>
      <c r="BP610" s="78"/>
      <c r="BQ610" s="78"/>
      <c r="BR610" s="78"/>
      <c r="BS610" s="78"/>
      <c r="BT610" s="78"/>
      <c r="BU610" s="78"/>
      <c r="BV610" s="78"/>
      <c r="BW610" s="78"/>
    </row>
    <row r="611" spans="1:75">
      <c r="A611" s="78"/>
      <c r="B611" s="78"/>
      <c r="C611" s="78"/>
      <c r="D611" s="78"/>
      <c r="E611" s="78"/>
      <c r="F611" s="78"/>
      <c r="G611" s="78"/>
      <c r="H611" s="78"/>
      <c r="I611" s="78"/>
      <c r="J611" s="78"/>
      <c r="K611" s="78"/>
      <c r="L611" s="78"/>
      <c r="M611" s="78"/>
      <c r="N611" s="78"/>
      <c r="O611" s="78"/>
      <c r="P611" s="78"/>
      <c r="Q611" s="78"/>
      <c r="R611" s="78"/>
      <c r="S611" s="78"/>
      <c r="T611" s="78"/>
      <c r="U611" s="78"/>
      <c r="V611" s="78"/>
      <c r="W611" s="78"/>
      <c r="X611" s="78"/>
      <c r="Y611" s="78"/>
      <c r="Z611" s="78"/>
      <c r="AA611" s="78"/>
      <c r="AB611" s="78"/>
      <c r="AC611" s="78"/>
      <c r="AD611" s="78"/>
      <c r="AE611" s="78"/>
      <c r="AF611" s="78"/>
      <c r="AG611" s="78"/>
      <c r="AH611" s="78"/>
      <c r="AI611" s="78"/>
      <c r="AJ611" s="78"/>
      <c r="AK611" s="78"/>
      <c r="AL611" s="78"/>
      <c r="AM611" s="78"/>
      <c r="AN611" s="78"/>
      <c r="AO611" s="78"/>
      <c r="AP611" s="78"/>
      <c r="AQ611" s="78"/>
      <c r="AR611" s="78"/>
      <c r="AS611" s="78"/>
      <c r="AT611" s="78"/>
      <c r="AU611" s="78"/>
      <c r="AV611" s="78"/>
      <c r="AW611" s="78"/>
      <c r="AX611" s="78"/>
      <c r="AY611" s="78"/>
      <c r="AZ611" s="78"/>
      <c r="BA611" s="78"/>
      <c r="BB611" s="78"/>
      <c r="BC611" s="78"/>
      <c r="BD611" s="78"/>
      <c r="BE611" s="78"/>
      <c r="BF611" s="78"/>
      <c r="BG611" s="78"/>
      <c r="BH611" s="78"/>
      <c r="BI611" s="78"/>
      <c r="BJ611" s="78"/>
      <c r="BK611" s="78"/>
      <c r="BL611" s="78"/>
      <c r="BM611" s="78"/>
      <c r="BN611" s="78"/>
      <c r="BO611" s="78"/>
      <c r="BP611" s="78"/>
      <c r="BQ611" s="78"/>
      <c r="BR611" s="78"/>
      <c r="BS611" s="78"/>
      <c r="BT611" s="78"/>
      <c r="BU611" s="78"/>
      <c r="BV611" s="78"/>
      <c r="BW611" s="78"/>
    </row>
    <row r="612" spans="1:75">
      <c r="A612" s="78"/>
      <c r="B612" s="78"/>
      <c r="C612" s="78"/>
      <c r="D612" s="78"/>
      <c r="E612" s="78"/>
      <c r="F612" s="78"/>
      <c r="G612" s="78"/>
      <c r="H612" s="78"/>
      <c r="I612" s="78"/>
      <c r="J612" s="78"/>
      <c r="K612" s="78"/>
      <c r="L612" s="78"/>
      <c r="M612" s="78"/>
      <c r="N612" s="78"/>
      <c r="O612" s="78"/>
      <c r="P612" s="78"/>
      <c r="Q612" s="78"/>
      <c r="R612" s="78"/>
      <c r="S612" s="78"/>
      <c r="T612" s="78"/>
      <c r="U612" s="78"/>
      <c r="V612" s="78"/>
      <c r="W612" s="78"/>
      <c r="X612" s="78"/>
      <c r="Y612" s="78"/>
      <c r="Z612" s="78"/>
      <c r="AA612" s="78"/>
      <c r="AB612" s="78"/>
      <c r="AC612" s="78"/>
      <c r="AD612" s="78"/>
      <c r="AE612" s="78"/>
      <c r="AF612" s="78"/>
      <c r="AG612" s="78"/>
      <c r="AH612" s="78"/>
      <c r="AI612" s="78"/>
      <c r="AJ612" s="78"/>
      <c r="AK612" s="78"/>
      <c r="AL612" s="78"/>
      <c r="AM612" s="78"/>
      <c r="AN612" s="78"/>
      <c r="AO612" s="78"/>
      <c r="AP612" s="78"/>
      <c r="AQ612" s="78"/>
      <c r="AR612" s="78"/>
      <c r="AS612" s="78"/>
      <c r="AT612" s="78"/>
      <c r="AU612" s="78"/>
      <c r="AV612" s="78"/>
      <c r="AW612" s="78"/>
      <c r="AX612" s="78"/>
      <c r="AY612" s="78"/>
      <c r="AZ612" s="78"/>
      <c r="BA612" s="78"/>
      <c r="BB612" s="78"/>
      <c r="BC612" s="78"/>
      <c r="BD612" s="78"/>
      <c r="BE612" s="78"/>
      <c r="BF612" s="78"/>
      <c r="BG612" s="78"/>
      <c r="BH612" s="78"/>
      <c r="BI612" s="78"/>
      <c r="BJ612" s="78"/>
      <c r="BK612" s="78"/>
      <c r="BL612" s="78"/>
      <c r="BM612" s="78"/>
      <c r="BN612" s="78"/>
      <c r="BO612" s="78"/>
      <c r="BP612" s="78"/>
      <c r="BQ612" s="78"/>
      <c r="BR612" s="78"/>
      <c r="BS612" s="78"/>
      <c r="BT612" s="78"/>
      <c r="BU612" s="78"/>
      <c r="BV612" s="78"/>
      <c r="BW612" s="78"/>
    </row>
    <row r="613" spans="1:75">
      <c r="A613" s="78"/>
      <c r="B613" s="78"/>
      <c r="C613" s="78"/>
      <c r="D613" s="78"/>
      <c r="E613" s="78"/>
      <c r="F613" s="78"/>
      <c r="G613" s="78"/>
      <c r="H613" s="78"/>
      <c r="I613" s="78"/>
      <c r="J613" s="78"/>
      <c r="K613" s="78"/>
      <c r="L613" s="78"/>
      <c r="M613" s="78"/>
      <c r="N613" s="78"/>
      <c r="O613" s="78"/>
      <c r="P613" s="78"/>
      <c r="Q613" s="78"/>
      <c r="R613" s="78"/>
      <c r="S613" s="78"/>
      <c r="T613" s="78"/>
      <c r="U613" s="78"/>
      <c r="V613" s="78"/>
      <c r="W613" s="78"/>
      <c r="X613" s="78"/>
      <c r="Y613" s="78"/>
      <c r="Z613" s="78"/>
      <c r="AA613" s="78"/>
      <c r="AB613" s="78"/>
      <c r="AC613" s="78"/>
      <c r="AD613" s="78"/>
      <c r="AE613" s="78"/>
      <c r="AF613" s="78"/>
      <c r="AG613" s="78"/>
      <c r="AH613" s="78"/>
      <c r="AI613" s="78"/>
      <c r="AJ613" s="78"/>
      <c r="AK613" s="78"/>
      <c r="AL613" s="78"/>
      <c r="AM613" s="78"/>
      <c r="AN613" s="78"/>
      <c r="AO613" s="78"/>
      <c r="AP613" s="78"/>
      <c r="AQ613" s="78"/>
      <c r="AR613" s="78"/>
      <c r="AS613" s="78"/>
      <c r="AT613" s="78"/>
      <c r="AU613" s="78"/>
      <c r="AV613" s="78"/>
      <c r="AW613" s="78"/>
      <c r="AX613" s="78"/>
      <c r="AY613" s="78"/>
      <c r="AZ613" s="78"/>
      <c r="BA613" s="78"/>
      <c r="BB613" s="78"/>
      <c r="BC613" s="78"/>
      <c r="BD613" s="78"/>
      <c r="BE613" s="78"/>
      <c r="BF613" s="78"/>
      <c r="BG613" s="78"/>
      <c r="BH613" s="78"/>
      <c r="BI613" s="78"/>
      <c r="BJ613" s="78"/>
      <c r="BK613" s="78"/>
      <c r="BL613" s="78"/>
      <c r="BM613" s="78"/>
      <c r="BN613" s="78"/>
      <c r="BO613" s="78"/>
      <c r="BP613" s="78"/>
      <c r="BQ613" s="78"/>
      <c r="BR613" s="78"/>
      <c r="BS613" s="78"/>
      <c r="BT613" s="78"/>
      <c r="BU613" s="78"/>
      <c r="BV613" s="78"/>
      <c r="BW613" s="78"/>
    </row>
    <row r="614" spans="1:75">
      <c r="A614" s="78"/>
      <c r="B614" s="78"/>
      <c r="C614" s="78"/>
      <c r="D614" s="78"/>
      <c r="E614" s="78"/>
      <c r="F614" s="78"/>
      <c r="G614" s="78"/>
      <c r="H614" s="78"/>
      <c r="I614" s="78"/>
      <c r="J614" s="78"/>
      <c r="K614" s="78"/>
      <c r="L614" s="78"/>
      <c r="M614" s="78"/>
      <c r="N614" s="78"/>
      <c r="O614" s="78"/>
      <c r="P614" s="78"/>
      <c r="Q614" s="78"/>
      <c r="R614" s="78"/>
      <c r="S614" s="78"/>
      <c r="T614" s="78"/>
      <c r="U614" s="78"/>
      <c r="V614" s="78"/>
      <c r="W614" s="78"/>
      <c r="X614" s="78"/>
      <c r="Y614" s="78"/>
      <c r="Z614" s="78"/>
      <c r="AA614" s="78"/>
      <c r="AB614" s="78"/>
      <c r="AC614" s="78"/>
      <c r="AD614" s="78"/>
      <c r="AE614" s="78"/>
      <c r="AF614" s="78"/>
      <c r="AG614" s="78"/>
      <c r="AH614" s="78"/>
      <c r="AI614" s="78"/>
      <c r="AJ614" s="78"/>
      <c r="AK614" s="78"/>
      <c r="AL614" s="78"/>
      <c r="AM614" s="78"/>
      <c r="AN614" s="78"/>
      <c r="AO614" s="78"/>
      <c r="AP614" s="78"/>
      <c r="AQ614" s="78"/>
      <c r="AR614" s="78"/>
      <c r="AS614" s="78"/>
      <c r="AT614" s="78"/>
      <c r="AU614" s="78"/>
      <c r="AV614" s="78"/>
      <c r="AW614" s="78"/>
      <c r="AX614" s="78"/>
      <c r="AY614" s="78"/>
      <c r="AZ614" s="78"/>
      <c r="BA614" s="78"/>
      <c r="BB614" s="78"/>
      <c r="BC614" s="78"/>
      <c r="BD614" s="78"/>
      <c r="BE614" s="78"/>
      <c r="BF614" s="78"/>
      <c r="BG614" s="78"/>
      <c r="BH614" s="78"/>
      <c r="BI614" s="78"/>
      <c r="BJ614" s="78"/>
      <c r="BK614" s="78"/>
      <c r="BL614" s="78"/>
      <c r="BM614" s="78"/>
      <c r="BN614" s="78"/>
      <c r="BO614" s="78"/>
      <c r="BP614" s="78"/>
      <c r="BQ614" s="78"/>
      <c r="BR614" s="78"/>
      <c r="BS614" s="78"/>
      <c r="BT614" s="78"/>
      <c r="BU614" s="78"/>
      <c r="BV614" s="78"/>
      <c r="BW614" s="78"/>
    </row>
    <row r="615" spans="1:75">
      <c r="A615" s="78"/>
      <c r="B615" s="78"/>
      <c r="C615" s="78"/>
      <c r="D615" s="78"/>
      <c r="E615" s="78"/>
      <c r="F615" s="78"/>
      <c r="G615" s="78"/>
      <c r="H615" s="78"/>
      <c r="I615" s="78"/>
      <c r="J615" s="78"/>
      <c r="K615" s="78"/>
      <c r="L615" s="78"/>
      <c r="M615" s="78"/>
      <c r="N615" s="78"/>
      <c r="O615" s="78"/>
      <c r="P615" s="78"/>
      <c r="Q615" s="78"/>
      <c r="R615" s="78"/>
      <c r="S615" s="78"/>
      <c r="T615" s="78"/>
      <c r="U615" s="78"/>
      <c r="V615" s="78"/>
      <c r="W615" s="78"/>
      <c r="X615" s="78"/>
      <c r="Y615" s="78"/>
      <c r="Z615" s="78"/>
      <c r="AA615" s="78"/>
      <c r="AB615" s="78"/>
      <c r="AC615" s="78"/>
      <c r="AD615" s="78"/>
      <c r="AE615" s="78"/>
      <c r="AF615" s="78"/>
      <c r="AG615" s="78"/>
      <c r="AH615" s="78"/>
      <c r="AI615" s="78"/>
      <c r="AJ615" s="78"/>
      <c r="AK615" s="78"/>
      <c r="AL615" s="78"/>
      <c r="AM615" s="78"/>
      <c r="AN615" s="78"/>
      <c r="AO615" s="78"/>
      <c r="AP615" s="78"/>
      <c r="AQ615" s="78"/>
      <c r="AR615" s="78"/>
      <c r="AS615" s="78"/>
      <c r="AT615" s="78"/>
      <c r="AU615" s="78"/>
      <c r="AV615" s="78"/>
      <c r="AW615" s="78"/>
      <c r="AX615" s="78"/>
      <c r="AY615" s="78"/>
      <c r="AZ615" s="78"/>
      <c r="BA615" s="78"/>
      <c r="BB615" s="78"/>
      <c r="BC615" s="78"/>
      <c r="BD615" s="78"/>
      <c r="BE615" s="78"/>
      <c r="BF615" s="78"/>
      <c r="BG615" s="78"/>
      <c r="BH615" s="78"/>
      <c r="BI615" s="78"/>
      <c r="BJ615" s="78"/>
      <c r="BK615" s="78"/>
      <c r="BL615" s="78"/>
      <c r="BM615" s="78"/>
      <c r="BN615" s="78"/>
      <c r="BO615" s="78"/>
      <c r="BP615" s="78"/>
      <c r="BQ615" s="78"/>
      <c r="BR615" s="78"/>
      <c r="BS615" s="78"/>
      <c r="BT615" s="78"/>
      <c r="BU615" s="78"/>
      <c r="BV615" s="78"/>
      <c r="BW615" s="78"/>
    </row>
    <row r="616" spans="1:75">
      <c r="A616" s="78"/>
      <c r="B616" s="78"/>
      <c r="C616" s="78"/>
      <c r="D616" s="78"/>
      <c r="E616" s="78"/>
      <c r="F616" s="78"/>
      <c r="G616" s="78"/>
      <c r="H616" s="78"/>
      <c r="I616" s="78"/>
      <c r="J616" s="78"/>
      <c r="K616" s="78"/>
      <c r="L616" s="78"/>
      <c r="M616" s="78"/>
      <c r="N616" s="78"/>
      <c r="O616" s="78"/>
      <c r="P616" s="78"/>
      <c r="Q616" s="78"/>
      <c r="R616" s="78"/>
      <c r="S616" s="78"/>
      <c r="T616" s="78"/>
      <c r="U616" s="78"/>
      <c r="V616" s="78"/>
      <c r="W616" s="78"/>
      <c r="X616" s="78"/>
      <c r="Y616" s="78"/>
      <c r="Z616" s="78"/>
      <c r="AA616" s="78"/>
      <c r="AB616" s="78"/>
      <c r="AC616" s="78"/>
      <c r="AD616" s="78"/>
      <c r="AE616" s="78"/>
      <c r="AF616" s="78"/>
      <c r="AG616" s="78"/>
      <c r="AH616" s="78"/>
      <c r="AI616" s="78"/>
      <c r="AJ616" s="78"/>
      <c r="AK616" s="78"/>
      <c r="AL616" s="78"/>
      <c r="AM616" s="78"/>
      <c r="AN616" s="78"/>
      <c r="AO616" s="78"/>
      <c r="AP616" s="78"/>
      <c r="AQ616" s="78"/>
      <c r="AR616" s="78"/>
      <c r="AS616" s="78"/>
      <c r="AT616" s="78"/>
      <c r="AU616" s="78"/>
      <c r="AV616" s="78"/>
      <c r="AW616" s="78"/>
      <c r="AX616" s="78"/>
      <c r="AY616" s="78"/>
      <c r="AZ616" s="78"/>
      <c r="BA616" s="78"/>
      <c r="BB616" s="78"/>
      <c r="BC616" s="78"/>
      <c r="BD616" s="78"/>
      <c r="BE616" s="78"/>
      <c r="BF616" s="78"/>
      <c r="BG616" s="78"/>
      <c r="BH616" s="78"/>
      <c r="BI616" s="78"/>
      <c r="BJ616" s="78"/>
      <c r="BK616" s="78"/>
      <c r="BL616" s="78"/>
      <c r="BM616" s="78"/>
      <c r="BN616" s="78"/>
      <c r="BO616" s="78"/>
      <c r="BP616" s="78"/>
      <c r="BQ616" s="78"/>
      <c r="BR616" s="78"/>
      <c r="BS616" s="78"/>
      <c r="BT616" s="78"/>
      <c r="BU616" s="78"/>
      <c r="BV616" s="78"/>
      <c r="BW616" s="78"/>
    </row>
    <row r="617" spans="1:75">
      <c r="AW617" s="78"/>
      <c r="AX617" s="78"/>
      <c r="AY617" s="78"/>
      <c r="AZ617" s="78"/>
      <c r="BA617" s="78"/>
      <c r="BB617" s="78"/>
      <c r="BC617" s="78"/>
      <c r="BD617" s="78"/>
      <c r="BE617" s="78"/>
      <c r="BF617" s="78"/>
      <c r="BG617" s="78"/>
      <c r="BH617" s="78"/>
      <c r="BI617" s="78"/>
      <c r="BJ617" s="78"/>
      <c r="BK617" s="78"/>
      <c r="BL617" s="78"/>
      <c r="BM617" s="78"/>
      <c r="BN617" s="78"/>
      <c r="BO617" s="78"/>
      <c r="BP617" s="78"/>
      <c r="BQ617" s="78"/>
      <c r="BR617" s="78"/>
      <c r="BS617" s="78"/>
      <c r="BT617" s="78"/>
      <c r="BU617" s="78"/>
      <c r="BV617" s="78"/>
      <c r="BW617" s="78"/>
    </row>
  </sheetData>
  <mergeCells count="160">
    <mergeCell ref="A1:AN2"/>
    <mergeCell ref="A7:B8"/>
    <mergeCell ref="C7:K8"/>
    <mergeCell ref="L7:N7"/>
    <mergeCell ref="O7:P7"/>
    <mergeCell ref="Q7:S7"/>
    <mergeCell ref="T7:V7"/>
    <mergeCell ref="W7:X7"/>
    <mergeCell ref="Y7:AA7"/>
    <mergeCell ref="AB7:AN8"/>
    <mergeCell ref="L8:S8"/>
    <mergeCell ref="T8:AA8"/>
    <mergeCell ref="Z4:AF5"/>
    <mergeCell ref="AG4:AO5"/>
    <mergeCell ref="A9:B17"/>
    <mergeCell ref="L9:S9"/>
    <mergeCell ref="T9:AA9"/>
    <mergeCell ref="AB9:AN17"/>
    <mergeCell ref="C10:J10"/>
    <mergeCell ref="L10:S10"/>
    <mergeCell ref="D13:J13"/>
    <mergeCell ref="L13:S13"/>
    <mergeCell ref="T13:AA13"/>
    <mergeCell ref="C14:J14"/>
    <mergeCell ref="L14:S14"/>
    <mergeCell ref="T14:AA14"/>
    <mergeCell ref="T10:AA10"/>
    <mergeCell ref="C11:J11"/>
    <mergeCell ref="L11:S11"/>
    <mergeCell ref="T11:AA11"/>
    <mergeCell ref="D12:J12"/>
    <mergeCell ref="L12:S12"/>
    <mergeCell ref="T12:AA12"/>
    <mergeCell ref="A18:B45"/>
    <mergeCell ref="C18:J18"/>
    <mergeCell ref="L18:S18"/>
    <mergeCell ref="T18:AA18"/>
    <mergeCell ref="E20:J20"/>
    <mergeCell ref="L20:S20"/>
    <mergeCell ref="T20:AA20"/>
    <mergeCell ref="C15:J15"/>
    <mergeCell ref="L15:S15"/>
    <mergeCell ref="T15:AA15"/>
    <mergeCell ref="C16:J16"/>
    <mergeCell ref="L16:S16"/>
    <mergeCell ref="T16:AA16"/>
    <mergeCell ref="D23:J23"/>
    <mergeCell ref="L23:S23"/>
    <mergeCell ref="T23:AA23"/>
    <mergeCell ref="D24:J24"/>
    <mergeCell ref="L24:S24"/>
    <mergeCell ref="T24:AA24"/>
    <mergeCell ref="C29:J29"/>
    <mergeCell ref="L29:S29"/>
    <mergeCell ref="T29:AA29"/>
    <mergeCell ref="D30:J30"/>
    <mergeCell ref="L30:S30"/>
    <mergeCell ref="AC18:AM18"/>
    <mergeCell ref="D19:J19"/>
    <mergeCell ref="L19:S19"/>
    <mergeCell ref="T19:AA19"/>
    <mergeCell ref="AC19:AI19"/>
    <mergeCell ref="AJ19:AK19"/>
    <mergeCell ref="AL19:AM19"/>
    <mergeCell ref="C17:K17"/>
    <mergeCell ref="L17:S17"/>
    <mergeCell ref="T17:AA17"/>
    <mergeCell ref="AC22:AI22"/>
    <mergeCell ref="AJ22:AK22"/>
    <mergeCell ref="AL22:AM22"/>
    <mergeCell ref="AC20:AI20"/>
    <mergeCell ref="AJ20:AK20"/>
    <mergeCell ref="AL20:AM20"/>
    <mergeCell ref="E21:J21"/>
    <mergeCell ref="L21:S21"/>
    <mergeCell ref="T21:AA21"/>
    <mergeCell ref="AC21:AI21"/>
    <mergeCell ref="AJ21:AK21"/>
    <mergeCell ref="AL21:AM21"/>
    <mergeCell ref="E22:J22"/>
    <mergeCell ref="L22:S22"/>
    <mergeCell ref="T22:AA22"/>
    <mergeCell ref="AD27:AK27"/>
    <mergeCell ref="D28:J28"/>
    <mergeCell ref="L28:S28"/>
    <mergeCell ref="T28:AA28"/>
    <mergeCell ref="AE28:AJ28"/>
    <mergeCell ref="AC24:AK24"/>
    <mergeCell ref="C25:J25"/>
    <mergeCell ref="L25:S25"/>
    <mergeCell ref="T25:AA25"/>
    <mergeCell ref="AD25:AJ25"/>
    <mergeCell ref="D26:J26"/>
    <mergeCell ref="L26:S26"/>
    <mergeCell ref="T26:AA26"/>
    <mergeCell ref="AE26:AJ26"/>
    <mergeCell ref="AD33:AK33"/>
    <mergeCell ref="D34:J34"/>
    <mergeCell ref="L34:S34"/>
    <mergeCell ref="T34:AA34"/>
    <mergeCell ref="AE34:AJ34"/>
    <mergeCell ref="AC30:AK30"/>
    <mergeCell ref="D31:J31"/>
    <mergeCell ref="L31:S31"/>
    <mergeCell ref="T31:AA31"/>
    <mergeCell ref="AD31:AJ31"/>
    <mergeCell ref="D32:J32"/>
    <mergeCell ref="L32:S32"/>
    <mergeCell ref="T32:AA32"/>
    <mergeCell ref="AE32:AJ32"/>
    <mergeCell ref="D35:J35"/>
    <mergeCell ref="L35:S35"/>
    <mergeCell ref="T35:AA35"/>
    <mergeCell ref="D36:J36"/>
    <mergeCell ref="L36:S36"/>
    <mergeCell ref="T36:AA36"/>
    <mergeCell ref="T30:AA30"/>
    <mergeCell ref="D27:J27"/>
    <mergeCell ref="L27:S27"/>
    <mergeCell ref="T27:AA27"/>
    <mergeCell ref="D33:J33"/>
    <mergeCell ref="L33:S33"/>
    <mergeCell ref="T33:AA33"/>
    <mergeCell ref="AC39:AM39"/>
    <mergeCell ref="D40:J40"/>
    <mergeCell ref="L40:S40"/>
    <mergeCell ref="T40:AA40"/>
    <mergeCell ref="AC40:AM41"/>
    <mergeCell ref="C41:J41"/>
    <mergeCell ref="L41:S41"/>
    <mergeCell ref="AJ42:AK42"/>
    <mergeCell ref="AC36:AM37"/>
    <mergeCell ref="D37:J37"/>
    <mergeCell ref="L37:S37"/>
    <mergeCell ref="T37:AA37"/>
    <mergeCell ref="D38:J38"/>
    <mergeCell ref="L38:S38"/>
    <mergeCell ref="T38:AA38"/>
    <mergeCell ref="T41:AA41"/>
    <mergeCell ref="C42:J42"/>
    <mergeCell ref="L42:S42"/>
    <mergeCell ref="T42:AA42"/>
    <mergeCell ref="AC42:AI42"/>
    <mergeCell ref="D39:J39"/>
    <mergeCell ref="L39:S39"/>
    <mergeCell ref="T39:AA39"/>
    <mergeCell ref="C45:K45"/>
    <mergeCell ref="L45:S45"/>
    <mergeCell ref="T45:AA45"/>
    <mergeCell ref="AC45:AN45"/>
    <mergeCell ref="C43:J43"/>
    <mergeCell ref="L43:S43"/>
    <mergeCell ref="T43:AA43"/>
    <mergeCell ref="AC43:AI43"/>
    <mergeCell ref="C44:J44"/>
    <mergeCell ref="L44:S44"/>
    <mergeCell ref="T44:AA44"/>
    <mergeCell ref="AC44:AI44"/>
    <mergeCell ref="AJ43:AK43"/>
    <mergeCell ref="AJ44:AK44"/>
  </mergeCells>
  <phoneticPr fontId="10"/>
  <printOptions horizontalCentered="1"/>
  <pageMargins left="0.47244094488188981" right="0.39370078740157483" top="0.59055118110236227" bottom="0.19685039370078741" header="0.39370078740157483" footer="0.43307086614173229"/>
  <pageSetup paperSize="9" fitToHeight="0" orientation="portrait" r:id="rId1"/>
  <headerFooter alignWithMargins="0">
    <oddHeader>&amp;R&amp;"-,太字"&amp;10別紙１-（６）</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K244"/>
  <sheetViews>
    <sheetView view="pageBreakPreview" zoomScaleNormal="100" zoomScaleSheetLayoutView="100" workbookViewId="0">
      <selection activeCell="E168" sqref="E168:I168"/>
    </sheetView>
  </sheetViews>
  <sheetFormatPr defaultColWidth="9" defaultRowHeight="13.5"/>
  <cols>
    <col min="1" max="1" width="4" style="71" customWidth="1"/>
    <col min="2" max="4" width="9" style="71"/>
    <col min="5" max="5" width="14" style="71" customWidth="1"/>
    <col min="6" max="16384" width="9" style="71"/>
  </cols>
  <sheetData>
    <row r="1" spans="1:8" ht="15.95" customHeight="1">
      <c r="A1" s="71" t="s">
        <v>62</v>
      </c>
    </row>
    <row r="2" spans="1:8" ht="15.95" customHeight="1"/>
    <row r="3" spans="1:8" ht="15.95" customHeight="1">
      <c r="B3" s="71" t="s">
        <v>63</v>
      </c>
    </row>
    <row r="4" spans="1:8" ht="15.95" customHeight="1">
      <c r="B4" s="71" t="s">
        <v>64</v>
      </c>
    </row>
    <row r="5" spans="1:8" ht="15.95" customHeight="1">
      <c r="B5" s="697" t="s">
        <v>340</v>
      </c>
      <c r="C5" s="698"/>
      <c r="D5" s="698"/>
      <c r="E5" s="698"/>
      <c r="F5" s="698"/>
      <c r="G5" s="698"/>
      <c r="H5" s="698"/>
    </row>
    <row r="6" spans="1:8" ht="15.95" customHeight="1">
      <c r="B6" s="698"/>
      <c r="C6" s="698"/>
      <c r="D6" s="698"/>
      <c r="E6" s="698"/>
      <c r="F6" s="698"/>
      <c r="G6" s="698"/>
      <c r="H6" s="698"/>
    </row>
    <row r="7" spans="1:8" ht="15.95" customHeight="1">
      <c r="B7" s="71" t="s">
        <v>341</v>
      </c>
    </row>
    <row r="8" spans="1:8" ht="15.95" customHeight="1">
      <c r="B8" s="71" t="s">
        <v>65</v>
      </c>
    </row>
    <row r="9" spans="1:8" ht="15.95" customHeight="1">
      <c r="B9" s="697" t="s">
        <v>66</v>
      </c>
      <c r="C9" s="697"/>
      <c r="D9" s="697"/>
      <c r="E9" s="697"/>
      <c r="F9" s="697"/>
      <c r="G9" s="697"/>
      <c r="H9" s="697"/>
    </row>
    <row r="10" spans="1:8" ht="32.25" customHeight="1">
      <c r="B10" s="697"/>
      <c r="C10" s="697"/>
      <c r="D10" s="697"/>
      <c r="E10" s="697"/>
      <c r="F10" s="697"/>
      <c r="G10" s="697"/>
      <c r="H10" s="697"/>
    </row>
    <row r="11" spans="1:8" ht="15.95" customHeight="1"/>
    <row r="12" spans="1:8" ht="15.95" customHeight="1">
      <c r="B12" s="71" t="s">
        <v>342</v>
      </c>
    </row>
    <row r="13" spans="1:8" ht="15.95" customHeight="1"/>
    <row r="14" spans="1:8" ht="29.25" customHeight="1">
      <c r="B14" s="697" t="s">
        <v>67</v>
      </c>
      <c r="C14" s="697"/>
      <c r="D14" s="697"/>
      <c r="E14" s="697"/>
      <c r="F14" s="697"/>
      <c r="G14" s="697"/>
      <c r="H14" s="697"/>
    </row>
    <row r="15" spans="1:8" ht="34.5" customHeight="1">
      <c r="B15" s="697"/>
      <c r="C15" s="697"/>
      <c r="D15" s="697"/>
      <c r="E15" s="697"/>
      <c r="F15" s="697"/>
      <c r="G15" s="697"/>
      <c r="H15" s="697"/>
    </row>
    <row r="16" spans="1:8" ht="15.95" customHeight="1"/>
    <row r="17" spans="2:2" ht="15.95" customHeight="1">
      <c r="B17" s="71" t="s">
        <v>68</v>
      </c>
    </row>
    <row r="18" spans="2:2" ht="15.95" customHeight="1">
      <c r="B18" s="71" t="s">
        <v>69</v>
      </c>
    </row>
    <row r="19" spans="2:2" ht="15.95" customHeight="1">
      <c r="B19" s="71" t="s">
        <v>70</v>
      </c>
    </row>
    <row r="20" spans="2:2" ht="15.95" customHeight="1">
      <c r="B20" s="71" t="s">
        <v>71</v>
      </c>
    </row>
    <row r="21" spans="2:2" ht="15.95" customHeight="1"/>
    <row r="22" spans="2:2" ht="15.95" customHeight="1"/>
    <row r="23" spans="2:2" ht="15.95" customHeight="1">
      <c r="B23" s="71" t="s">
        <v>72</v>
      </c>
    </row>
    <row r="24" spans="2:2" ht="15.95" customHeight="1">
      <c r="B24" s="71" t="s">
        <v>73</v>
      </c>
    </row>
    <row r="25" spans="2:2" ht="15.95" customHeight="1">
      <c r="B25" s="71" t="s">
        <v>74</v>
      </c>
    </row>
    <row r="26" spans="2:2" ht="15.95" customHeight="1">
      <c r="B26" s="71" t="s">
        <v>75</v>
      </c>
    </row>
    <row r="27" spans="2:2" ht="15.95" customHeight="1">
      <c r="B27" s="71" t="s">
        <v>76</v>
      </c>
    </row>
    <row r="28" spans="2:2" ht="15.95" customHeight="1">
      <c r="B28" s="71" t="s">
        <v>77</v>
      </c>
    </row>
    <row r="29" spans="2:2" ht="15.95" customHeight="1">
      <c r="B29" s="71" t="s">
        <v>78</v>
      </c>
    </row>
    <row r="30" spans="2:2" ht="15.95" customHeight="1">
      <c r="B30" s="71" t="s">
        <v>79</v>
      </c>
    </row>
    <row r="31" spans="2:2" ht="15.95" customHeight="1">
      <c r="B31" s="71" t="s">
        <v>80</v>
      </c>
    </row>
    <row r="32" spans="2:2" ht="15.95" customHeight="1">
      <c r="B32" s="71" t="s">
        <v>81</v>
      </c>
    </row>
    <row r="33" spans="2:8" ht="15.95" customHeight="1">
      <c r="B33" s="71" t="s">
        <v>82</v>
      </c>
    </row>
    <row r="34" spans="2:8" ht="15.95" customHeight="1"/>
    <row r="35" spans="2:8" ht="15.95" customHeight="1"/>
    <row r="36" spans="2:8" ht="15.95" customHeight="1"/>
    <row r="37" spans="2:8" ht="15.95" customHeight="1"/>
    <row r="38" spans="2:8" ht="15.95" customHeight="1"/>
    <row r="39" spans="2:8" ht="15.95" customHeight="1"/>
    <row r="40" spans="2:8" ht="15.95" customHeight="1">
      <c r="B40" s="71" t="s">
        <v>343</v>
      </c>
    </row>
    <row r="41" spans="2:8" ht="15.95" customHeight="1"/>
    <row r="42" spans="2:8" ht="54" customHeight="1">
      <c r="B42" s="697" t="s">
        <v>337</v>
      </c>
      <c r="C42" s="697"/>
      <c r="D42" s="697"/>
      <c r="E42" s="697"/>
      <c r="F42" s="697"/>
      <c r="G42" s="697"/>
      <c r="H42" s="697"/>
    </row>
    <row r="43" spans="2:8" ht="33" customHeight="1">
      <c r="B43" s="697"/>
      <c r="C43" s="697"/>
      <c r="D43" s="697"/>
      <c r="E43" s="697"/>
      <c r="F43" s="697"/>
      <c r="G43" s="697"/>
      <c r="H43" s="697"/>
    </row>
    <row r="44" spans="2:8" ht="15.95" customHeight="1">
      <c r="B44" s="71" t="s">
        <v>346</v>
      </c>
    </row>
    <row r="45" spans="2:8" ht="15.95" customHeight="1">
      <c r="B45" s="71" t="s">
        <v>83</v>
      </c>
    </row>
    <row r="46" spans="2:8" ht="15.95" customHeight="1">
      <c r="B46" s="71" t="s">
        <v>84</v>
      </c>
    </row>
    <row r="47" spans="2:8" ht="15.95" customHeight="1">
      <c r="B47" s="71" t="s">
        <v>85</v>
      </c>
    </row>
    <row r="48" spans="2:8" ht="15.95" customHeight="1">
      <c r="B48" s="71" t="s">
        <v>86</v>
      </c>
    </row>
    <row r="49" spans="2:9" ht="15.95" customHeight="1"/>
    <row r="50" spans="2:9" ht="15.95" customHeight="1">
      <c r="B50" s="71" t="s">
        <v>87</v>
      </c>
    </row>
    <row r="51" spans="2:9" ht="15.95" customHeight="1">
      <c r="B51" s="71" t="s">
        <v>88</v>
      </c>
    </row>
    <row r="52" spans="2:9" ht="15.95" customHeight="1">
      <c r="B52" s="71" t="s">
        <v>89</v>
      </c>
    </row>
    <row r="53" spans="2:9" ht="15.95" customHeight="1">
      <c r="B53" s="71" t="s">
        <v>90</v>
      </c>
    </row>
    <row r="54" spans="2:9" ht="15.95" customHeight="1"/>
    <row r="55" spans="2:9" ht="15.95" customHeight="1">
      <c r="B55" s="71" t="s">
        <v>345</v>
      </c>
    </row>
    <row r="56" spans="2:9" ht="15.95" customHeight="1">
      <c r="B56" s="71" t="s">
        <v>91</v>
      </c>
    </row>
    <row r="57" spans="2:9" ht="15.95" customHeight="1">
      <c r="B57" s="71" t="s">
        <v>92</v>
      </c>
    </row>
    <row r="58" spans="2:9" ht="15.95" customHeight="1">
      <c r="B58" s="71" t="s">
        <v>93</v>
      </c>
    </row>
    <row r="59" spans="2:9" ht="15.95" customHeight="1"/>
    <row r="60" spans="2:9" ht="15.95" customHeight="1">
      <c r="B60" s="86"/>
      <c r="C60" s="697" t="s">
        <v>344</v>
      </c>
      <c r="D60" s="697"/>
      <c r="E60" s="697"/>
      <c r="F60" s="697"/>
      <c r="G60" s="697"/>
      <c r="H60" s="697"/>
      <c r="I60" s="697"/>
    </row>
    <row r="61" spans="2:9" ht="15.95" customHeight="1">
      <c r="B61" s="86"/>
      <c r="C61" s="697"/>
      <c r="D61" s="697"/>
      <c r="E61" s="697"/>
      <c r="F61" s="697"/>
      <c r="G61" s="697"/>
      <c r="H61" s="697"/>
      <c r="I61" s="697"/>
    </row>
    <row r="62" spans="2:9" ht="15.95" customHeight="1"/>
    <row r="63" spans="2:9" ht="15.95" customHeight="1"/>
    <row r="64" spans="2:9" ht="15.95" customHeight="1"/>
    <row r="65" spans="10:10" ht="15.95" customHeight="1">
      <c r="J65" s="87"/>
    </row>
    <row r="66" spans="10:10" ht="15.95" customHeight="1">
      <c r="J66" s="87"/>
    </row>
    <row r="67" spans="10:10" ht="15.95" customHeight="1">
      <c r="J67" s="87"/>
    </row>
    <row r="68" spans="10:10" ht="15.95" customHeight="1">
      <c r="J68" s="87"/>
    </row>
    <row r="69" spans="10:10" ht="15.95" customHeight="1">
      <c r="J69" s="87"/>
    </row>
    <row r="70" spans="10:10" ht="15.95" customHeight="1">
      <c r="J70" s="87"/>
    </row>
    <row r="71" spans="10:10" ht="15.95" customHeight="1">
      <c r="J71" s="87"/>
    </row>
    <row r="72" spans="10:10" ht="15.95" customHeight="1">
      <c r="J72" s="87"/>
    </row>
    <row r="73" spans="10:10" ht="15.95" customHeight="1">
      <c r="J73" s="87"/>
    </row>
    <row r="74" spans="10:10" ht="15.95" customHeight="1">
      <c r="J74" s="87"/>
    </row>
    <row r="75" spans="10:10" ht="15.95" customHeight="1">
      <c r="J75" s="87"/>
    </row>
    <row r="76" spans="10:10" ht="15.95" customHeight="1">
      <c r="J76" s="87"/>
    </row>
    <row r="77" spans="10:10" ht="15.95" customHeight="1">
      <c r="J77" s="87"/>
    </row>
    <row r="78" spans="10:10" ht="15.95" customHeight="1">
      <c r="J78" s="87"/>
    </row>
    <row r="79" spans="10:10" ht="15.95" customHeight="1">
      <c r="J79" s="87"/>
    </row>
    <row r="80" spans="10:10" ht="15.95" customHeight="1">
      <c r="J80" s="87"/>
    </row>
    <row r="81" spans="1:10" ht="15.95" customHeight="1">
      <c r="J81" s="87"/>
    </row>
    <row r="82" spans="1:10" ht="15.95" customHeight="1">
      <c r="J82" s="87"/>
    </row>
    <row r="83" spans="1:10" ht="15.95" customHeight="1">
      <c r="J83" s="87"/>
    </row>
    <row r="84" spans="1:10" ht="15.95" customHeight="1">
      <c r="J84" s="87"/>
    </row>
    <row r="85" spans="1:10" ht="18" customHeight="1">
      <c r="A85" s="71" t="s">
        <v>372</v>
      </c>
      <c r="J85" s="87"/>
    </row>
    <row r="86" spans="1:10" ht="15.95" customHeight="1">
      <c r="H86" s="87"/>
      <c r="J86" s="87"/>
    </row>
    <row r="87" spans="1:10" ht="15.95" customHeight="1" thickBot="1">
      <c r="I87" s="87"/>
      <c r="J87" s="87"/>
    </row>
    <row r="88" spans="1:10" ht="15.95" customHeight="1">
      <c r="B88" s="699" t="s">
        <v>94</v>
      </c>
      <c r="C88" s="701" t="s">
        <v>95</v>
      </c>
      <c r="D88" s="702"/>
      <c r="E88" s="701" t="s">
        <v>96</v>
      </c>
      <c r="F88" s="705"/>
      <c r="G88" s="705"/>
      <c r="H88" s="705"/>
      <c r="I88" s="702"/>
      <c r="J88" s="382"/>
    </row>
    <row r="89" spans="1:10" ht="15.95" customHeight="1" thickBot="1">
      <c r="B89" s="700"/>
      <c r="C89" s="703"/>
      <c r="D89" s="704"/>
      <c r="E89" s="703"/>
      <c r="F89" s="706"/>
      <c r="G89" s="706"/>
      <c r="H89" s="706"/>
      <c r="I89" s="704"/>
      <c r="J89" s="382"/>
    </row>
    <row r="90" spans="1:10" ht="20.100000000000001" customHeight="1">
      <c r="B90" s="88"/>
      <c r="C90" s="87"/>
      <c r="D90" s="89"/>
      <c r="E90" s="87"/>
      <c r="F90" s="87"/>
      <c r="G90" s="87"/>
      <c r="H90" s="87"/>
      <c r="I90" s="89"/>
      <c r="J90" s="87"/>
    </row>
    <row r="91" spans="1:10" ht="20.100000000000001" customHeight="1">
      <c r="B91" s="707" t="s">
        <v>373</v>
      </c>
      <c r="C91" s="708" t="s">
        <v>97</v>
      </c>
      <c r="D91" s="709"/>
      <c r="E91" s="710" t="s">
        <v>98</v>
      </c>
      <c r="F91" s="711"/>
      <c r="G91" s="711"/>
      <c r="H91" s="711"/>
      <c r="I91" s="712"/>
      <c r="J91" s="90"/>
    </row>
    <row r="92" spans="1:10" ht="20.100000000000001" customHeight="1">
      <c r="B92" s="707"/>
      <c r="C92" s="87"/>
      <c r="D92" s="89"/>
      <c r="E92" s="710"/>
      <c r="F92" s="711"/>
      <c r="G92" s="711"/>
      <c r="H92" s="711"/>
      <c r="I92" s="712"/>
      <c r="J92" s="90"/>
    </row>
    <row r="93" spans="1:10" ht="20.100000000000001" customHeight="1">
      <c r="B93" s="707"/>
      <c r="C93" s="87"/>
      <c r="D93" s="89"/>
      <c r="E93" s="87"/>
      <c r="F93" s="87"/>
      <c r="G93" s="87"/>
      <c r="H93" s="87"/>
      <c r="I93" s="89"/>
      <c r="J93" s="87"/>
    </row>
    <row r="94" spans="1:10" ht="20.100000000000001" customHeight="1">
      <c r="B94" s="707"/>
      <c r="C94" s="708" t="s">
        <v>99</v>
      </c>
      <c r="D94" s="709"/>
      <c r="E94" s="87"/>
      <c r="F94" s="87"/>
      <c r="G94" s="87"/>
      <c r="H94" s="87"/>
      <c r="I94" s="89"/>
      <c r="J94" s="87"/>
    </row>
    <row r="95" spans="1:10" ht="20.100000000000001" customHeight="1">
      <c r="B95" s="88"/>
      <c r="C95" s="713" t="s">
        <v>100</v>
      </c>
      <c r="D95" s="714"/>
      <c r="E95" s="382" t="s">
        <v>374</v>
      </c>
      <c r="F95" s="382"/>
      <c r="G95" s="382"/>
      <c r="H95" s="382"/>
      <c r="I95" s="91"/>
      <c r="J95" s="382"/>
    </row>
    <row r="96" spans="1:10" ht="20.100000000000001" customHeight="1">
      <c r="B96" s="88"/>
      <c r="C96" s="713" t="s">
        <v>101</v>
      </c>
      <c r="D96" s="714"/>
      <c r="E96" s="382" t="s">
        <v>375</v>
      </c>
      <c r="F96" s="382"/>
      <c r="G96" s="382"/>
      <c r="H96" s="382"/>
      <c r="I96" s="91"/>
      <c r="J96" s="382"/>
    </row>
    <row r="97" spans="2:11" ht="20.100000000000001" customHeight="1">
      <c r="B97" s="88"/>
      <c r="C97" s="708" t="s">
        <v>102</v>
      </c>
      <c r="D97" s="709"/>
      <c r="E97" s="382" t="s">
        <v>376</v>
      </c>
      <c r="F97" s="382"/>
      <c r="G97" s="382"/>
      <c r="H97" s="382"/>
      <c r="I97" s="91"/>
      <c r="J97" s="382"/>
    </row>
    <row r="98" spans="2:11" ht="20.100000000000001" customHeight="1">
      <c r="B98" s="88"/>
      <c r="C98" s="708" t="s">
        <v>103</v>
      </c>
      <c r="D98" s="709"/>
      <c r="E98" s="379" t="s">
        <v>104</v>
      </c>
      <c r="F98" s="382"/>
      <c r="G98" s="382"/>
      <c r="H98" s="382"/>
      <c r="I98" s="91"/>
      <c r="J98" s="382"/>
    </row>
    <row r="99" spans="2:11" ht="20.100000000000001" customHeight="1">
      <c r="B99" s="88"/>
      <c r="C99" s="708" t="s">
        <v>52</v>
      </c>
      <c r="D99" s="709"/>
      <c r="E99" s="710" t="s">
        <v>377</v>
      </c>
      <c r="F99" s="711"/>
      <c r="G99" s="711"/>
      <c r="H99" s="711"/>
      <c r="I99" s="712"/>
      <c r="J99" s="90"/>
    </row>
    <row r="100" spans="2:11" ht="20.100000000000001" customHeight="1">
      <c r="B100" s="88"/>
      <c r="C100" s="382"/>
      <c r="D100" s="91"/>
      <c r="E100" s="710"/>
      <c r="F100" s="711"/>
      <c r="G100" s="711"/>
      <c r="H100" s="711"/>
      <c r="I100" s="712"/>
      <c r="J100" s="90"/>
    </row>
    <row r="101" spans="2:11" ht="20.100000000000001" customHeight="1">
      <c r="B101" s="92"/>
      <c r="C101" s="93"/>
      <c r="D101" s="94"/>
      <c r="E101" s="95"/>
      <c r="F101" s="95"/>
      <c r="G101" s="95"/>
      <c r="H101" s="95"/>
      <c r="I101" s="96"/>
      <c r="J101" s="384"/>
      <c r="K101" s="87"/>
    </row>
    <row r="102" spans="2:11" ht="20.100000000000001" customHeight="1">
      <c r="B102" s="707" t="s">
        <v>378</v>
      </c>
      <c r="C102" s="708" t="s">
        <v>105</v>
      </c>
      <c r="D102" s="709"/>
      <c r="E102" s="87"/>
      <c r="F102" s="87"/>
      <c r="G102" s="87"/>
      <c r="H102" s="87"/>
      <c r="I102" s="89"/>
      <c r="J102" s="87"/>
    </row>
    <row r="103" spans="2:11" ht="20.100000000000001" customHeight="1">
      <c r="B103" s="707"/>
      <c r="C103" s="713" t="s">
        <v>106</v>
      </c>
      <c r="D103" s="714"/>
      <c r="E103" s="87"/>
      <c r="F103" s="87"/>
      <c r="G103" s="87"/>
      <c r="H103" s="87"/>
      <c r="I103" s="89"/>
      <c r="J103" s="87"/>
    </row>
    <row r="104" spans="2:11" ht="20.100000000000001" customHeight="1">
      <c r="B104" s="707"/>
      <c r="C104" s="713" t="s">
        <v>107</v>
      </c>
      <c r="D104" s="714"/>
      <c r="E104" s="382" t="s">
        <v>108</v>
      </c>
      <c r="F104" s="87"/>
      <c r="G104" s="87"/>
      <c r="H104" s="87"/>
      <c r="I104" s="89"/>
      <c r="J104" s="87"/>
    </row>
    <row r="105" spans="2:11" ht="20.100000000000001" customHeight="1">
      <c r="B105" s="707"/>
      <c r="C105" s="713" t="s">
        <v>53</v>
      </c>
      <c r="D105" s="714"/>
      <c r="E105" s="382" t="s">
        <v>109</v>
      </c>
      <c r="F105" s="87"/>
      <c r="G105" s="87"/>
      <c r="H105" s="87"/>
      <c r="I105" s="89"/>
      <c r="J105" s="87"/>
    </row>
    <row r="106" spans="2:11" ht="20.100000000000001" customHeight="1">
      <c r="B106" s="88"/>
      <c r="C106" s="713" t="s">
        <v>110</v>
      </c>
      <c r="D106" s="714"/>
      <c r="E106" s="382" t="s">
        <v>111</v>
      </c>
      <c r="F106" s="87"/>
      <c r="G106" s="87"/>
      <c r="H106" s="87"/>
      <c r="I106" s="89"/>
      <c r="J106" s="87"/>
    </row>
    <row r="107" spans="2:11" ht="20.100000000000001" customHeight="1">
      <c r="B107" s="88"/>
      <c r="C107" s="713" t="s">
        <v>112</v>
      </c>
      <c r="D107" s="714"/>
      <c r="E107" s="710" t="s">
        <v>113</v>
      </c>
      <c r="F107" s="711"/>
      <c r="G107" s="711"/>
      <c r="H107" s="711"/>
      <c r="I107" s="712"/>
      <c r="J107" s="90"/>
    </row>
    <row r="108" spans="2:11" ht="20.100000000000001" customHeight="1">
      <c r="B108" s="88"/>
      <c r="C108" s="87"/>
      <c r="D108" s="89"/>
      <c r="E108" s="710"/>
      <c r="F108" s="711"/>
      <c r="G108" s="711"/>
      <c r="H108" s="711"/>
      <c r="I108" s="712"/>
      <c r="J108" s="90"/>
    </row>
    <row r="109" spans="2:11" ht="20.100000000000001" customHeight="1">
      <c r="B109" s="88"/>
      <c r="C109" s="87"/>
      <c r="D109" s="89"/>
      <c r="E109" s="87"/>
      <c r="F109" s="87"/>
      <c r="G109" s="87"/>
      <c r="H109" s="87"/>
      <c r="I109" s="89"/>
      <c r="J109" s="87"/>
    </row>
    <row r="110" spans="2:11" ht="20.100000000000001" customHeight="1">
      <c r="B110" s="88"/>
      <c r="C110" s="708" t="s">
        <v>114</v>
      </c>
      <c r="D110" s="709"/>
      <c r="E110" s="87"/>
      <c r="F110" s="87"/>
      <c r="G110" s="87"/>
      <c r="H110" s="87"/>
      <c r="I110" s="89"/>
      <c r="J110" s="87"/>
    </row>
    <row r="111" spans="2:11" ht="20.100000000000001" customHeight="1">
      <c r="B111" s="88"/>
      <c r="C111" s="713" t="s">
        <v>115</v>
      </c>
      <c r="D111" s="714"/>
      <c r="E111" s="87" t="s">
        <v>116</v>
      </c>
      <c r="F111" s="87"/>
      <c r="G111" s="87"/>
      <c r="H111" s="87"/>
      <c r="I111" s="89"/>
      <c r="J111" s="87"/>
    </row>
    <row r="112" spans="2:11" ht="20.100000000000001" customHeight="1">
      <c r="B112" s="88"/>
      <c r="C112" s="715" t="s">
        <v>54</v>
      </c>
      <c r="D112" s="716"/>
      <c r="E112" s="710" t="s">
        <v>379</v>
      </c>
      <c r="F112" s="711"/>
      <c r="G112" s="711"/>
      <c r="H112" s="711"/>
      <c r="I112" s="712"/>
      <c r="J112" s="90"/>
    </row>
    <row r="113" spans="1:10" ht="20.100000000000001" customHeight="1">
      <c r="B113" s="88"/>
      <c r="C113" s="87"/>
      <c r="D113" s="89"/>
      <c r="E113" s="710"/>
      <c r="F113" s="711"/>
      <c r="G113" s="711"/>
      <c r="H113" s="711"/>
      <c r="I113" s="712"/>
      <c r="J113" s="90"/>
    </row>
    <row r="114" spans="1:10" ht="20.100000000000001" customHeight="1">
      <c r="B114" s="88"/>
      <c r="C114" s="87"/>
      <c r="D114" s="89"/>
      <c r="E114" s="710"/>
      <c r="F114" s="711"/>
      <c r="G114" s="711"/>
      <c r="H114" s="711"/>
      <c r="I114" s="712"/>
      <c r="J114" s="90"/>
    </row>
    <row r="115" spans="1:10" ht="20.100000000000001" customHeight="1">
      <c r="B115" s="88"/>
      <c r="C115" s="713" t="s">
        <v>55</v>
      </c>
      <c r="D115" s="714"/>
      <c r="E115" s="381" t="s">
        <v>117</v>
      </c>
      <c r="F115" s="90"/>
      <c r="G115" s="90"/>
      <c r="H115" s="90"/>
      <c r="I115" s="97"/>
      <c r="J115" s="90"/>
    </row>
    <row r="116" spans="1:10" ht="20.100000000000001" customHeight="1">
      <c r="B116" s="88"/>
      <c r="C116" s="87"/>
      <c r="D116" s="89"/>
      <c r="E116" s="87"/>
      <c r="F116" s="87"/>
      <c r="G116" s="87"/>
      <c r="H116" s="87"/>
      <c r="I116" s="89"/>
      <c r="J116" s="87"/>
    </row>
    <row r="117" spans="1:10" ht="20.100000000000001" customHeight="1">
      <c r="B117" s="88"/>
      <c r="C117" s="708" t="s">
        <v>118</v>
      </c>
      <c r="D117" s="709"/>
      <c r="E117" s="87"/>
      <c r="F117" s="87"/>
      <c r="G117" s="87"/>
      <c r="H117" s="87"/>
      <c r="I117" s="89"/>
      <c r="J117" s="87"/>
    </row>
    <row r="118" spans="1:10" ht="20.100000000000001" customHeight="1">
      <c r="B118" s="88"/>
      <c r="C118" s="715" t="s">
        <v>56</v>
      </c>
      <c r="D118" s="716"/>
      <c r="E118" s="710" t="s">
        <v>119</v>
      </c>
      <c r="F118" s="711"/>
      <c r="G118" s="711"/>
      <c r="H118" s="711"/>
      <c r="I118" s="712"/>
      <c r="J118" s="90"/>
    </row>
    <row r="119" spans="1:10" ht="20.100000000000001" customHeight="1">
      <c r="B119" s="88"/>
      <c r="C119" s="87"/>
      <c r="D119" s="89"/>
      <c r="E119" s="710"/>
      <c r="F119" s="711"/>
      <c r="G119" s="711"/>
      <c r="H119" s="711"/>
      <c r="I119" s="712"/>
      <c r="J119" s="90"/>
    </row>
    <row r="120" spans="1:10" ht="20.100000000000001" customHeight="1">
      <c r="B120" s="88"/>
      <c r="C120" s="715" t="s">
        <v>120</v>
      </c>
      <c r="D120" s="716"/>
      <c r="E120" s="710" t="s">
        <v>380</v>
      </c>
      <c r="F120" s="711"/>
      <c r="G120" s="711"/>
      <c r="H120" s="711"/>
      <c r="I120" s="712"/>
      <c r="J120" s="90"/>
    </row>
    <row r="121" spans="1:10" ht="20.100000000000001" customHeight="1">
      <c r="B121" s="88"/>
      <c r="C121" s="87"/>
      <c r="D121" s="89"/>
      <c r="E121" s="710"/>
      <c r="F121" s="711"/>
      <c r="G121" s="711"/>
      <c r="H121" s="711"/>
      <c r="I121" s="712"/>
      <c r="J121" s="90"/>
    </row>
    <row r="122" spans="1:10" ht="20.100000000000001" customHeight="1">
      <c r="B122" s="88"/>
      <c r="C122" s="715" t="s">
        <v>57</v>
      </c>
      <c r="D122" s="716"/>
      <c r="E122" s="710" t="s">
        <v>381</v>
      </c>
      <c r="F122" s="711"/>
      <c r="G122" s="711"/>
      <c r="H122" s="711"/>
      <c r="I122" s="712"/>
      <c r="J122" s="90"/>
    </row>
    <row r="123" spans="1:10" ht="20.100000000000001" customHeight="1" thickBot="1">
      <c r="B123" s="98"/>
      <c r="C123" s="99"/>
      <c r="D123" s="100"/>
      <c r="E123" s="717"/>
      <c r="F123" s="718"/>
      <c r="G123" s="718"/>
      <c r="H123" s="718"/>
      <c r="I123" s="719"/>
      <c r="J123" s="90"/>
    </row>
    <row r="124" spans="1:10" ht="20.100000000000001" customHeight="1">
      <c r="A124" s="87"/>
      <c r="B124" s="87"/>
      <c r="C124" s="87"/>
      <c r="D124" s="87"/>
      <c r="E124" s="87"/>
      <c r="F124" s="87"/>
      <c r="G124" s="87"/>
      <c r="H124" s="87"/>
      <c r="J124" s="87"/>
    </row>
    <row r="125" spans="1:10" ht="20.100000000000001" customHeight="1">
      <c r="A125" s="87"/>
      <c r="B125" s="87"/>
      <c r="C125" s="87"/>
      <c r="D125" s="87"/>
      <c r="E125" s="87"/>
      <c r="F125" s="87"/>
      <c r="G125" s="87"/>
      <c r="H125" s="87"/>
      <c r="J125" s="87"/>
    </row>
    <row r="126" spans="1:10" ht="20.100000000000001" customHeight="1" thickBot="1">
      <c r="A126" s="87"/>
      <c r="B126" s="99"/>
      <c r="C126" s="99"/>
      <c r="D126" s="99"/>
      <c r="E126" s="87"/>
      <c r="F126" s="87"/>
      <c r="G126" s="87"/>
      <c r="H126" s="87"/>
      <c r="I126" s="87"/>
      <c r="J126" s="87"/>
    </row>
    <row r="127" spans="1:10" ht="28.5" customHeight="1" thickBot="1">
      <c r="A127" s="87"/>
      <c r="B127" s="101" t="s">
        <v>94</v>
      </c>
      <c r="C127" s="720" t="s">
        <v>95</v>
      </c>
      <c r="D127" s="721"/>
      <c r="E127" s="720" t="s">
        <v>121</v>
      </c>
      <c r="F127" s="722"/>
      <c r="G127" s="722"/>
      <c r="H127" s="722"/>
      <c r="I127" s="721"/>
      <c r="J127" s="382"/>
    </row>
    <row r="128" spans="1:10" ht="20.100000000000001" customHeight="1">
      <c r="B128" s="88"/>
      <c r="C128" s="87"/>
      <c r="D128" s="89"/>
      <c r="E128" s="102"/>
      <c r="F128" s="87"/>
      <c r="G128" s="87"/>
      <c r="H128" s="87"/>
      <c r="I128" s="89"/>
      <c r="J128" s="87"/>
    </row>
    <row r="129" spans="1:11" ht="20.100000000000001" customHeight="1">
      <c r="B129" s="88"/>
      <c r="C129" s="715" t="s">
        <v>58</v>
      </c>
      <c r="D129" s="716"/>
      <c r="E129" s="710" t="s">
        <v>122</v>
      </c>
      <c r="F129" s="711"/>
      <c r="G129" s="711"/>
      <c r="H129" s="711"/>
      <c r="I129" s="712"/>
      <c r="J129" s="90"/>
    </row>
    <row r="130" spans="1:11" ht="20.100000000000001" customHeight="1">
      <c r="B130" s="88"/>
      <c r="C130" s="87"/>
      <c r="D130" s="89"/>
      <c r="E130" s="710"/>
      <c r="F130" s="711"/>
      <c r="G130" s="711"/>
      <c r="H130" s="711"/>
      <c r="I130" s="712"/>
      <c r="J130" s="90"/>
    </row>
    <row r="131" spans="1:11" ht="20.100000000000001" customHeight="1">
      <c r="B131" s="88"/>
      <c r="C131" s="87"/>
      <c r="D131" s="89"/>
      <c r="E131" s="710"/>
      <c r="F131" s="711"/>
      <c r="G131" s="711"/>
      <c r="H131" s="711"/>
      <c r="I131" s="712"/>
      <c r="J131" s="90"/>
    </row>
    <row r="132" spans="1:11" ht="20.100000000000001" customHeight="1">
      <c r="B132" s="88"/>
      <c r="C132" s="713" t="s">
        <v>123</v>
      </c>
      <c r="D132" s="714"/>
      <c r="E132" s="382" t="s">
        <v>124</v>
      </c>
      <c r="F132" s="382"/>
      <c r="G132" s="87"/>
      <c r="H132" s="87"/>
      <c r="I132" s="89"/>
      <c r="J132" s="87"/>
    </row>
    <row r="133" spans="1:11" ht="20.100000000000001" customHeight="1">
      <c r="B133" s="88"/>
      <c r="C133" s="715" t="s">
        <v>125</v>
      </c>
      <c r="D133" s="716"/>
      <c r="E133" s="710" t="s">
        <v>347</v>
      </c>
      <c r="F133" s="711"/>
      <c r="G133" s="711"/>
      <c r="H133" s="711"/>
      <c r="I133" s="712"/>
      <c r="J133" s="90"/>
    </row>
    <row r="134" spans="1:11" ht="20.100000000000001" customHeight="1">
      <c r="B134" s="88"/>
      <c r="C134" s="87"/>
      <c r="D134" s="89"/>
      <c r="E134" s="710"/>
      <c r="F134" s="711"/>
      <c r="G134" s="711"/>
      <c r="H134" s="711"/>
      <c r="I134" s="712"/>
      <c r="J134" s="90"/>
    </row>
    <row r="135" spans="1:11" ht="20.100000000000001" customHeight="1">
      <c r="B135" s="88"/>
      <c r="C135" s="715" t="s">
        <v>126</v>
      </c>
      <c r="D135" s="716"/>
      <c r="E135" s="710" t="s">
        <v>127</v>
      </c>
      <c r="F135" s="711"/>
      <c r="G135" s="711"/>
      <c r="H135" s="711"/>
      <c r="I135" s="712"/>
      <c r="J135" s="90"/>
    </row>
    <row r="136" spans="1:11" ht="20.100000000000001" customHeight="1">
      <c r="B136" s="88"/>
      <c r="C136" s="87"/>
      <c r="D136" s="89"/>
      <c r="E136" s="710"/>
      <c r="F136" s="711"/>
      <c r="G136" s="711"/>
      <c r="H136" s="711"/>
      <c r="I136" s="712"/>
      <c r="J136" s="90"/>
      <c r="K136" s="87"/>
    </row>
    <row r="137" spans="1:11" ht="20.100000000000001" customHeight="1">
      <c r="B137" s="88"/>
      <c r="C137" s="87"/>
      <c r="D137" s="89"/>
      <c r="E137" s="710"/>
      <c r="F137" s="711"/>
      <c r="G137" s="711"/>
      <c r="H137" s="711"/>
      <c r="I137" s="712"/>
      <c r="J137" s="90"/>
      <c r="K137" s="87"/>
    </row>
    <row r="138" spans="1:11" ht="20.100000000000001" customHeight="1">
      <c r="A138" s="89"/>
      <c r="B138" s="88"/>
      <c r="C138" s="715" t="s">
        <v>59</v>
      </c>
      <c r="D138" s="716"/>
      <c r="E138" s="710" t="s">
        <v>382</v>
      </c>
      <c r="F138" s="711"/>
      <c r="G138" s="711"/>
      <c r="H138" s="711"/>
      <c r="I138" s="712"/>
      <c r="J138" s="90"/>
      <c r="K138" s="87"/>
    </row>
    <row r="139" spans="1:11" ht="20.100000000000001" customHeight="1">
      <c r="A139" s="89"/>
      <c r="B139" s="88"/>
      <c r="C139" s="87"/>
      <c r="D139" s="89"/>
      <c r="E139" s="710"/>
      <c r="F139" s="711"/>
      <c r="G139" s="711"/>
      <c r="H139" s="711"/>
      <c r="I139" s="712"/>
      <c r="J139" s="90"/>
      <c r="K139" s="87"/>
    </row>
    <row r="140" spans="1:11" ht="20.100000000000001" customHeight="1">
      <c r="A140" s="89"/>
      <c r="B140" s="88"/>
      <c r="C140" s="713" t="s">
        <v>60</v>
      </c>
      <c r="D140" s="714"/>
      <c r="E140" s="382" t="s">
        <v>128</v>
      </c>
      <c r="F140" s="87"/>
      <c r="G140" s="87"/>
      <c r="H140" s="87"/>
      <c r="I140" s="89"/>
      <c r="J140" s="87"/>
      <c r="K140" s="87"/>
    </row>
    <row r="141" spans="1:11" ht="20.100000000000001" customHeight="1">
      <c r="A141" s="89"/>
      <c r="B141" s="88"/>
      <c r="C141" s="713" t="s">
        <v>129</v>
      </c>
      <c r="D141" s="714"/>
      <c r="E141" s="87" t="s">
        <v>130</v>
      </c>
      <c r="F141" s="382"/>
      <c r="G141" s="87"/>
      <c r="H141" s="87"/>
      <c r="I141" s="89"/>
      <c r="J141" s="87"/>
      <c r="K141" s="87"/>
    </row>
    <row r="142" spans="1:11" ht="20.100000000000001" customHeight="1">
      <c r="A142" s="89"/>
      <c r="B142" s="88"/>
      <c r="C142" s="715" t="s">
        <v>131</v>
      </c>
      <c r="D142" s="716"/>
      <c r="E142" s="725" t="s">
        <v>132</v>
      </c>
      <c r="F142" s="726"/>
      <c r="G142" s="726"/>
      <c r="H142" s="726"/>
      <c r="I142" s="727"/>
      <c r="J142" s="87"/>
      <c r="K142" s="87"/>
    </row>
    <row r="143" spans="1:11" ht="20.100000000000001" customHeight="1">
      <c r="A143" s="89"/>
      <c r="B143" s="88"/>
      <c r="C143" s="103"/>
      <c r="D143" s="385"/>
      <c r="E143" s="725"/>
      <c r="F143" s="726"/>
      <c r="G143" s="726"/>
      <c r="H143" s="726"/>
      <c r="I143" s="727"/>
      <c r="J143" s="87"/>
      <c r="K143" s="87"/>
    </row>
    <row r="144" spans="1:11" ht="20.100000000000001" customHeight="1">
      <c r="A144" s="89"/>
      <c r="B144" s="88"/>
      <c r="C144" s="87"/>
      <c r="D144" s="89"/>
      <c r="E144" s="87"/>
      <c r="F144" s="87"/>
      <c r="G144" s="87"/>
      <c r="H144" s="87"/>
      <c r="I144" s="89"/>
      <c r="J144" s="87"/>
      <c r="K144" s="87"/>
    </row>
    <row r="145" spans="1:11" ht="20.100000000000001" customHeight="1">
      <c r="B145" s="88"/>
      <c r="C145" s="725" t="s">
        <v>61</v>
      </c>
      <c r="D145" s="727"/>
      <c r="E145" s="710" t="s">
        <v>133</v>
      </c>
      <c r="F145" s="711"/>
      <c r="G145" s="711"/>
      <c r="H145" s="711"/>
      <c r="I145" s="712"/>
      <c r="J145" s="90"/>
      <c r="K145" s="87"/>
    </row>
    <row r="146" spans="1:11" ht="20.100000000000001" customHeight="1">
      <c r="B146" s="88"/>
      <c r="C146" s="87"/>
      <c r="D146" s="89"/>
      <c r="E146" s="710"/>
      <c r="F146" s="711"/>
      <c r="G146" s="711"/>
      <c r="H146" s="711"/>
      <c r="I146" s="712"/>
      <c r="J146" s="90"/>
      <c r="K146" s="87"/>
    </row>
    <row r="147" spans="1:11" ht="20.100000000000001" customHeight="1">
      <c r="B147" s="88"/>
      <c r="C147" s="87"/>
      <c r="D147" s="89"/>
      <c r="E147" s="87"/>
      <c r="F147" s="87"/>
      <c r="G147" s="87"/>
      <c r="H147" s="87"/>
      <c r="I147" s="89"/>
      <c r="J147" s="87"/>
      <c r="K147" s="87"/>
    </row>
    <row r="148" spans="1:11" ht="20.100000000000001" customHeight="1">
      <c r="B148" s="88"/>
      <c r="C148" s="723" t="s">
        <v>134</v>
      </c>
      <c r="D148" s="724"/>
      <c r="E148" s="382" t="s">
        <v>135</v>
      </c>
      <c r="F148" s="87"/>
      <c r="G148" s="87"/>
      <c r="H148" s="87"/>
      <c r="I148" s="89"/>
      <c r="J148" s="87"/>
      <c r="K148" s="87"/>
    </row>
    <row r="149" spans="1:11" ht="20.100000000000001" customHeight="1">
      <c r="B149" s="88"/>
      <c r="C149" s="87"/>
      <c r="D149" s="89"/>
      <c r="E149" s="87"/>
      <c r="F149" s="87"/>
      <c r="G149" s="87"/>
      <c r="H149" s="87"/>
      <c r="I149" s="89"/>
      <c r="J149" s="87"/>
    </row>
    <row r="150" spans="1:11" ht="20.100000000000001" customHeight="1">
      <c r="B150" s="88"/>
      <c r="C150" s="708" t="s">
        <v>136</v>
      </c>
      <c r="D150" s="709"/>
      <c r="E150" s="710" t="s">
        <v>137</v>
      </c>
      <c r="F150" s="711"/>
      <c r="G150" s="711"/>
      <c r="H150" s="711"/>
      <c r="I150" s="712"/>
      <c r="J150" s="90"/>
    </row>
    <row r="151" spans="1:11" ht="20.100000000000001" customHeight="1">
      <c r="B151" s="88"/>
      <c r="C151" s="87"/>
      <c r="D151" s="89"/>
      <c r="E151" s="710"/>
      <c r="F151" s="711"/>
      <c r="G151" s="711"/>
      <c r="H151" s="711"/>
      <c r="I151" s="712"/>
      <c r="J151" s="90"/>
      <c r="K151" s="87"/>
    </row>
    <row r="152" spans="1:11" ht="20.100000000000001" customHeight="1" thickBot="1">
      <c r="B152" s="98"/>
      <c r="C152" s="99"/>
      <c r="D152" s="100"/>
      <c r="E152" s="99"/>
      <c r="F152" s="99"/>
      <c r="G152" s="99"/>
      <c r="H152" s="99"/>
      <c r="I152" s="100"/>
      <c r="J152" s="87"/>
      <c r="K152" s="87"/>
    </row>
    <row r="153" spans="1:11" ht="20.100000000000001" customHeight="1">
      <c r="B153" s="87"/>
      <c r="C153" s="87"/>
      <c r="D153" s="87"/>
      <c r="E153" s="87"/>
      <c r="F153" s="87"/>
      <c r="G153" s="87"/>
      <c r="H153" s="87"/>
      <c r="I153" s="87"/>
      <c r="J153" s="87"/>
      <c r="K153" s="87"/>
    </row>
    <row r="154" spans="1:11" ht="15.95" customHeight="1">
      <c r="A154" s="71" t="s">
        <v>153</v>
      </c>
    </row>
    <row r="155" spans="1:11" ht="15.95" customHeight="1"/>
    <row r="156" spans="1:11" ht="15.95" customHeight="1">
      <c r="B156" s="71" t="s">
        <v>383</v>
      </c>
    </row>
    <row r="157" spans="1:11" ht="15.95" customHeight="1"/>
    <row r="158" spans="1:11" s="104" customFormat="1" ht="23.45" customHeight="1">
      <c r="A158" s="739" t="s">
        <v>154</v>
      </c>
      <c r="B158" s="740"/>
      <c r="C158" s="740"/>
      <c r="D158" s="741"/>
      <c r="E158" s="739" t="s">
        <v>157</v>
      </c>
      <c r="F158" s="740"/>
      <c r="G158" s="740"/>
      <c r="H158" s="740"/>
      <c r="I158" s="741"/>
    </row>
    <row r="159" spans="1:11" ht="15.95" customHeight="1">
      <c r="A159" s="753" t="s">
        <v>156</v>
      </c>
      <c r="B159" s="742" t="s">
        <v>158</v>
      </c>
      <c r="C159" s="726"/>
      <c r="D159" s="743"/>
      <c r="E159" s="728" t="s">
        <v>415</v>
      </c>
      <c r="F159" s="729"/>
      <c r="G159" s="729"/>
      <c r="H159" s="729"/>
      <c r="I159" s="730"/>
    </row>
    <row r="160" spans="1:11" ht="15.95" customHeight="1">
      <c r="A160" s="754"/>
      <c r="B160" s="742"/>
      <c r="C160" s="726"/>
      <c r="D160" s="743"/>
      <c r="E160" s="731"/>
      <c r="F160" s="711"/>
      <c r="G160" s="711"/>
      <c r="H160" s="711"/>
      <c r="I160" s="732"/>
    </row>
    <row r="161" spans="1:9" ht="15.95" customHeight="1">
      <c r="A161" s="754"/>
      <c r="B161" s="742"/>
      <c r="C161" s="726"/>
      <c r="D161" s="743"/>
      <c r="E161" s="731"/>
      <c r="F161" s="711"/>
      <c r="G161" s="711"/>
      <c r="H161" s="711"/>
      <c r="I161" s="732"/>
    </row>
    <row r="162" spans="1:9" ht="15.95" customHeight="1">
      <c r="A162" s="754"/>
      <c r="B162" s="742"/>
      <c r="C162" s="726"/>
      <c r="D162" s="743"/>
      <c r="E162" s="731"/>
      <c r="F162" s="711"/>
      <c r="G162" s="711"/>
      <c r="H162" s="711"/>
      <c r="I162" s="732"/>
    </row>
    <row r="163" spans="1:9" ht="15.95" customHeight="1">
      <c r="A163" s="754"/>
      <c r="B163" s="742"/>
      <c r="C163" s="726"/>
      <c r="D163" s="743"/>
      <c r="E163" s="731"/>
      <c r="F163" s="711"/>
      <c r="G163" s="711"/>
      <c r="H163" s="711"/>
      <c r="I163" s="732"/>
    </row>
    <row r="164" spans="1:9" ht="15.95" customHeight="1">
      <c r="A164" s="754"/>
      <c r="B164" s="742"/>
      <c r="C164" s="726"/>
      <c r="D164" s="743"/>
      <c r="E164" s="731"/>
      <c r="F164" s="711"/>
      <c r="G164" s="711"/>
      <c r="H164" s="711"/>
      <c r="I164" s="732"/>
    </row>
    <row r="165" spans="1:9" ht="15.95" customHeight="1">
      <c r="A165" s="754"/>
      <c r="B165" s="742"/>
      <c r="C165" s="726"/>
      <c r="D165" s="743"/>
      <c r="E165" s="731"/>
      <c r="F165" s="711"/>
      <c r="G165" s="711"/>
      <c r="H165" s="711"/>
      <c r="I165" s="732"/>
    </row>
    <row r="166" spans="1:9" ht="15.95" customHeight="1">
      <c r="A166" s="754"/>
      <c r="B166" s="742"/>
      <c r="C166" s="726"/>
      <c r="D166" s="743"/>
      <c r="E166" s="731"/>
      <c r="F166" s="711"/>
      <c r="G166" s="711"/>
      <c r="H166" s="711"/>
      <c r="I166" s="732"/>
    </row>
    <row r="167" spans="1:9" ht="15.95" customHeight="1">
      <c r="A167" s="754"/>
      <c r="B167" s="744"/>
      <c r="C167" s="745"/>
      <c r="D167" s="746"/>
      <c r="E167" s="733"/>
      <c r="F167" s="734"/>
      <c r="G167" s="734"/>
      <c r="H167" s="734"/>
      <c r="I167" s="735"/>
    </row>
    <row r="168" spans="1:9" s="104" customFormat="1" ht="23.45" customHeight="1">
      <c r="A168" s="754"/>
      <c r="B168" s="747" t="s">
        <v>159</v>
      </c>
      <c r="C168" s="748"/>
      <c r="D168" s="749"/>
      <c r="E168" s="736" t="s">
        <v>155</v>
      </c>
      <c r="F168" s="737"/>
      <c r="G168" s="737"/>
      <c r="H168" s="737"/>
      <c r="I168" s="738"/>
    </row>
    <row r="169" spans="1:9" ht="15.6" customHeight="1">
      <c r="A169" s="754"/>
      <c r="B169" s="750" t="s">
        <v>160</v>
      </c>
      <c r="C169" s="751"/>
      <c r="D169" s="752"/>
      <c r="E169" s="728" t="s">
        <v>384</v>
      </c>
      <c r="F169" s="729"/>
      <c r="G169" s="729"/>
      <c r="H169" s="729"/>
      <c r="I169" s="730"/>
    </row>
    <row r="170" spans="1:9" ht="15.95" customHeight="1">
      <c r="A170" s="754"/>
      <c r="B170" s="742"/>
      <c r="C170" s="726"/>
      <c r="D170" s="743"/>
      <c r="E170" s="731"/>
      <c r="F170" s="711"/>
      <c r="G170" s="711"/>
      <c r="H170" s="711"/>
      <c r="I170" s="732"/>
    </row>
    <row r="171" spans="1:9" ht="15.95" customHeight="1">
      <c r="A171" s="754"/>
      <c r="B171" s="742"/>
      <c r="C171" s="726"/>
      <c r="D171" s="743"/>
      <c r="E171" s="731"/>
      <c r="F171" s="711"/>
      <c r="G171" s="711"/>
      <c r="H171" s="711"/>
      <c r="I171" s="732"/>
    </row>
    <row r="172" spans="1:9" ht="15.95" customHeight="1">
      <c r="A172" s="754"/>
      <c r="B172" s="742"/>
      <c r="C172" s="726"/>
      <c r="D172" s="743"/>
      <c r="E172" s="731"/>
      <c r="F172" s="711"/>
      <c r="G172" s="711"/>
      <c r="H172" s="711"/>
      <c r="I172" s="732"/>
    </row>
    <row r="173" spans="1:9" ht="15.95" customHeight="1">
      <c r="A173" s="755"/>
      <c r="B173" s="744"/>
      <c r="C173" s="745"/>
      <c r="D173" s="746"/>
      <c r="E173" s="733"/>
      <c r="F173" s="734"/>
      <c r="G173" s="734"/>
      <c r="H173" s="734"/>
      <c r="I173" s="735"/>
    </row>
    <row r="174" spans="1:9" ht="15.95" customHeight="1"/>
    <row r="175" spans="1:9" ht="15.95" customHeight="1"/>
    <row r="176" spans="1:9"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spans="2:8" ht="15.95" customHeight="1"/>
    <row r="194" spans="2:8" ht="15.95" customHeight="1"/>
    <row r="195" spans="2:8" ht="15.95" customHeight="1"/>
    <row r="196" spans="2:8" ht="15.95" customHeight="1"/>
    <row r="197" spans="2:8" ht="15.95" customHeight="1"/>
    <row r="198" spans="2:8" ht="15.95" customHeight="1"/>
    <row r="199" spans="2:8" ht="15.95" customHeight="1"/>
    <row r="200" spans="2:8" ht="15.95" customHeight="1"/>
    <row r="201" spans="2:8" ht="15.95" customHeight="1"/>
    <row r="202" spans="2:8" ht="54" customHeight="1">
      <c r="B202" s="697"/>
      <c r="C202" s="697"/>
      <c r="D202" s="697"/>
      <c r="E202" s="697"/>
      <c r="F202" s="697"/>
      <c r="G202" s="697"/>
      <c r="H202" s="697"/>
    </row>
    <row r="203" spans="2:8" ht="33" customHeight="1">
      <c r="B203" s="697"/>
      <c r="C203" s="697"/>
      <c r="D203" s="697"/>
      <c r="E203" s="697"/>
      <c r="F203" s="697"/>
      <c r="G203" s="697"/>
      <c r="H203" s="697"/>
    </row>
    <row r="204" spans="2:8" ht="15.95" customHeight="1"/>
    <row r="205" spans="2:8" ht="15.95" customHeight="1"/>
    <row r="206" spans="2:8" ht="15.95" customHeight="1"/>
    <row r="207" spans="2:8" ht="15.95" customHeight="1"/>
    <row r="208" spans="2:8" ht="15.95" customHeight="1"/>
    <row r="209" spans="2:8" ht="15.95" customHeight="1"/>
    <row r="210" spans="2:8" ht="15.95" customHeight="1"/>
    <row r="211" spans="2:8" ht="15.95" customHeight="1"/>
    <row r="212" spans="2:8" ht="15.95" customHeight="1"/>
    <row r="213" spans="2:8" ht="15.95" customHeight="1"/>
    <row r="214" spans="2:8" ht="15.95" customHeight="1"/>
    <row r="215" spans="2:8" ht="15.95" customHeight="1"/>
    <row r="216" spans="2:8" ht="15.95" customHeight="1"/>
    <row r="217" spans="2:8" ht="15.95" customHeight="1"/>
    <row r="218" spans="2:8" ht="15.95" customHeight="1"/>
    <row r="219" spans="2:8" ht="15.95" customHeight="1"/>
    <row r="220" spans="2:8" ht="15.95" customHeight="1">
      <c r="B220" s="697"/>
      <c r="C220" s="697"/>
      <c r="D220" s="697"/>
      <c r="E220" s="697"/>
      <c r="F220" s="697"/>
      <c r="G220" s="697"/>
      <c r="H220" s="697"/>
    </row>
    <row r="221" spans="2:8" ht="15.95" customHeight="1">
      <c r="B221" s="697"/>
      <c r="C221" s="697"/>
      <c r="D221" s="697"/>
      <c r="E221" s="697"/>
      <c r="F221" s="697"/>
      <c r="G221" s="697"/>
      <c r="H221" s="697"/>
    </row>
    <row r="222" spans="2:8" ht="15.95" customHeight="1"/>
    <row r="223" spans="2:8" ht="15.95" customHeight="1"/>
    <row r="224" spans="2:8" ht="15.95" customHeight="1"/>
    <row r="225" spans="10:10" ht="15.95" customHeight="1">
      <c r="J225" s="87"/>
    </row>
    <row r="226" spans="10:10" ht="15.95" customHeight="1">
      <c r="J226" s="87"/>
    </row>
    <row r="227" spans="10:10" ht="15.95" customHeight="1">
      <c r="J227" s="87"/>
    </row>
    <row r="228" spans="10:10" ht="15.95" customHeight="1">
      <c r="J228" s="87"/>
    </row>
    <row r="229" spans="10:10" ht="15.95" customHeight="1">
      <c r="J229" s="87"/>
    </row>
    <row r="230" spans="10:10" ht="15.95" customHeight="1">
      <c r="J230" s="87"/>
    </row>
    <row r="231" spans="10:10" ht="15.95" customHeight="1">
      <c r="J231" s="87"/>
    </row>
    <row r="232" spans="10:10" ht="15.95" customHeight="1">
      <c r="J232" s="87"/>
    </row>
    <row r="233" spans="10:10" ht="15.95" customHeight="1">
      <c r="J233" s="87"/>
    </row>
    <row r="234" spans="10:10" ht="15.95" customHeight="1">
      <c r="J234" s="87"/>
    </row>
    <row r="235" spans="10:10" ht="15.95" customHeight="1">
      <c r="J235" s="87"/>
    </row>
    <row r="236" spans="10:10" ht="15.95" customHeight="1">
      <c r="J236" s="87"/>
    </row>
    <row r="237" spans="10:10" ht="15.95" customHeight="1">
      <c r="J237" s="87"/>
    </row>
    <row r="238" spans="10:10" ht="15.95" customHeight="1">
      <c r="J238" s="87"/>
    </row>
    <row r="239" spans="10:10" ht="15.95" customHeight="1">
      <c r="J239" s="87"/>
    </row>
    <row r="240" spans="10:10" ht="15.95" customHeight="1">
      <c r="J240" s="87"/>
    </row>
    <row r="241" spans="10:10" ht="15.95" customHeight="1">
      <c r="J241" s="87"/>
    </row>
    <row r="242" spans="10:10" ht="15.95" customHeight="1">
      <c r="J242" s="87"/>
    </row>
    <row r="243" spans="10:10" ht="15.95" customHeight="1">
      <c r="J243" s="87"/>
    </row>
    <row r="244" spans="10:10" ht="15.95" customHeight="1">
      <c r="J244" s="87"/>
    </row>
  </sheetData>
  <mergeCells count="69">
    <mergeCell ref="E158:I158"/>
    <mergeCell ref="B159:D167"/>
    <mergeCell ref="B168:D168"/>
    <mergeCell ref="B169:D173"/>
    <mergeCell ref="A159:A173"/>
    <mergeCell ref="A158:D158"/>
    <mergeCell ref="B202:H203"/>
    <mergeCell ref="B220:H221"/>
    <mergeCell ref="E159:I167"/>
    <mergeCell ref="E168:I168"/>
    <mergeCell ref="E169:I173"/>
    <mergeCell ref="C129:D129"/>
    <mergeCell ref="E129:I131"/>
    <mergeCell ref="C145:D145"/>
    <mergeCell ref="E145:I146"/>
    <mergeCell ref="C132:D132"/>
    <mergeCell ref="C133:D133"/>
    <mergeCell ref="E133:I134"/>
    <mergeCell ref="C135:D135"/>
    <mergeCell ref="E135:I137"/>
    <mergeCell ref="C138:D138"/>
    <mergeCell ref="E138:I139"/>
    <mergeCell ref="C148:D148"/>
    <mergeCell ref="C150:D150"/>
    <mergeCell ref="E150:I151"/>
    <mergeCell ref="C140:D140"/>
    <mergeCell ref="C141:D141"/>
    <mergeCell ref="C142:D142"/>
    <mergeCell ref="E142:I143"/>
    <mergeCell ref="C120:D120"/>
    <mergeCell ref="E120:I121"/>
    <mergeCell ref="C122:D122"/>
    <mergeCell ref="E122:I123"/>
    <mergeCell ref="C127:D127"/>
    <mergeCell ref="E127:I127"/>
    <mergeCell ref="C112:D112"/>
    <mergeCell ref="E112:I114"/>
    <mergeCell ref="C115:D115"/>
    <mergeCell ref="C117:D117"/>
    <mergeCell ref="C118:D118"/>
    <mergeCell ref="E118:I119"/>
    <mergeCell ref="C106:D106"/>
    <mergeCell ref="C107:D107"/>
    <mergeCell ref="E107:I108"/>
    <mergeCell ref="C110:D110"/>
    <mergeCell ref="C111:D111"/>
    <mergeCell ref="E99:I100"/>
    <mergeCell ref="B102:B105"/>
    <mergeCell ref="C102:D102"/>
    <mergeCell ref="C103:D103"/>
    <mergeCell ref="C104:D104"/>
    <mergeCell ref="C105:D105"/>
    <mergeCell ref="C95:D95"/>
    <mergeCell ref="C96:D96"/>
    <mergeCell ref="C97:D97"/>
    <mergeCell ref="C98:D98"/>
    <mergeCell ref="C99:D99"/>
    <mergeCell ref="B88:B89"/>
    <mergeCell ref="C88:D89"/>
    <mergeCell ref="E88:I89"/>
    <mergeCell ref="B91:B94"/>
    <mergeCell ref="C91:D91"/>
    <mergeCell ref="E91:I92"/>
    <mergeCell ref="C94:D94"/>
    <mergeCell ref="B5:H6"/>
    <mergeCell ref="B9:H10"/>
    <mergeCell ref="B14:H15"/>
    <mergeCell ref="B42:H43"/>
    <mergeCell ref="C60:I61"/>
  </mergeCells>
  <phoneticPr fontId="2"/>
  <pageMargins left="0.7" right="0.7" top="0.75" bottom="0.75" header="0.3" footer="0.3"/>
  <pageSetup paperSize="9" orientation="portrait" r:id="rId1"/>
  <rowBreaks count="3" manualBreakCount="3">
    <brk id="39" max="8" man="1"/>
    <brk id="84" max="8" man="1"/>
    <brk id="15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HY54"/>
  <sheetViews>
    <sheetView view="pageBreakPreview" zoomScale="75" zoomScaleNormal="120" zoomScaleSheetLayoutView="75" workbookViewId="0">
      <selection activeCell="B1" sqref="B1"/>
    </sheetView>
  </sheetViews>
  <sheetFormatPr defaultColWidth="2.125" defaultRowHeight="13.5"/>
  <cols>
    <col min="1" max="10" width="2.625" style="71" customWidth="1"/>
    <col min="11" max="11" width="3.25" style="71" customWidth="1"/>
    <col min="12" max="22" width="2.625" style="71" customWidth="1"/>
    <col min="23" max="23" width="7.875" style="71" customWidth="1"/>
    <col min="24" max="24" width="2.375" style="71" customWidth="1"/>
    <col min="25" max="90" width="2.625" style="71" customWidth="1"/>
    <col min="91" max="93" width="2.25" style="71" customWidth="1"/>
    <col min="94" max="16384" width="2.125" style="71"/>
  </cols>
  <sheetData>
    <row r="1" spans="1:233" ht="23.25" customHeight="1">
      <c r="A1" s="69" t="s">
        <v>329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row>
    <row r="2" spans="1:233" s="73" customFormat="1" ht="24.95" customHeight="1">
      <c r="A2" s="72"/>
      <c r="B2" s="72"/>
      <c r="C2" s="72"/>
      <c r="D2" s="72"/>
      <c r="E2" s="72" t="s">
        <v>356</v>
      </c>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row>
    <row r="3" spans="1:233" s="73" customFormat="1" ht="24.95" customHeight="1">
      <c r="A3" s="69"/>
      <c r="B3" s="69"/>
      <c r="C3" s="69"/>
      <c r="D3" s="69"/>
      <c r="E3" s="69" t="s">
        <v>323</v>
      </c>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row>
    <row r="4" spans="1:233" s="73" customFormat="1" ht="24.95" customHeight="1">
      <c r="A4" s="72"/>
      <c r="B4" s="72"/>
      <c r="C4" s="72"/>
      <c r="D4" s="72"/>
      <c r="E4" s="72" t="s">
        <v>348</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row>
    <row r="5" spans="1:233" s="73" customFormat="1" ht="24.95" customHeight="1">
      <c r="A5" s="72"/>
      <c r="B5" s="72"/>
      <c r="C5" s="72"/>
      <c r="D5" s="72"/>
      <c r="E5" s="72" t="s">
        <v>349</v>
      </c>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row>
    <row r="6" spans="1:233" s="73" customFormat="1" ht="13.5" customHeight="1">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row>
    <row r="7" spans="1:233" s="73" customFormat="1" ht="24.95" customHeight="1">
      <c r="A7" s="72" t="s">
        <v>330</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row>
    <row r="8" spans="1:233" s="73" customFormat="1" ht="24.95" customHeight="1">
      <c r="A8" s="72"/>
      <c r="B8" s="72"/>
      <c r="C8" s="72"/>
      <c r="D8" s="72"/>
      <c r="E8" s="72" t="s">
        <v>385</v>
      </c>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row>
    <row r="9" spans="1:233" s="73" customFormat="1" ht="24.95" customHeight="1">
      <c r="A9" s="72"/>
      <c r="B9" s="72"/>
      <c r="C9" s="72"/>
      <c r="D9" s="72"/>
      <c r="E9" s="72" t="s">
        <v>386</v>
      </c>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row>
    <row r="10" spans="1:233" s="73" customFormat="1" ht="24.95" customHeight="1">
      <c r="A10" s="72"/>
      <c r="B10" s="72"/>
      <c r="C10" s="72"/>
      <c r="D10" s="72"/>
      <c r="E10" s="72" t="s">
        <v>400</v>
      </c>
      <c r="F10" s="72"/>
      <c r="G10" s="72"/>
      <c r="H10" s="72"/>
      <c r="I10" s="72"/>
      <c r="J10" s="72"/>
      <c r="K10" s="72"/>
      <c r="L10" s="74"/>
      <c r="M10" s="74"/>
      <c r="N10" s="75"/>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row>
    <row r="11" spans="1:233" s="73" customFormat="1" ht="24.95" customHeight="1">
      <c r="A11" s="72"/>
      <c r="B11" s="72"/>
      <c r="C11" s="72"/>
      <c r="D11" s="72"/>
      <c r="E11" s="72" t="s">
        <v>331</v>
      </c>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row>
    <row r="12" spans="1:233" s="73" customFormat="1" ht="24.95" customHeight="1">
      <c r="A12" s="72"/>
      <c r="B12" s="72"/>
      <c r="C12" s="72"/>
      <c r="D12" s="72"/>
      <c r="E12" s="69" t="s">
        <v>401</v>
      </c>
      <c r="F12" s="72"/>
      <c r="G12" s="72"/>
      <c r="H12" s="72"/>
      <c r="I12" s="72"/>
      <c r="J12" s="72"/>
      <c r="K12" s="72"/>
      <c r="L12" s="76"/>
      <c r="M12" s="76"/>
      <c r="N12" s="72"/>
      <c r="O12" s="72"/>
      <c r="P12" s="72"/>
      <c r="Q12" s="72"/>
      <c r="R12" s="72"/>
      <c r="S12" s="72"/>
      <c r="T12" s="72"/>
      <c r="U12" s="72"/>
      <c r="V12" s="72"/>
      <c r="W12" s="72"/>
      <c r="X12" s="72"/>
      <c r="Y12" s="72"/>
      <c r="Z12" s="72"/>
      <c r="AC12" s="72"/>
      <c r="AD12" s="72"/>
      <c r="AE12" s="72"/>
      <c r="AF12" s="72"/>
      <c r="AG12" s="72"/>
      <c r="AH12" s="72"/>
      <c r="AI12" s="72"/>
      <c r="AJ12" s="72"/>
      <c r="AK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row>
    <row r="13" spans="1:233" s="73" customFormat="1" ht="24.95" customHeight="1">
      <c r="A13" s="72"/>
      <c r="B13" s="72"/>
      <c r="C13" s="72"/>
      <c r="D13" s="72"/>
      <c r="E13" s="72"/>
      <c r="F13" s="69" t="s">
        <v>317</v>
      </c>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row>
    <row r="14" spans="1:233" s="73" customFormat="1" ht="24.95" customHeight="1">
      <c r="A14" s="72"/>
      <c r="B14" s="72"/>
      <c r="C14" s="72"/>
      <c r="D14" s="72"/>
      <c r="E14" s="72"/>
      <c r="F14" s="69" t="s">
        <v>318</v>
      </c>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row>
    <row r="15" spans="1:233">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row>
    <row r="16" spans="1:233" ht="24" customHeight="1">
      <c r="A16" s="69" t="s">
        <v>319</v>
      </c>
    </row>
    <row r="17" spans="1:8" ht="24" customHeight="1">
      <c r="E17" s="79" t="s">
        <v>350</v>
      </c>
      <c r="F17" s="72"/>
      <c r="G17" s="72"/>
      <c r="H17" s="80"/>
    </row>
    <row r="18" spans="1:8" ht="24" customHeight="1">
      <c r="E18" s="79"/>
      <c r="F18" s="72" t="s">
        <v>351</v>
      </c>
      <c r="G18" s="72"/>
      <c r="H18" s="80"/>
    </row>
    <row r="19" spans="1:8" ht="24" customHeight="1">
      <c r="E19" s="79" t="s">
        <v>332</v>
      </c>
      <c r="F19" s="72"/>
      <c r="G19" s="72"/>
      <c r="H19" s="72"/>
    </row>
    <row r="20" spans="1:8" ht="24" customHeight="1">
      <c r="E20" s="79"/>
      <c r="F20" s="72" t="s">
        <v>402</v>
      </c>
      <c r="G20" s="72"/>
      <c r="H20" s="72"/>
    </row>
    <row r="21" spans="1:8" ht="24" customHeight="1">
      <c r="E21" s="79" t="s">
        <v>403</v>
      </c>
      <c r="F21" s="72"/>
      <c r="G21" s="72"/>
      <c r="H21" s="72"/>
    </row>
    <row r="22" spans="1:8" ht="24" customHeight="1">
      <c r="E22" s="79"/>
      <c r="F22" s="69" t="s">
        <v>144</v>
      </c>
      <c r="G22" s="72"/>
      <c r="H22" s="72"/>
    </row>
    <row r="23" spans="1:8" ht="24" customHeight="1">
      <c r="E23" s="79" t="s">
        <v>352</v>
      </c>
      <c r="F23" s="69"/>
      <c r="G23" s="69"/>
      <c r="H23" s="69"/>
    </row>
    <row r="24" spans="1:8" ht="24" customHeight="1">
      <c r="E24" s="79" t="s">
        <v>324</v>
      </c>
      <c r="F24" s="72"/>
      <c r="G24" s="72"/>
      <c r="H24" s="72"/>
    </row>
    <row r="25" spans="1:8" ht="24" customHeight="1">
      <c r="E25" s="79" t="s">
        <v>333</v>
      </c>
      <c r="F25" s="72"/>
      <c r="G25" s="72"/>
      <c r="H25" s="72"/>
    </row>
    <row r="26" spans="1:8" ht="24" customHeight="1">
      <c r="E26" s="72"/>
      <c r="F26" s="72" t="s">
        <v>353</v>
      </c>
      <c r="G26" s="72"/>
      <c r="H26" s="72"/>
    </row>
    <row r="27" spans="1:8" ht="24" customHeight="1">
      <c r="E27" s="72"/>
      <c r="F27" s="72"/>
      <c r="G27" s="72"/>
      <c r="H27" s="72"/>
    </row>
    <row r="28" spans="1:8" ht="24" customHeight="1">
      <c r="E28" s="72"/>
      <c r="F28" s="72"/>
      <c r="G28" s="72"/>
      <c r="H28" s="72"/>
    </row>
    <row r="29" spans="1:8" ht="24" customHeight="1">
      <c r="A29" s="69" t="s">
        <v>320</v>
      </c>
    </row>
    <row r="30" spans="1:8" ht="24" customHeight="1">
      <c r="E30" s="81" t="s">
        <v>404</v>
      </c>
    </row>
    <row r="31" spans="1:8" ht="24" customHeight="1">
      <c r="E31" s="82" t="s">
        <v>388</v>
      </c>
    </row>
    <row r="32" spans="1:8" ht="24" customHeight="1">
      <c r="E32" s="81" t="s">
        <v>387</v>
      </c>
    </row>
    <row r="33" spans="1:114" ht="24" customHeight="1">
      <c r="E33" s="82" t="s">
        <v>389</v>
      </c>
    </row>
    <row r="34" spans="1:114" ht="24" customHeight="1"/>
    <row r="35" spans="1:114" ht="20.25" customHeight="1">
      <c r="A35" s="756" t="s">
        <v>321</v>
      </c>
      <c r="B35" s="756"/>
      <c r="C35" s="756"/>
      <c r="D35" s="756"/>
      <c r="E35" s="756"/>
      <c r="F35" s="756"/>
      <c r="G35" s="756"/>
      <c r="H35" s="756"/>
      <c r="I35" s="756"/>
      <c r="J35" s="756"/>
      <c r="K35" s="756"/>
      <c r="L35" s="756"/>
      <c r="M35" s="756"/>
      <c r="N35" s="756"/>
      <c r="O35" s="756"/>
      <c r="P35" s="756"/>
      <c r="Q35" s="756"/>
      <c r="R35" s="756"/>
      <c r="S35" s="756"/>
      <c r="T35" s="756"/>
      <c r="U35" s="756"/>
      <c r="V35" s="756"/>
      <c r="W35" s="756"/>
      <c r="X35" s="756"/>
      <c r="Y35" s="756"/>
      <c r="Z35" s="756"/>
      <c r="AA35" s="756"/>
      <c r="AB35" s="756"/>
      <c r="AC35" s="756"/>
      <c r="AD35" s="756"/>
      <c r="AE35" s="756"/>
      <c r="AF35" s="756"/>
      <c r="AG35" s="756"/>
      <c r="AH35" s="756"/>
      <c r="AI35" s="756"/>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row>
    <row r="36" spans="1:114" ht="24.75" customHeight="1">
      <c r="A36" s="73"/>
      <c r="B36" s="386" t="s">
        <v>314</v>
      </c>
      <c r="C36" s="386"/>
      <c r="E36" s="386" t="s">
        <v>315</v>
      </c>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73"/>
      <c r="BX36" s="73"/>
      <c r="BY36" s="73"/>
      <c r="BZ36" s="73"/>
      <c r="CA36" s="73"/>
      <c r="CB36" s="73"/>
      <c r="CC36" s="73"/>
      <c r="CD36" s="73"/>
      <c r="CE36" s="73"/>
      <c r="CF36" s="73"/>
      <c r="CG36" s="73"/>
      <c r="CH36" s="73"/>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row>
    <row r="37" spans="1:114" ht="24.75" customHeight="1">
      <c r="A37" s="73"/>
      <c r="B37" s="386"/>
      <c r="C37" s="386"/>
      <c r="D37" s="386"/>
      <c r="E37" s="386" t="s">
        <v>316</v>
      </c>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c r="BH37" s="386"/>
      <c r="BI37" s="386"/>
      <c r="BJ37" s="386"/>
      <c r="BK37" s="386"/>
      <c r="BL37" s="386"/>
      <c r="BM37" s="386"/>
      <c r="BN37" s="386"/>
      <c r="BO37" s="386"/>
      <c r="BP37" s="386"/>
      <c r="BQ37" s="386"/>
      <c r="BR37" s="386"/>
      <c r="BS37" s="386"/>
      <c r="BT37" s="386"/>
      <c r="BU37" s="386"/>
      <c r="BV37" s="386"/>
      <c r="BW37" s="73"/>
      <c r="BX37" s="73"/>
      <c r="BY37" s="73"/>
      <c r="BZ37" s="73"/>
      <c r="CA37" s="73"/>
      <c r="CB37" s="73"/>
      <c r="CC37" s="73"/>
      <c r="CD37" s="73"/>
      <c r="CE37" s="73"/>
      <c r="CF37" s="73"/>
      <c r="CG37" s="73"/>
      <c r="CH37" s="73"/>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row>
    <row r="38" spans="1:114" ht="17.45" customHeight="1">
      <c r="A38" s="73"/>
      <c r="C38" s="83"/>
      <c r="D38" s="83"/>
      <c r="F38" s="386" t="s">
        <v>391</v>
      </c>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4"/>
      <c r="BX38" s="84"/>
      <c r="BY38" s="84"/>
      <c r="BZ38" s="84"/>
      <c r="CA38" s="84"/>
      <c r="CB38" s="84"/>
      <c r="CC38" s="84"/>
      <c r="CD38" s="84"/>
      <c r="CE38" s="84"/>
      <c r="CF38" s="84"/>
      <c r="CG38" s="84"/>
      <c r="CH38" s="84"/>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row>
    <row r="39" spans="1:114" ht="18.600000000000001" customHeight="1">
      <c r="A39" s="73"/>
      <c r="C39" s="386"/>
      <c r="D39" s="386"/>
      <c r="F39" s="386" t="s">
        <v>392</v>
      </c>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c r="BJ39" s="386"/>
      <c r="BK39" s="386"/>
      <c r="BL39" s="386"/>
      <c r="BM39" s="386"/>
      <c r="BN39" s="386"/>
      <c r="BO39" s="386"/>
      <c r="BP39" s="386"/>
      <c r="BQ39" s="386"/>
      <c r="BR39" s="386"/>
      <c r="BS39" s="386"/>
      <c r="BT39" s="386"/>
      <c r="BU39" s="386"/>
      <c r="BV39" s="386"/>
      <c r="BW39" s="73"/>
      <c r="BX39" s="73"/>
      <c r="BY39" s="73"/>
      <c r="BZ39" s="73"/>
      <c r="CA39" s="73"/>
      <c r="CB39" s="73"/>
      <c r="CC39" s="73"/>
      <c r="CD39" s="73"/>
      <c r="CE39" s="73"/>
      <c r="CF39" s="73"/>
      <c r="CG39" s="73"/>
      <c r="CH39" s="73"/>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row>
    <row r="40" spans="1:114" ht="24.75" customHeight="1">
      <c r="A40" s="73"/>
      <c r="C40" s="386"/>
      <c r="D40" s="386"/>
      <c r="F40" s="386" t="s">
        <v>393</v>
      </c>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c r="BK40" s="386"/>
      <c r="BL40" s="386"/>
      <c r="BM40" s="386"/>
      <c r="BN40" s="386"/>
      <c r="BO40" s="386"/>
      <c r="BP40" s="386"/>
      <c r="BQ40" s="386"/>
      <c r="BR40" s="386"/>
      <c r="BS40" s="386"/>
      <c r="BT40" s="386"/>
      <c r="BU40" s="386"/>
      <c r="BV40" s="386"/>
      <c r="BW40" s="73"/>
      <c r="BX40" s="73"/>
      <c r="BY40" s="73"/>
      <c r="BZ40" s="73"/>
      <c r="CA40" s="73"/>
      <c r="CB40" s="73"/>
      <c r="CC40" s="73"/>
      <c r="CD40" s="73"/>
      <c r="CE40" s="73"/>
      <c r="CF40" s="73"/>
      <c r="CG40" s="73"/>
      <c r="CH40" s="73"/>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row>
    <row r="41" spans="1:114" ht="24.75" customHeight="1">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row>
    <row r="42" spans="1:114" ht="24.75" customHeight="1">
      <c r="A42" s="73"/>
      <c r="B42" s="73"/>
      <c r="C42" s="73"/>
      <c r="D42" s="73"/>
      <c r="E42" s="73"/>
      <c r="F42" s="73"/>
      <c r="G42" s="73"/>
      <c r="H42" s="73"/>
      <c r="I42" s="73"/>
      <c r="J42" s="73"/>
      <c r="K42" s="73"/>
      <c r="L42" s="73"/>
      <c r="M42" s="73"/>
      <c r="N42" s="757" t="s">
        <v>50</v>
      </c>
      <c r="O42" s="758"/>
      <c r="P42" s="758"/>
      <c r="Q42" s="758"/>
      <c r="R42" s="758"/>
      <c r="S42" s="758"/>
      <c r="T42" s="758"/>
      <c r="U42" s="758"/>
      <c r="V42" s="758"/>
      <c r="W42" s="758"/>
      <c r="X42" s="758"/>
      <c r="Y42" s="758"/>
      <c r="Z42" s="758"/>
      <c r="AA42" s="758"/>
      <c r="AB42" s="758"/>
      <c r="AC42" s="758"/>
      <c r="AD42" s="758"/>
      <c r="AE42" s="758"/>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row>
    <row r="43" spans="1:114" ht="24.75" customHeight="1">
      <c r="A43" s="73"/>
      <c r="B43" s="73"/>
      <c r="C43" s="73"/>
      <c r="D43" s="73"/>
      <c r="E43" s="73"/>
      <c r="F43" s="73"/>
      <c r="G43" s="73"/>
      <c r="H43" s="73"/>
      <c r="I43" s="73"/>
      <c r="J43" s="73"/>
      <c r="K43" s="73"/>
      <c r="L43" s="73"/>
      <c r="M43" s="73"/>
      <c r="N43" s="757" t="s">
        <v>51</v>
      </c>
      <c r="O43" s="758"/>
      <c r="P43" s="758"/>
      <c r="Q43" s="758"/>
      <c r="R43" s="758"/>
      <c r="S43" s="758"/>
      <c r="T43" s="758"/>
      <c r="U43" s="758"/>
      <c r="V43" s="758"/>
      <c r="W43" s="758"/>
      <c r="X43" s="758"/>
      <c r="Y43" s="758"/>
      <c r="Z43" s="758"/>
      <c r="AA43" s="758"/>
      <c r="AB43" s="758"/>
      <c r="AC43" s="758"/>
      <c r="AD43" s="758"/>
      <c r="AE43" s="758"/>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row>
    <row r="44" spans="1:114" ht="24.75" customHeight="1">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row>
    <row r="45" spans="1:114" s="73" customFormat="1" ht="24" customHeight="1">
      <c r="A45" s="73" t="s">
        <v>322</v>
      </c>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row>
    <row r="46" spans="1:114" s="73" customFormat="1" ht="24" customHeight="1">
      <c r="A46" s="85"/>
      <c r="B46" s="85"/>
      <c r="C46" s="85"/>
      <c r="D46" s="85"/>
      <c r="E46" s="73" t="s">
        <v>354</v>
      </c>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row>
    <row r="47" spans="1:114" ht="24" customHeight="1">
      <c r="E47" s="73" t="s">
        <v>355</v>
      </c>
    </row>
    <row r="48" spans="1:114" ht="24" customHeight="1">
      <c r="E48" s="73"/>
    </row>
    <row r="49" ht="24" customHeight="1"/>
    <row r="50" ht="24" customHeight="1"/>
    <row r="51" ht="24" customHeight="1"/>
    <row r="52" ht="24" customHeight="1"/>
    <row r="53" ht="24" customHeight="1"/>
    <row r="54" ht="24" customHeight="1"/>
  </sheetData>
  <mergeCells count="3">
    <mergeCell ref="A35:AI35"/>
    <mergeCell ref="N43:AE43"/>
    <mergeCell ref="N42:AE42"/>
  </mergeCells>
  <phoneticPr fontId="2"/>
  <pageMargins left="0.59055118110236227" right="0.39370078740157483" top="0.62992125984251968" bottom="0.62992125984251968" header="0.51181102362204722" footer="0.51181102362204722"/>
  <pageSetup paperSize="9" scale="62" orientation="landscape" r:id="rId1"/>
  <headerFooter alignWithMargins="0"/>
  <rowBreaks count="1" manualBreakCount="1">
    <brk id="27" max="7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3.xml><?xml version="1.0" encoding="utf-8"?>
<ds:datastoreItem xmlns:ds="http://schemas.openxmlformats.org/officeDocument/2006/customXml" ds:itemID="{DA9876E9-CEE7-49FA-96A5-6B66075178E9}">
  <ds:schemaRefs>
    <ds:schemaRef ds:uri="8B97BE19-CDDD-400E-817A-CFDD13F7EC12"/>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様式第３号</vt:lpstr>
      <vt:lpstr>別紙１－（1）</vt:lpstr>
      <vt:lpstr>別紙１－（2）</vt:lpstr>
      <vt:lpstr>別紙１－（3）</vt:lpstr>
      <vt:lpstr>別紙１－（4）</vt:lpstr>
      <vt:lpstr>別紙１－（5）</vt:lpstr>
      <vt:lpstr>別紙１－（6）</vt:lpstr>
      <vt:lpstr>別添１～３</vt:lpstr>
      <vt:lpstr>別紙１－(１)～(６) 【記入要領】</vt:lpstr>
      <vt:lpstr>'別紙１－（1）'!Print_Area</vt:lpstr>
      <vt:lpstr>'別紙１－(１)～(６) 【記入要領】'!Print_Area</vt:lpstr>
      <vt:lpstr>'別紙１－（2）'!Print_Area</vt:lpstr>
      <vt:lpstr>'別紙１－（3）'!Print_Area</vt:lpstr>
      <vt:lpstr>'別紙１－（4）'!Print_Area</vt:lpstr>
      <vt:lpstr>'別紙１－（5）'!Print_Area</vt:lpstr>
      <vt:lpstr>'別紙１－（6）'!Print_Area</vt:lpstr>
      <vt:lpstr>'別添１～３'!Print_Area</vt:lpstr>
      <vt:lpstr>様式第３号!Print_Area</vt:lpstr>
      <vt:lpstr>'別紙１－（1）'!Print_Titles</vt:lpstr>
      <vt:lpstr>'別紙１－（2）'!Print_Titles</vt:lpstr>
      <vt:lpstr>'別紙１－（3）'!Print_Titles</vt:lpstr>
      <vt:lpstr>'別紙１－（4）'!Print_Titles</vt:lpstr>
      <vt:lpstr>様式第３号!Print_Titles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2025-04-17T09:51:48Z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0x0101002DA299AC048A4B8EA9C1D19079C1A32200D7D4F3F9BD6D2B44A9E3C6CA26071834</vt:lpwstr>
  </property>
</Properties>
</file>