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青森県域" sheetId="53" r:id="rId1"/>
    <sheet name="青森県立中央病院" sheetId="101" r:id="rId2"/>
    <sheet name="青森市民病院" sheetId="102" r:id="rId3"/>
    <sheet name="青森市立浪岡病院" sheetId="103" r:id="rId4"/>
    <sheet name="平内町国民健康保険　平内中央病院" sheetId="104" r:id="rId5"/>
    <sheet name="外ヶ浜町国民健康保険外ヶ浜中央病院" sheetId="105" r:id="rId6"/>
    <sheet name="国立療養所松丘保養園" sheetId="106" r:id="rId7"/>
    <sheet name="独立行政法人国立病院機構青森病院" sheetId="107" r:id="rId8"/>
    <sheet name="公益財団法人鷹揚郷　腎研究所　青森病院" sheetId="108" r:id="rId9"/>
    <sheet name="青森慈恵会病院" sheetId="109" r:id="rId10"/>
    <sheet name="財団法人双仁会　青森厚生病院" sheetId="110" r:id="rId11"/>
    <sheet name="医療法人雄心会　青森新都市病院" sheetId="111" r:id="rId12"/>
    <sheet name="芙蓉会病院" sheetId="112" r:id="rId13"/>
    <sheet name="医療法人芙蓉会村上病院" sheetId="113" r:id="rId14"/>
    <sheet name="村上新町病院" sheetId="114" state="hidden" r:id="rId15"/>
    <sheet name="村上新町病院 " sheetId="146" r:id="rId16"/>
    <sheet name="医療法人同仁会　浪打病院" sheetId="115" r:id="rId17"/>
    <sheet name="あおもり協立病院" sheetId="116" r:id="rId18"/>
    <sheet name="佐藤病院" sheetId="117" r:id="rId19"/>
    <sheet name="青森敬仁会病院" sheetId="118" r:id="rId20"/>
    <sheet name="あおもり腎透析・泌尿器科クリニック" sheetId="119" r:id="rId21"/>
    <sheet name="ごん眼科" sheetId="120" r:id="rId22"/>
    <sheet name="しんまちクリニック" sheetId="121" r:id="rId23"/>
    <sheet name="とよあきクリニック" sheetId="122" r:id="rId24"/>
    <sheet name="まちだ内科クリニック" sheetId="123" r:id="rId25"/>
    <sheet name="ミッドライフクリニックＡＭＣ" sheetId="124" r:id="rId26"/>
    <sheet name="青森眼科クリニック" sheetId="125" r:id="rId27"/>
    <sheet name="医療法人　レディスクリニック　セントセシリア" sheetId="126" r:id="rId28"/>
    <sheet name="山上きよし眼科" sheetId="127" r:id="rId29"/>
    <sheet name="神外科胃腸科医院" sheetId="128" r:id="rId30"/>
    <sheet name="青い海公園クリニック" sheetId="129" r:id="rId31"/>
    <sheet name="青森クリニック" sheetId="130" r:id="rId32"/>
    <sheet name="青森県立あすなろ療育福祉センター診療部" sheetId="131" r:id="rId33"/>
    <sheet name="斉藤内科小児科医院" sheetId="132" r:id="rId34"/>
    <sheet name="川口内科" sheetId="133" r:id="rId35"/>
    <sheet name="村林内科クリニック" sheetId="134" r:id="rId36"/>
    <sheet name="朝倉医院" sheetId="135" r:id="rId37"/>
    <sheet name="北川ひ尿器科クリニック" sheetId="136" r:id="rId38"/>
    <sheet name="白取医院" sheetId="137" r:id="rId39"/>
    <sheet name="ＡＭＣクリニック" sheetId="138" r:id="rId40"/>
    <sheet name="エフ.クリニック" sheetId="139" r:id="rId41"/>
    <sheet name="千歳産婦人科医院" sheetId="140" r:id="rId42"/>
    <sheet name="福士胃腸科循環器科医院" sheetId="141" r:id="rId43"/>
    <sheet name="三戸眼科" sheetId="142" r:id="rId44"/>
    <sheet name="西部整形外科医院" sheetId="143" r:id="rId45"/>
    <sheet name="南内科循環器科医院" sheetId="144" r:id="rId46"/>
    <sheet name="津軽今別医院" sheetId="145" r:id="rId47"/>
  </sheets>
  <definedNames>
    <definedName name="_xlnm._FilterDatabase" localSheetId="39" hidden="1">ＡＭＣクリニック!$B$1:$B$384</definedName>
    <definedName name="_xlnm._FilterDatabase" localSheetId="20" hidden="1">あおもり腎透析・泌尿器科クリニック!$B$1:$B$384</definedName>
    <definedName name="_xlnm._FilterDatabase" localSheetId="40" hidden="1">エフ.クリニック!$B$1:$B$384</definedName>
    <definedName name="_xlnm._FilterDatabase" localSheetId="21" hidden="1">ごん眼科!$B$1:$B$384</definedName>
    <definedName name="_xlnm._FilterDatabase" localSheetId="22" hidden="1">しんまちクリニック!$B$1:$B$384</definedName>
    <definedName name="_xlnm._FilterDatabase" localSheetId="23" hidden="1">とよあきクリニック!$B$1:$B$384</definedName>
    <definedName name="_xlnm._FilterDatabase" localSheetId="24" hidden="1">まちだ内科クリニック!$B$1:$B$384</definedName>
    <definedName name="_xlnm._FilterDatabase" localSheetId="25" hidden="1">ミッドライフクリニックＡＭＣ!$B$1:$B$384</definedName>
    <definedName name="_xlnm._FilterDatabase" localSheetId="27" hidden="1">'医療法人　レディスクリニック　セントセシリア'!$B$1:$B$384</definedName>
    <definedName name="_xlnm._FilterDatabase" localSheetId="43" hidden="1">三戸眼科!$B$1:$B$384</definedName>
    <definedName name="_xlnm._FilterDatabase" localSheetId="28" hidden="1">山上きよし眼科!$B$1:$B$384</definedName>
    <definedName name="_xlnm._FilterDatabase" localSheetId="29" hidden="1">神外科胃腸科医院!$B$1:$B$384</definedName>
    <definedName name="_xlnm._FilterDatabase" localSheetId="44" hidden="1">西部整形外科医院!$B$1:$B$384</definedName>
    <definedName name="_xlnm._FilterDatabase" localSheetId="30" hidden="1">青い海公園クリニック!$B$1:$B$384</definedName>
    <definedName name="_xlnm._FilterDatabase" localSheetId="31" hidden="1">青森クリニック!$B$1:$B$384</definedName>
    <definedName name="_xlnm._FilterDatabase" localSheetId="26" hidden="1">青森眼科クリニック!$B$1:$B$384</definedName>
    <definedName name="_xlnm._FilterDatabase" localSheetId="32" hidden="1">青森県立あすなろ療育福祉センター診療部!$B$1:$B$384</definedName>
    <definedName name="_xlnm._FilterDatabase" localSheetId="33" hidden="1">斉藤内科小児科医院!$B$1:$B$384</definedName>
    <definedName name="_xlnm._FilterDatabase" localSheetId="41" hidden="1">千歳産婦人科医院!$B$1:$B$384</definedName>
    <definedName name="_xlnm._FilterDatabase" localSheetId="34" hidden="1">川口内科!$B$1:$B$384</definedName>
    <definedName name="_xlnm._FilterDatabase" localSheetId="35" hidden="1">村林内科クリニック!$B$1:$B$384</definedName>
    <definedName name="_xlnm._FilterDatabase" localSheetId="36" hidden="1">朝倉医院!$B$1:$B$384</definedName>
    <definedName name="_xlnm._FilterDatabase" localSheetId="46" hidden="1">津軽今別医院!$B$1:$B$384</definedName>
    <definedName name="_xlnm._FilterDatabase" localSheetId="45" hidden="1">南内科循環器科医院!$B$1:$B$384</definedName>
    <definedName name="_xlnm._FilterDatabase" localSheetId="38" hidden="1">白取医院!$B$1:$B$384</definedName>
    <definedName name="_xlnm._FilterDatabase" localSheetId="42" hidden="1">福士胃腸科循環器科医院!$B$1:$B$384</definedName>
    <definedName name="_xlnm._FilterDatabase" localSheetId="37" hidden="1">北川ひ尿器科クリニック!$B$1:$B$384</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39">ＡＭＣクリニック!$A$1:$P$384</definedName>
    <definedName name="_xlnm.Print_Area" localSheetId="17">あおもり協立病院!$A$1:$BS$460</definedName>
    <definedName name="_xlnm.Print_Area" localSheetId="20">あおもり腎透析・泌尿器科クリニック!$A$1:$P$384</definedName>
    <definedName name="_xlnm.Print_Area" localSheetId="40">エフ.クリニック!$A$1:$P$384</definedName>
    <definedName name="_xlnm.Print_Area" localSheetId="21">ごん眼科!$A$1:$P$384</definedName>
    <definedName name="_xlnm.Print_Area" localSheetId="22">しんまちクリニック!$A$1:$P$384</definedName>
    <definedName name="_xlnm.Print_Area" localSheetId="23">とよあきクリニック!$A$1:$P$384</definedName>
    <definedName name="_xlnm.Print_Area" localSheetId="24">まちだ内科クリニック!$A$1:$P$384</definedName>
    <definedName name="_xlnm.Print_Area" localSheetId="25">ミッドライフクリニックＡＭＣ!$A$1:$P$384</definedName>
    <definedName name="_xlnm.Print_Area" localSheetId="27">'医療法人　レディスクリニック　セントセシリア'!$A$1:$P$384</definedName>
    <definedName name="_xlnm.Print_Area" localSheetId="16">'医療法人同仁会　浪打病院'!$A$1:$BS$460</definedName>
    <definedName name="_xlnm.Print_Area" localSheetId="13">医療法人芙蓉会村上病院!$A$1:$BS$460</definedName>
    <definedName name="_xlnm.Print_Area" localSheetId="11">'医療法人雄心会　青森新都市病院'!$A$1:$BS$460</definedName>
    <definedName name="_xlnm.Print_Area" localSheetId="5">外ヶ浜町国民健康保険外ヶ浜中央病院!$A$1:$BS$460</definedName>
    <definedName name="_xlnm.Print_Area" localSheetId="8">'公益財団法人鷹揚郷　腎研究所　青森病院'!$A$1:$BS$460</definedName>
    <definedName name="_xlnm.Print_Area" localSheetId="6">国立療養所松丘保養園!$A$1:$BS$460</definedName>
    <definedName name="_xlnm.Print_Area" localSheetId="18">佐藤病院!$A$1:$BS$460</definedName>
    <definedName name="_xlnm.Print_Area" localSheetId="10">'財団法人双仁会　青森厚生病院'!$A$1:$BS$460</definedName>
    <definedName name="_xlnm.Print_Area" localSheetId="43">三戸眼科!$A$1:$P$384</definedName>
    <definedName name="_xlnm.Print_Area" localSheetId="28">山上きよし眼科!$A$1:$P$384</definedName>
    <definedName name="_xlnm.Print_Area" localSheetId="29">神外科胃腸科医院!$A$1:$P$384</definedName>
    <definedName name="_xlnm.Print_Area" localSheetId="44">西部整形外科医院!$A$1:$P$384</definedName>
    <definedName name="_xlnm.Print_Area" localSheetId="30">青い海公園クリニック!$A$1:$P$384</definedName>
    <definedName name="_xlnm.Print_Area" localSheetId="31">青森クリニック!$A$1:$P$384</definedName>
    <definedName name="_xlnm.Print_Area" localSheetId="26">青森眼科クリニック!$A$1:$P$384</definedName>
    <definedName name="_xlnm.Print_Area" localSheetId="19">青森敬仁会病院!$A$1:$BS$460</definedName>
    <definedName name="_xlnm.Print_Area" localSheetId="0">青森県域!$A$1:$L$109</definedName>
    <definedName name="_xlnm.Print_Area" localSheetId="32">青森県立あすなろ療育福祉センター診療部!$A$1:$P$384</definedName>
    <definedName name="_xlnm.Print_Area" localSheetId="1">青森県立中央病院!$A$1:$BS$460</definedName>
    <definedName name="_xlnm.Print_Area" localSheetId="2">青森市民病院!$A$1:$BS$460</definedName>
    <definedName name="_xlnm.Print_Area" localSheetId="3">青森市立浪岡病院!$A$1:$BS$460</definedName>
    <definedName name="_xlnm.Print_Area" localSheetId="9">青森慈恵会病院!$A$1:$BS$460</definedName>
    <definedName name="_xlnm.Print_Area" localSheetId="33">斉藤内科小児科医院!$A$1:$P$384</definedName>
    <definedName name="_xlnm.Print_Area" localSheetId="41">千歳産婦人科医院!$A$1:$P$384</definedName>
    <definedName name="_xlnm.Print_Area" localSheetId="34">川口内科!$A$1:$P$384</definedName>
    <definedName name="_xlnm.Print_Area" localSheetId="14">村上新町病院!$A$1:$BS$460</definedName>
    <definedName name="_xlnm.Print_Area" localSheetId="15">'村上新町病院 '!$A$1:$BS$460</definedName>
    <definedName name="_xlnm.Print_Area" localSheetId="35">村林内科クリニック!$A$1:$P$384</definedName>
    <definedName name="_xlnm.Print_Area" localSheetId="36">朝倉医院!$A$1:$P$384</definedName>
    <definedName name="_xlnm.Print_Area" localSheetId="46">津軽今別医院!$A$1:$P$384</definedName>
    <definedName name="_xlnm.Print_Area" localSheetId="7">独立行政法人国立病院機構青森病院!$A$1:$BS$460</definedName>
    <definedName name="_xlnm.Print_Area" localSheetId="45">南内科循環器科医院!$A$1:$P$384</definedName>
    <definedName name="_xlnm.Print_Area" localSheetId="38">白取医院!$A$1:$P$384</definedName>
    <definedName name="_xlnm.Print_Area" localSheetId="12">芙蓉会病院!$A$1:$BS$460</definedName>
    <definedName name="_xlnm.Print_Area" localSheetId="42">福士胃腸科循環器科医院!$A$1:$P$384</definedName>
    <definedName name="_xlnm.Print_Area" localSheetId="4">'平内町国民健康保険　平内中央病院'!$A$1:$BS$460</definedName>
    <definedName name="_xlnm.Print_Area" localSheetId="37">北川ひ尿器科クリニック!$A$1:$P$384</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一般財団法人双仁会青森厚生病院">青森県域!$C$18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34" i="146" l="1"/>
  <c r="K433" i="146"/>
  <c r="K432" i="146"/>
  <c r="K431" i="146"/>
  <c r="K430" i="146"/>
  <c r="K391" i="146"/>
  <c r="J391" i="146"/>
  <c r="K371" i="146"/>
  <c r="K370" i="146"/>
  <c r="K369" i="146"/>
  <c r="K368" i="146"/>
  <c r="K367" i="146"/>
  <c r="K366" i="146"/>
  <c r="K357" i="146"/>
  <c r="J357" i="146"/>
  <c r="K356" i="146"/>
  <c r="J356" i="146"/>
  <c r="K355" i="146"/>
  <c r="J355" i="146"/>
  <c r="K354" i="146"/>
  <c r="J354" i="146"/>
  <c r="K353" i="146"/>
  <c r="J353" i="146"/>
  <c r="K345" i="146"/>
  <c r="J345" i="146"/>
  <c r="K344" i="146"/>
  <c r="J344" i="146"/>
  <c r="K343" i="146"/>
  <c r="J343" i="146"/>
  <c r="K342" i="146"/>
  <c r="J342" i="146"/>
  <c r="K341" i="146"/>
  <c r="J341" i="146"/>
  <c r="K340" i="146"/>
  <c r="J340" i="146"/>
  <c r="K339" i="146"/>
  <c r="J339" i="146"/>
  <c r="K338" i="146"/>
  <c r="J338" i="146"/>
  <c r="K337" i="146"/>
  <c r="J337" i="146"/>
  <c r="K336" i="146"/>
  <c r="J336" i="146"/>
  <c r="K335" i="146"/>
  <c r="J335" i="146"/>
  <c r="K334" i="146"/>
  <c r="J334" i="146"/>
  <c r="K333" i="146"/>
  <c r="J333" i="146"/>
  <c r="K332" i="146"/>
  <c r="J332" i="146"/>
  <c r="K331" i="146"/>
  <c r="J331" i="146"/>
  <c r="K330" i="146"/>
  <c r="J330" i="146"/>
  <c r="K329" i="146"/>
  <c r="J329" i="146"/>
  <c r="K328" i="146"/>
  <c r="J328" i="146"/>
  <c r="K320" i="146"/>
  <c r="J320" i="146"/>
  <c r="K319" i="146"/>
  <c r="J319" i="146"/>
  <c r="K318" i="146"/>
  <c r="J318" i="146"/>
  <c r="K317" i="146"/>
  <c r="J317" i="146"/>
  <c r="K316" i="146"/>
  <c r="J316" i="146"/>
  <c r="K315" i="146"/>
  <c r="J315" i="146"/>
  <c r="M294" i="146"/>
  <c r="L294" i="146"/>
  <c r="K215" i="146"/>
  <c r="J215" i="146"/>
  <c r="K214" i="146"/>
  <c r="J214" i="146"/>
  <c r="K213" i="146"/>
  <c r="J213" i="146"/>
  <c r="K212" i="146"/>
  <c r="J212" i="146"/>
  <c r="K211" i="146"/>
  <c r="K210" i="146"/>
  <c r="K209" i="146"/>
  <c r="K208" i="146"/>
  <c r="K207" i="146"/>
  <c r="J207" i="146"/>
  <c r="K206" i="146"/>
  <c r="J206" i="146"/>
  <c r="K205" i="146"/>
  <c r="J205" i="146"/>
  <c r="K204" i="146"/>
  <c r="J204" i="146"/>
  <c r="K203" i="146"/>
  <c r="J203" i="146"/>
  <c r="K202" i="146"/>
  <c r="J202" i="146"/>
  <c r="K201" i="146"/>
  <c r="J201" i="146"/>
  <c r="K200" i="146"/>
  <c r="J200" i="146"/>
  <c r="K199" i="146"/>
  <c r="J199" i="146"/>
  <c r="K198" i="146"/>
  <c r="J198" i="146"/>
  <c r="K197" i="146"/>
  <c r="J197" i="146"/>
  <c r="K196" i="146"/>
  <c r="J196" i="146"/>
  <c r="K195" i="146"/>
  <c r="J195" i="146"/>
  <c r="K194" i="146"/>
  <c r="J194" i="146"/>
  <c r="K193" i="146"/>
  <c r="J193" i="146"/>
  <c r="K192" i="146"/>
  <c r="J192" i="146"/>
  <c r="K191" i="146"/>
  <c r="K190" i="146"/>
  <c r="K189" i="146"/>
  <c r="K188" i="146"/>
  <c r="K117" i="146"/>
  <c r="J117" i="146"/>
  <c r="K116" i="146"/>
  <c r="J116" i="146"/>
  <c r="K115" i="146"/>
  <c r="J115" i="146"/>
  <c r="K114" i="146"/>
  <c r="J114" i="146"/>
  <c r="K113" i="146"/>
  <c r="J113" i="146"/>
  <c r="K112" i="146"/>
  <c r="J112" i="146"/>
  <c r="K111" i="146"/>
  <c r="J111" i="146"/>
  <c r="K110" i="146"/>
  <c r="J110" i="146"/>
  <c r="K109" i="146"/>
  <c r="J109" i="146"/>
  <c r="K108" i="146"/>
  <c r="J108" i="146"/>
  <c r="K107" i="146"/>
  <c r="J107" i="146"/>
  <c r="K106" i="146"/>
  <c r="J106" i="146"/>
  <c r="K105" i="146"/>
  <c r="J105" i="146"/>
  <c r="K377" i="145" l="1"/>
  <c r="K376" i="145"/>
  <c r="K375" i="145"/>
  <c r="K374" i="145"/>
  <c r="K373" i="145"/>
  <c r="K372" i="145"/>
  <c r="K371" i="145"/>
  <c r="K363" i="145"/>
  <c r="K362" i="145"/>
  <c r="K361" i="145"/>
  <c r="K360" i="145"/>
  <c r="K359" i="145"/>
  <c r="K332" i="145"/>
  <c r="K331" i="145"/>
  <c r="K330" i="145"/>
  <c r="K329" i="145"/>
  <c r="K328" i="145"/>
  <c r="K327" i="145"/>
  <c r="K319" i="145"/>
  <c r="K318" i="145"/>
  <c r="K310" i="145"/>
  <c r="K309" i="145"/>
  <c r="K308" i="145"/>
  <c r="K307" i="145"/>
  <c r="K306" i="145"/>
  <c r="K298" i="145"/>
  <c r="K297" i="145"/>
  <c r="K296" i="145"/>
  <c r="K295" i="145"/>
  <c r="K294" i="145"/>
  <c r="K293" i="145"/>
  <c r="K292" i="145"/>
  <c r="K291" i="145"/>
  <c r="K290" i="145"/>
  <c r="K289" i="145"/>
  <c r="K288" i="145"/>
  <c r="K287" i="145"/>
  <c r="K286" i="145"/>
  <c r="K285" i="145"/>
  <c r="K284" i="145"/>
  <c r="K283" i="145"/>
  <c r="K275" i="145"/>
  <c r="K274" i="145"/>
  <c r="K273" i="145"/>
  <c r="K272" i="145"/>
  <c r="K271" i="145"/>
  <c r="K180" i="145"/>
  <c r="K179" i="145"/>
  <c r="K178" i="145"/>
  <c r="K177" i="145"/>
  <c r="K172" i="145"/>
  <c r="K171" i="145"/>
  <c r="K170" i="145"/>
  <c r="K169" i="145"/>
  <c r="K168" i="145"/>
  <c r="K167" i="145"/>
  <c r="K166" i="145"/>
  <c r="K165" i="145"/>
  <c r="K164" i="145"/>
  <c r="K163" i="145"/>
  <c r="K162" i="145"/>
  <c r="K161" i="145"/>
  <c r="K160" i="145"/>
  <c r="K159" i="145"/>
  <c r="K158" i="145"/>
  <c r="K157" i="145"/>
  <c r="K115" i="145"/>
  <c r="K114" i="145"/>
  <c r="K113" i="145"/>
  <c r="K112" i="145"/>
  <c r="K111" i="145"/>
  <c r="K110" i="145"/>
  <c r="K109" i="145"/>
  <c r="K108" i="145"/>
  <c r="K107" i="145"/>
  <c r="K106" i="145"/>
  <c r="K105" i="145"/>
  <c r="K104" i="145"/>
  <c r="K103" i="145"/>
  <c r="K377" i="144" l="1"/>
  <c r="K376" i="144"/>
  <c r="K375" i="144"/>
  <c r="K374" i="144"/>
  <c r="K373" i="144"/>
  <c r="K372" i="144"/>
  <c r="K371" i="144"/>
  <c r="K363" i="144"/>
  <c r="K362" i="144"/>
  <c r="K361" i="144"/>
  <c r="K360" i="144"/>
  <c r="K359" i="144"/>
  <c r="K332" i="144"/>
  <c r="K331" i="144"/>
  <c r="K330" i="144"/>
  <c r="K329" i="144"/>
  <c r="K328" i="144"/>
  <c r="K327" i="144"/>
  <c r="K319" i="144"/>
  <c r="K318" i="144"/>
  <c r="K310" i="144"/>
  <c r="K309" i="144"/>
  <c r="K308" i="144"/>
  <c r="K307" i="144"/>
  <c r="K306" i="144"/>
  <c r="K298" i="144"/>
  <c r="K297" i="144"/>
  <c r="K296" i="144"/>
  <c r="K295" i="144"/>
  <c r="K294" i="144"/>
  <c r="K293" i="144"/>
  <c r="K292" i="144"/>
  <c r="K291" i="144"/>
  <c r="K290" i="144"/>
  <c r="K289" i="144"/>
  <c r="K288" i="144"/>
  <c r="K287" i="144"/>
  <c r="K286" i="144"/>
  <c r="K285" i="144"/>
  <c r="K284" i="144"/>
  <c r="K283" i="144"/>
  <c r="K275" i="144"/>
  <c r="K274" i="144"/>
  <c r="K273" i="144"/>
  <c r="K272" i="144"/>
  <c r="K271" i="144"/>
  <c r="K180" i="144"/>
  <c r="K179" i="144"/>
  <c r="K178" i="144"/>
  <c r="K177" i="144"/>
  <c r="K172" i="144"/>
  <c r="K171" i="144"/>
  <c r="K170" i="144"/>
  <c r="K169" i="144"/>
  <c r="K168" i="144"/>
  <c r="K167" i="144"/>
  <c r="K166" i="144"/>
  <c r="K165" i="144"/>
  <c r="K164" i="144"/>
  <c r="K163" i="144"/>
  <c r="K162" i="144"/>
  <c r="K161" i="144"/>
  <c r="K160" i="144"/>
  <c r="K159" i="144"/>
  <c r="K158" i="144"/>
  <c r="K157" i="144"/>
  <c r="K115" i="144"/>
  <c r="K114" i="144"/>
  <c r="K113" i="144"/>
  <c r="K112" i="144"/>
  <c r="K111" i="144"/>
  <c r="K110" i="144"/>
  <c r="K109" i="144"/>
  <c r="K108" i="144"/>
  <c r="K107" i="144"/>
  <c r="K106" i="144"/>
  <c r="K105" i="144"/>
  <c r="K104" i="144"/>
  <c r="K103" i="144"/>
  <c r="K377" i="143" l="1"/>
  <c r="K376" i="143"/>
  <c r="K375" i="143"/>
  <c r="K374" i="143"/>
  <c r="K373" i="143"/>
  <c r="K372" i="143"/>
  <c r="K371" i="143"/>
  <c r="K363" i="143"/>
  <c r="K362" i="143"/>
  <c r="K361" i="143"/>
  <c r="K360" i="143"/>
  <c r="K359" i="143"/>
  <c r="K332" i="143"/>
  <c r="K331" i="143"/>
  <c r="K330" i="143"/>
  <c r="K329" i="143"/>
  <c r="K328" i="143"/>
  <c r="K327" i="143"/>
  <c r="K319" i="143"/>
  <c r="K318" i="143"/>
  <c r="K310" i="143"/>
  <c r="K309" i="143"/>
  <c r="K308" i="143"/>
  <c r="K307" i="143"/>
  <c r="K306" i="143"/>
  <c r="K298" i="143"/>
  <c r="K297" i="143"/>
  <c r="K296" i="143"/>
  <c r="K295" i="143"/>
  <c r="K294" i="143"/>
  <c r="K293" i="143"/>
  <c r="K292" i="143"/>
  <c r="K291" i="143"/>
  <c r="K290" i="143"/>
  <c r="K289" i="143"/>
  <c r="K288" i="143"/>
  <c r="K287" i="143"/>
  <c r="K286" i="143"/>
  <c r="K285" i="143"/>
  <c r="K284" i="143"/>
  <c r="K283" i="143"/>
  <c r="K275" i="143"/>
  <c r="K274" i="143"/>
  <c r="K273" i="143"/>
  <c r="K272" i="143"/>
  <c r="K271" i="143"/>
  <c r="K180" i="143"/>
  <c r="K179" i="143"/>
  <c r="K178" i="143"/>
  <c r="K177" i="143"/>
  <c r="K172" i="143"/>
  <c r="K171" i="143"/>
  <c r="K170" i="143"/>
  <c r="K169" i="143"/>
  <c r="K168" i="143"/>
  <c r="K167" i="143"/>
  <c r="K166" i="143"/>
  <c r="K165" i="143"/>
  <c r="K164" i="143"/>
  <c r="K163" i="143"/>
  <c r="K162" i="143"/>
  <c r="K161" i="143"/>
  <c r="K160" i="143"/>
  <c r="K159" i="143"/>
  <c r="K158" i="143"/>
  <c r="K157" i="143"/>
  <c r="K115" i="143"/>
  <c r="K114" i="143"/>
  <c r="K113" i="143"/>
  <c r="K112" i="143"/>
  <c r="K111" i="143"/>
  <c r="K110" i="143"/>
  <c r="K109" i="143"/>
  <c r="K108" i="143"/>
  <c r="K107" i="143"/>
  <c r="K106" i="143"/>
  <c r="K105" i="143"/>
  <c r="K104" i="143"/>
  <c r="K103" i="143"/>
  <c r="K377" i="142" l="1"/>
  <c r="K376" i="142"/>
  <c r="K375" i="142"/>
  <c r="K374" i="142"/>
  <c r="K373" i="142"/>
  <c r="K372" i="142"/>
  <c r="K371" i="142"/>
  <c r="K363" i="142"/>
  <c r="K362" i="142"/>
  <c r="K361" i="142"/>
  <c r="K360" i="142"/>
  <c r="K359" i="142"/>
  <c r="K332" i="142"/>
  <c r="K331" i="142"/>
  <c r="K330" i="142"/>
  <c r="K329" i="142"/>
  <c r="K328" i="142"/>
  <c r="K327" i="142"/>
  <c r="K319" i="142"/>
  <c r="K318" i="142"/>
  <c r="K310" i="142"/>
  <c r="K309" i="142"/>
  <c r="K308" i="142"/>
  <c r="K307" i="142"/>
  <c r="K306" i="142"/>
  <c r="K298" i="142"/>
  <c r="K297" i="142"/>
  <c r="K296" i="142"/>
  <c r="K295" i="142"/>
  <c r="K294" i="142"/>
  <c r="K293" i="142"/>
  <c r="K292" i="142"/>
  <c r="K291" i="142"/>
  <c r="K290" i="142"/>
  <c r="K289" i="142"/>
  <c r="K288" i="142"/>
  <c r="K287" i="142"/>
  <c r="K286" i="142"/>
  <c r="K285" i="142"/>
  <c r="K284" i="142"/>
  <c r="K283" i="142"/>
  <c r="K275" i="142"/>
  <c r="K274" i="142"/>
  <c r="K273" i="142"/>
  <c r="K272" i="142"/>
  <c r="K271" i="142"/>
  <c r="K180" i="142"/>
  <c r="K179" i="142"/>
  <c r="K178" i="142"/>
  <c r="K177" i="142"/>
  <c r="K172" i="142"/>
  <c r="K171" i="142"/>
  <c r="K170" i="142"/>
  <c r="K169" i="142"/>
  <c r="K168" i="142"/>
  <c r="K167" i="142"/>
  <c r="K166" i="142"/>
  <c r="K165" i="142"/>
  <c r="K164" i="142"/>
  <c r="K163" i="142"/>
  <c r="K162" i="142"/>
  <c r="K161" i="142"/>
  <c r="K160" i="142"/>
  <c r="K159" i="142"/>
  <c r="K158" i="142"/>
  <c r="K157" i="142"/>
  <c r="K115" i="142"/>
  <c r="K114" i="142"/>
  <c r="K113" i="142"/>
  <c r="K112" i="142"/>
  <c r="K111" i="142"/>
  <c r="K110" i="142"/>
  <c r="K109" i="142"/>
  <c r="K108" i="142"/>
  <c r="K107" i="142"/>
  <c r="K106" i="142"/>
  <c r="K105" i="142"/>
  <c r="K104" i="142"/>
  <c r="K103" i="142"/>
  <c r="K377" i="141" l="1"/>
  <c r="K376" i="141"/>
  <c r="K375" i="141"/>
  <c r="K374" i="141"/>
  <c r="K373" i="141"/>
  <c r="K372" i="141"/>
  <c r="K371" i="141"/>
  <c r="K363" i="141"/>
  <c r="K362" i="141"/>
  <c r="K361" i="141"/>
  <c r="K360" i="141"/>
  <c r="K359" i="141"/>
  <c r="K332" i="141"/>
  <c r="K331" i="141"/>
  <c r="K330" i="141"/>
  <c r="K329" i="141"/>
  <c r="K328" i="141"/>
  <c r="K327" i="141"/>
  <c r="K319" i="141"/>
  <c r="K318" i="141"/>
  <c r="K310" i="141"/>
  <c r="K309" i="141"/>
  <c r="K308" i="141"/>
  <c r="K307" i="141"/>
  <c r="K306" i="141"/>
  <c r="K298" i="141"/>
  <c r="K297" i="141"/>
  <c r="K296" i="141"/>
  <c r="K295" i="141"/>
  <c r="K294" i="141"/>
  <c r="K293" i="141"/>
  <c r="K292" i="141"/>
  <c r="K291" i="141"/>
  <c r="K290" i="141"/>
  <c r="K289" i="141"/>
  <c r="K288" i="141"/>
  <c r="K287" i="141"/>
  <c r="K286" i="141"/>
  <c r="K285" i="141"/>
  <c r="K284" i="141"/>
  <c r="K283" i="141"/>
  <c r="K275" i="141"/>
  <c r="K274" i="141"/>
  <c r="K273" i="141"/>
  <c r="K272" i="141"/>
  <c r="K271" i="141"/>
  <c r="K180" i="141"/>
  <c r="K179" i="141"/>
  <c r="K178" i="141"/>
  <c r="K177" i="141"/>
  <c r="K172" i="141"/>
  <c r="K171" i="141"/>
  <c r="K170" i="141"/>
  <c r="K169" i="141"/>
  <c r="K168" i="141"/>
  <c r="K167" i="141"/>
  <c r="K166" i="141"/>
  <c r="K165" i="141"/>
  <c r="K164" i="141"/>
  <c r="K163" i="141"/>
  <c r="K162" i="141"/>
  <c r="K161" i="141"/>
  <c r="K160" i="141"/>
  <c r="K159" i="141"/>
  <c r="K158" i="141"/>
  <c r="K157" i="141"/>
  <c r="K115" i="141"/>
  <c r="K114" i="141"/>
  <c r="K113" i="141"/>
  <c r="K112" i="141"/>
  <c r="K111" i="141"/>
  <c r="K110" i="141"/>
  <c r="K109" i="141"/>
  <c r="K108" i="141"/>
  <c r="K107" i="141"/>
  <c r="K106" i="141"/>
  <c r="K105" i="141"/>
  <c r="K104" i="141"/>
  <c r="K103" i="141"/>
  <c r="K377" i="140" l="1"/>
  <c r="K376" i="140"/>
  <c r="K375" i="140"/>
  <c r="K374" i="140"/>
  <c r="K373" i="140"/>
  <c r="K372" i="140"/>
  <c r="K371" i="140"/>
  <c r="K363" i="140"/>
  <c r="K362" i="140"/>
  <c r="K361" i="140"/>
  <c r="K360" i="140"/>
  <c r="K359" i="140"/>
  <c r="K332" i="140"/>
  <c r="K331" i="140"/>
  <c r="K330" i="140"/>
  <c r="K329" i="140"/>
  <c r="K328" i="140"/>
  <c r="K327" i="140"/>
  <c r="K319" i="140"/>
  <c r="K318" i="140"/>
  <c r="K310" i="140"/>
  <c r="K309" i="140"/>
  <c r="K308" i="140"/>
  <c r="K307" i="140"/>
  <c r="K306" i="140"/>
  <c r="K298" i="140"/>
  <c r="K297" i="140"/>
  <c r="K296" i="140"/>
  <c r="K295" i="140"/>
  <c r="K294" i="140"/>
  <c r="K293" i="140"/>
  <c r="K292" i="140"/>
  <c r="K291" i="140"/>
  <c r="K290" i="140"/>
  <c r="K289" i="140"/>
  <c r="K288" i="140"/>
  <c r="K287" i="140"/>
  <c r="K286" i="140"/>
  <c r="K285" i="140"/>
  <c r="K284" i="140"/>
  <c r="K283" i="140"/>
  <c r="K275" i="140"/>
  <c r="K274" i="140"/>
  <c r="K273" i="140"/>
  <c r="K272" i="140"/>
  <c r="K271" i="140"/>
  <c r="K180" i="140"/>
  <c r="K179" i="140"/>
  <c r="K178" i="140"/>
  <c r="K177" i="140"/>
  <c r="K172" i="140"/>
  <c r="K171" i="140"/>
  <c r="K170" i="140"/>
  <c r="K169" i="140"/>
  <c r="K168" i="140"/>
  <c r="K167" i="140"/>
  <c r="K166" i="140"/>
  <c r="K165" i="140"/>
  <c r="K164" i="140"/>
  <c r="K163" i="140"/>
  <c r="K162" i="140"/>
  <c r="K161" i="140"/>
  <c r="K160" i="140"/>
  <c r="K159" i="140"/>
  <c r="K158" i="140"/>
  <c r="K157" i="140"/>
  <c r="K115" i="140"/>
  <c r="K114" i="140"/>
  <c r="K113" i="140"/>
  <c r="K112" i="140"/>
  <c r="K111" i="140"/>
  <c r="K110" i="140"/>
  <c r="K109" i="140"/>
  <c r="K108" i="140"/>
  <c r="K107" i="140"/>
  <c r="K106" i="140"/>
  <c r="K105" i="140"/>
  <c r="K104" i="140"/>
  <c r="K103" i="140"/>
  <c r="K377" i="139" l="1"/>
  <c r="K376" i="139"/>
  <c r="K375" i="139"/>
  <c r="K374" i="139"/>
  <c r="K373" i="139"/>
  <c r="K372" i="139"/>
  <c r="K371" i="139"/>
  <c r="K363" i="139"/>
  <c r="K362" i="139"/>
  <c r="K361" i="139"/>
  <c r="K360" i="139"/>
  <c r="K359" i="139"/>
  <c r="K332" i="139"/>
  <c r="K331" i="139"/>
  <c r="K330" i="139"/>
  <c r="K329" i="139"/>
  <c r="K328" i="139"/>
  <c r="K327" i="139"/>
  <c r="K319" i="139"/>
  <c r="K318" i="139"/>
  <c r="K310" i="139"/>
  <c r="K309" i="139"/>
  <c r="K308" i="139"/>
  <c r="K307" i="139"/>
  <c r="K306" i="139"/>
  <c r="K298" i="139"/>
  <c r="K297" i="139"/>
  <c r="K296" i="139"/>
  <c r="K295" i="139"/>
  <c r="K294" i="139"/>
  <c r="K293" i="139"/>
  <c r="K292" i="139"/>
  <c r="K291" i="139"/>
  <c r="K290" i="139"/>
  <c r="K289" i="139"/>
  <c r="K288" i="139"/>
  <c r="K287" i="139"/>
  <c r="K286" i="139"/>
  <c r="K285" i="139"/>
  <c r="K284" i="139"/>
  <c r="K283" i="139"/>
  <c r="K275" i="139"/>
  <c r="K274" i="139"/>
  <c r="K273" i="139"/>
  <c r="K272" i="139"/>
  <c r="K271" i="139"/>
  <c r="K180" i="139"/>
  <c r="K179" i="139"/>
  <c r="K178" i="139"/>
  <c r="K177" i="139"/>
  <c r="K172" i="139"/>
  <c r="K171" i="139"/>
  <c r="K170" i="139"/>
  <c r="K169" i="139"/>
  <c r="K168" i="139"/>
  <c r="K167" i="139"/>
  <c r="K166" i="139"/>
  <c r="K165" i="139"/>
  <c r="K164" i="139"/>
  <c r="K163" i="139"/>
  <c r="K162" i="139"/>
  <c r="K161" i="139"/>
  <c r="K160" i="139"/>
  <c r="K159" i="139"/>
  <c r="K158" i="139"/>
  <c r="K157" i="139"/>
  <c r="K115" i="139"/>
  <c r="K114" i="139"/>
  <c r="K113" i="139"/>
  <c r="K112" i="139"/>
  <c r="K111" i="139"/>
  <c r="K110" i="139"/>
  <c r="K109" i="139"/>
  <c r="K108" i="139"/>
  <c r="K107" i="139"/>
  <c r="K106" i="139"/>
  <c r="K105" i="139"/>
  <c r="K104" i="139"/>
  <c r="K103" i="139"/>
  <c r="K377" i="138" l="1"/>
  <c r="K376" i="138"/>
  <c r="K375" i="138"/>
  <c r="K374" i="138"/>
  <c r="K373" i="138"/>
  <c r="K372" i="138"/>
  <c r="K371" i="138"/>
  <c r="K363" i="138"/>
  <c r="K362" i="138"/>
  <c r="K361" i="138"/>
  <c r="K360" i="138"/>
  <c r="K359" i="138"/>
  <c r="K332" i="138"/>
  <c r="K331" i="138"/>
  <c r="K330" i="138"/>
  <c r="K329" i="138"/>
  <c r="K328" i="138"/>
  <c r="K327" i="138"/>
  <c r="K319" i="138"/>
  <c r="K318" i="138"/>
  <c r="K310" i="138"/>
  <c r="K309" i="138"/>
  <c r="K308" i="138"/>
  <c r="K307" i="138"/>
  <c r="K306" i="138"/>
  <c r="K298" i="138"/>
  <c r="K297" i="138"/>
  <c r="K296" i="138"/>
  <c r="K295" i="138"/>
  <c r="K294" i="138"/>
  <c r="K293" i="138"/>
  <c r="K292" i="138"/>
  <c r="K291" i="138"/>
  <c r="K290" i="138"/>
  <c r="K289" i="138"/>
  <c r="K288" i="138"/>
  <c r="K287" i="138"/>
  <c r="K286" i="138"/>
  <c r="K285" i="138"/>
  <c r="K284" i="138"/>
  <c r="K283" i="138"/>
  <c r="K275" i="138"/>
  <c r="K274" i="138"/>
  <c r="K273" i="138"/>
  <c r="K272" i="138"/>
  <c r="K271" i="138"/>
  <c r="K180" i="138"/>
  <c r="K179" i="138"/>
  <c r="K178" i="138"/>
  <c r="K177" i="138"/>
  <c r="K172" i="138"/>
  <c r="K171" i="138"/>
  <c r="K170" i="138"/>
  <c r="K169" i="138"/>
  <c r="K168" i="138"/>
  <c r="K167" i="138"/>
  <c r="K166" i="138"/>
  <c r="K165" i="138"/>
  <c r="K164" i="138"/>
  <c r="K163" i="138"/>
  <c r="K162" i="138"/>
  <c r="K161" i="138"/>
  <c r="K160" i="138"/>
  <c r="K159" i="138"/>
  <c r="K158" i="138"/>
  <c r="K157" i="138"/>
  <c r="K115" i="138"/>
  <c r="K114" i="138"/>
  <c r="K113" i="138"/>
  <c r="K112" i="138"/>
  <c r="K111" i="138"/>
  <c r="K110" i="138"/>
  <c r="K109" i="138"/>
  <c r="K108" i="138"/>
  <c r="K107" i="138"/>
  <c r="K106" i="138"/>
  <c r="K105" i="138"/>
  <c r="K104" i="138"/>
  <c r="K103" i="138"/>
  <c r="K377" i="137" l="1"/>
  <c r="K376" i="137"/>
  <c r="K375" i="137"/>
  <c r="K374" i="137"/>
  <c r="K373" i="137"/>
  <c r="K372" i="137"/>
  <c r="K371" i="137"/>
  <c r="K363" i="137"/>
  <c r="K362" i="137"/>
  <c r="K361" i="137"/>
  <c r="K360" i="137"/>
  <c r="K359" i="137"/>
  <c r="K332" i="137"/>
  <c r="K331" i="137"/>
  <c r="K330" i="137"/>
  <c r="K329" i="137"/>
  <c r="K328" i="137"/>
  <c r="K327" i="137"/>
  <c r="K319" i="137"/>
  <c r="K318" i="137"/>
  <c r="K310" i="137"/>
  <c r="K309" i="137"/>
  <c r="K308" i="137"/>
  <c r="K307" i="137"/>
  <c r="K306" i="137"/>
  <c r="K298" i="137"/>
  <c r="K297" i="137"/>
  <c r="K296" i="137"/>
  <c r="K295" i="137"/>
  <c r="K294" i="137"/>
  <c r="K293" i="137"/>
  <c r="K292" i="137"/>
  <c r="K291" i="137"/>
  <c r="K290" i="137"/>
  <c r="K289" i="137"/>
  <c r="K288" i="137"/>
  <c r="K287" i="137"/>
  <c r="K286" i="137"/>
  <c r="K285" i="137"/>
  <c r="K284" i="137"/>
  <c r="K283" i="137"/>
  <c r="K275" i="137"/>
  <c r="K274" i="137"/>
  <c r="K273" i="137"/>
  <c r="K272" i="137"/>
  <c r="K271" i="137"/>
  <c r="K180" i="137"/>
  <c r="K179" i="137"/>
  <c r="K178" i="137"/>
  <c r="K177" i="137"/>
  <c r="K172" i="137"/>
  <c r="K171" i="137"/>
  <c r="K170" i="137"/>
  <c r="K169" i="137"/>
  <c r="K168" i="137"/>
  <c r="K167" i="137"/>
  <c r="K166" i="137"/>
  <c r="K165" i="137"/>
  <c r="K164" i="137"/>
  <c r="K163" i="137"/>
  <c r="K162" i="137"/>
  <c r="K161" i="137"/>
  <c r="K160" i="137"/>
  <c r="K159" i="137"/>
  <c r="K158" i="137"/>
  <c r="K157" i="137"/>
  <c r="K115" i="137"/>
  <c r="K114" i="137"/>
  <c r="K113" i="137"/>
  <c r="K112" i="137"/>
  <c r="K111" i="137"/>
  <c r="K110" i="137"/>
  <c r="K109" i="137"/>
  <c r="K108" i="137"/>
  <c r="K107" i="137"/>
  <c r="K106" i="137"/>
  <c r="K105" i="137"/>
  <c r="K104" i="137"/>
  <c r="K103" i="137"/>
  <c r="K377" i="136" l="1"/>
  <c r="K376" i="136"/>
  <c r="K375" i="136"/>
  <c r="K374" i="136"/>
  <c r="K373" i="136"/>
  <c r="K372" i="136"/>
  <c r="K371" i="136"/>
  <c r="K363" i="136"/>
  <c r="K362" i="136"/>
  <c r="K361" i="136"/>
  <c r="K360" i="136"/>
  <c r="K359" i="136"/>
  <c r="K332" i="136"/>
  <c r="K331" i="136"/>
  <c r="K330" i="136"/>
  <c r="K329" i="136"/>
  <c r="K328" i="136"/>
  <c r="K327" i="136"/>
  <c r="K319" i="136"/>
  <c r="K318" i="136"/>
  <c r="K310" i="136"/>
  <c r="K309" i="136"/>
  <c r="K308" i="136"/>
  <c r="K307" i="136"/>
  <c r="K306" i="136"/>
  <c r="K298" i="136"/>
  <c r="K297" i="136"/>
  <c r="K296" i="136"/>
  <c r="K295" i="136"/>
  <c r="K294" i="136"/>
  <c r="K293" i="136"/>
  <c r="K292" i="136"/>
  <c r="K291" i="136"/>
  <c r="K290" i="136"/>
  <c r="K289" i="136"/>
  <c r="K288" i="136"/>
  <c r="K287" i="136"/>
  <c r="K286" i="136"/>
  <c r="K285" i="136"/>
  <c r="K284" i="136"/>
  <c r="K283" i="136"/>
  <c r="K275" i="136"/>
  <c r="K274" i="136"/>
  <c r="K273" i="136"/>
  <c r="K272" i="136"/>
  <c r="K271" i="136"/>
  <c r="K180" i="136"/>
  <c r="K179" i="136"/>
  <c r="K178" i="136"/>
  <c r="K177" i="136"/>
  <c r="K172" i="136"/>
  <c r="K171" i="136"/>
  <c r="K170" i="136"/>
  <c r="K169" i="136"/>
  <c r="K168" i="136"/>
  <c r="K167" i="136"/>
  <c r="K166" i="136"/>
  <c r="K165" i="136"/>
  <c r="K164" i="136"/>
  <c r="K163" i="136"/>
  <c r="K162" i="136"/>
  <c r="K161" i="136"/>
  <c r="K160" i="136"/>
  <c r="K159" i="136"/>
  <c r="K158" i="136"/>
  <c r="K157" i="136"/>
  <c r="K115" i="136"/>
  <c r="K114" i="136"/>
  <c r="K113" i="136"/>
  <c r="K112" i="136"/>
  <c r="K111" i="136"/>
  <c r="K110" i="136"/>
  <c r="K109" i="136"/>
  <c r="K108" i="136"/>
  <c r="K107" i="136"/>
  <c r="K106" i="136"/>
  <c r="K105" i="136"/>
  <c r="K104" i="136"/>
  <c r="K103" i="136"/>
  <c r="K377" i="135" l="1"/>
  <c r="K376" i="135"/>
  <c r="K375" i="135"/>
  <c r="K374" i="135"/>
  <c r="K373" i="135"/>
  <c r="K372" i="135"/>
  <c r="K371" i="135"/>
  <c r="K363" i="135"/>
  <c r="K362" i="135"/>
  <c r="K361" i="135"/>
  <c r="K360" i="135"/>
  <c r="K359" i="135"/>
  <c r="K332" i="135"/>
  <c r="K331" i="135"/>
  <c r="K330" i="135"/>
  <c r="K329" i="135"/>
  <c r="K328" i="135"/>
  <c r="K327" i="135"/>
  <c r="K319" i="135"/>
  <c r="K318" i="135"/>
  <c r="K310" i="135"/>
  <c r="K309" i="135"/>
  <c r="K308" i="135"/>
  <c r="K307" i="135"/>
  <c r="K306" i="135"/>
  <c r="K298" i="135"/>
  <c r="K297" i="135"/>
  <c r="K296" i="135"/>
  <c r="K295" i="135"/>
  <c r="K294" i="135"/>
  <c r="K293" i="135"/>
  <c r="K292" i="135"/>
  <c r="K291" i="135"/>
  <c r="K290" i="135"/>
  <c r="K289" i="135"/>
  <c r="K288" i="135"/>
  <c r="K287" i="135"/>
  <c r="K286" i="135"/>
  <c r="K285" i="135"/>
  <c r="K284" i="135"/>
  <c r="K283" i="135"/>
  <c r="K275" i="135"/>
  <c r="K274" i="135"/>
  <c r="K273" i="135"/>
  <c r="K272" i="135"/>
  <c r="K271" i="135"/>
  <c r="K180" i="135"/>
  <c r="K179" i="135"/>
  <c r="K178" i="135"/>
  <c r="K177" i="135"/>
  <c r="K172" i="135"/>
  <c r="K171" i="135"/>
  <c r="K170" i="135"/>
  <c r="K169" i="135"/>
  <c r="K168" i="135"/>
  <c r="K167" i="135"/>
  <c r="K166" i="135"/>
  <c r="K165" i="135"/>
  <c r="K164" i="135"/>
  <c r="K163" i="135"/>
  <c r="K162" i="135"/>
  <c r="K161" i="135"/>
  <c r="K160" i="135"/>
  <c r="K159" i="135"/>
  <c r="K158" i="135"/>
  <c r="K157" i="135"/>
  <c r="K115" i="135"/>
  <c r="K114" i="135"/>
  <c r="K113" i="135"/>
  <c r="K112" i="135"/>
  <c r="K111" i="135"/>
  <c r="K110" i="135"/>
  <c r="K109" i="135"/>
  <c r="K108" i="135"/>
  <c r="K107" i="135"/>
  <c r="K106" i="135"/>
  <c r="K105" i="135"/>
  <c r="K104" i="135"/>
  <c r="K103" i="135"/>
  <c r="K377" i="134" l="1"/>
  <c r="K376" i="134"/>
  <c r="K375" i="134"/>
  <c r="K374" i="134"/>
  <c r="K373" i="134"/>
  <c r="K372" i="134"/>
  <c r="K371" i="134"/>
  <c r="K363" i="134"/>
  <c r="K362" i="134"/>
  <c r="K361" i="134"/>
  <c r="K360" i="134"/>
  <c r="K359" i="134"/>
  <c r="K332" i="134"/>
  <c r="K331" i="134"/>
  <c r="K330" i="134"/>
  <c r="K329" i="134"/>
  <c r="K328" i="134"/>
  <c r="K327" i="134"/>
  <c r="K319" i="134"/>
  <c r="K318" i="134"/>
  <c r="K310" i="134"/>
  <c r="K309" i="134"/>
  <c r="K308" i="134"/>
  <c r="K307" i="134"/>
  <c r="K306" i="134"/>
  <c r="K298" i="134"/>
  <c r="K297" i="134"/>
  <c r="K296" i="134"/>
  <c r="K295" i="134"/>
  <c r="K294" i="134"/>
  <c r="K293" i="134"/>
  <c r="K292" i="134"/>
  <c r="K291" i="134"/>
  <c r="K290" i="134"/>
  <c r="K289" i="134"/>
  <c r="K288" i="134"/>
  <c r="K287" i="134"/>
  <c r="K286" i="134"/>
  <c r="K285" i="134"/>
  <c r="K284" i="134"/>
  <c r="K283" i="134"/>
  <c r="K275" i="134"/>
  <c r="K274" i="134"/>
  <c r="K273" i="134"/>
  <c r="K272" i="134"/>
  <c r="K271" i="134"/>
  <c r="K180" i="134"/>
  <c r="K179" i="134"/>
  <c r="K178" i="134"/>
  <c r="K177" i="134"/>
  <c r="K172" i="134"/>
  <c r="K171" i="134"/>
  <c r="K170" i="134"/>
  <c r="K169" i="134"/>
  <c r="K168" i="134"/>
  <c r="K167" i="134"/>
  <c r="K166" i="134"/>
  <c r="K165" i="134"/>
  <c r="K164" i="134"/>
  <c r="K163" i="134"/>
  <c r="K162" i="134"/>
  <c r="K161" i="134"/>
  <c r="K160" i="134"/>
  <c r="K159" i="134"/>
  <c r="K158" i="134"/>
  <c r="K157" i="134"/>
  <c r="K115" i="134"/>
  <c r="K114" i="134"/>
  <c r="K113" i="134"/>
  <c r="K112" i="134"/>
  <c r="K111" i="134"/>
  <c r="K110" i="134"/>
  <c r="K109" i="134"/>
  <c r="K108" i="134"/>
  <c r="K107" i="134"/>
  <c r="K106" i="134"/>
  <c r="K105" i="134"/>
  <c r="K104" i="134"/>
  <c r="K103" i="134"/>
  <c r="K377" i="133" l="1"/>
  <c r="K376" i="133"/>
  <c r="K375" i="133"/>
  <c r="K374" i="133"/>
  <c r="K373" i="133"/>
  <c r="K372" i="133"/>
  <c r="K371" i="133"/>
  <c r="K363" i="133"/>
  <c r="K362" i="133"/>
  <c r="K361" i="133"/>
  <c r="K360" i="133"/>
  <c r="K359" i="133"/>
  <c r="K332" i="133"/>
  <c r="K331" i="133"/>
  <c r="K330" i="133"/>
  <c r="K329" i="133"/>
  <c r="K328" i="133"/>
  <c r="K327" i="133"/>
  <c r="K319" i="133"/>
  <c r="K318" i="133"/>
  <c r="K310" i="133"/>
  <c r="K309" i="133"/>
  <c r="K308" i="133"/>
  <c r="K307" i="133"/>
  <c r="K306" i="133"/>
  <c r="K298" i="133"/>
  <c r="K297" i="133"/>
  <c r="K296" i="133"/>
  <c r="K295" i="133"/>
  <c r="K294" i="133"/>
  <c r="K293" i="133"/>
  <c r="K292" i="133"/>
  <c r="K291" i="133"/>
  <c r="K290" i="133"/>
  <c r="K289" i="133"/>
  <c r="K288" i="133"/>
  <c r="K287" i="133"/>
  <c r="K286" i="133"/>
  <c r="K285" i="133"/>
  <c r="K284" i="133"/>
  <c r="K283" i="133"/>
  <c r="K275" i="133"/>
  <c r="K274" i="133"/>
  <c r="K273" i="133"/>
  <c r="K272" i="133"/>
  <c r="K271" i="133"/>
  <c r="K180" i="133"/>
  <c r="K179" i="133"/>
  <c r="K178" i="133"/>
  <c r="K177" i="133"/>
  <c r="K172" i="133"/>
  <c r="K171" i="133"/>
  <c r="K170" i="133"/>
  <c r="K169" i="133"/>
  <c r="K168" i="133"/>
  <c r="K167" i="133"/>
  <c r="K166" i="133"/>
  <c r="K165" i="133"/>
  <c r="K164" i="133"/>
  <c r="K163" i="133"/>
  <c r="K162" i="133"/>
  <c r="K161" i="133"/>
  <c r="K160" i="133"/>
  <c r="K159" i="133"/>
  <c r="K158" i="133"/>
  <c r="K157" i="133"/>
  <c r="K115" i="133"/>
  <c r="K114" i="133"/>
  <c r="K113" i="133"/>
  <c r="K112" i="133"/>
  <c r="K111" i="133"/>
  <c r="K110" i="133"/>
  <c r="K109" i="133"/>
  <c r="K108" i="133"/>
  <c r="K107" i="133"/>
  <c r="K106" i="133"/>
  <c r="K105" i="133"/>
  <c r="K104" i="133"/>
  <c r="K103" i="133"/>
  <c r="K377" i="132" l="1"/>
  <c r="K376" i="132"/>
  <c r="K375" i="132"/>
  <c r="K374" i="132"/>
  <c r="K373" i="132"/>
  <c r="K372" i="132"/>
  <c r="K371" i="132"/>
  <c r="K363" i="132"/>
  <c r="K362" i="132"/>
  <c r="K361" i="132"/>
  <c r="K360" i="132"/>
  <c r="K359" i="132"/>
  <c r="K332" i="132"/>
  <c r="K331" i="132"/>
  <c r="K330" i="132"/>
  <c r="K329" i="132"/>
  <c r="K328" i="132"/>
  <c r="K327" i="132"/>
  <c r="K319" i="132"/>
  <c r="K318" i="132"/>
  <c r="K310" i="132"/>
  <c r="K309" i="132"/>
  <c r="K308" i="132"/>
  <c r="K307" i="132"/>
  <c r="K306" i="132"/>
  <c r="K298" i="132"/>
  <c r="K297" i="132"/>
  <c r="K296" i="132"/>
  <c r="K295" i="132"/>
  <c r="K294" i="132"/>
  <c r="K293" i="132"/>
  <c r="K292" i="132"/>
  <c r="K291" i="132"/>
  <c r="K290" i="132"/>
  <c r="K289" i="132"/>
  <c r="K288" i="132"/>
  <c r="K287" i="132"/>
  <c r="K286" i="132"/>
  <c r="K285" i="132"/>
  <c r="K284" i="132"/>
  <c r="K283" i="132"/>
  <c r="K275" i="132"/>
  <c r="K274" i="132"/>
  <c r="K273" i="132"/>
  <c r="K272" i="132"/>
  <c r="K271" i="132"/>
  <c r="K180" i="132"/>
  <c r="K179" i="132"/>
  <c r="K178" i="132"/>
  <c r="K177" i="132"/>
  <c r="K172" i="132"/>
  <c r="K171" i="132"/>
  <c r="K170" i="132"/>
  <c r="K169" i="132"/>
  <c r="K168" i="132"/>
  <c r="K167" i="132"/>
  <c r="K166" i="132"/>
  <c r="K165" i="132"/>
  <c r="K164" i="132"/>
  <c r="K163" i="132"/>
  <c r="K162" i="132"/>
  <c r="K161" i="132"/>
  <c r="K160" i="132"/>
  <c r="K159" i="132"/>
  <c r="K158" i="132"/>
  <c r="K157" i="132"/>
  <c r="K115" i="132"/>
  <c r="K114" i="132"/>
  <c r="K113" i="132"/>
  <c r="K112" i="132"/>
  <c r="K111" i="132"/>
  <c r="K110" i="132"/>
  <c r="K109" i="132"/>
  <c r="K108" i="132"/>
  <c r="K107" i="132"/>
  <c r="K106" i="132"/>
  <c r="K105" i="132"/>
  <c r="K104" i="132"/>
  <c r="K103" i="132"/>
  <c r="K377" i="131" l="1"/>
  <c r="K376" i="131"/>
  <c r="K375" i="131"/>
  <c r="K374" i="131"/>
  <c r="K373" i="131"/>
  <c r="K372" i="131"/>
  <c r="K371" i="131"/>
  <c r="K363" i="131"/>
  <c r="K362" i="131"/>
  <c r="K361" i="131"/>
  <c r="K360" i="131"/>
  <c r="K359" i="131"/>
  <c r="K332" i="131"/>
  <c r="K331" i="131"/>
  <c r="K330" i="131"/>
  <c r="K329" i="131"/>
  <c r="K328" i="131"/>
  <c r="K327" i="131"/>
  <c r="K319" i="131"/>
  <c r="K318" i="131"/>
  <c r="K310" i="131"/>
  <c r="K309" i="131"/>
  <c r="K308" i="131"/>
  <c r="K307" i="131"/>
  <c r="K306" i="131"/>
  <c r="K298" i="131"/>
  <c r="K297" i="131"/>
  <c r="K296" i="131"/>
  <c r="K295" i="131"/>
  <c r="K294" i="131"/>
  <c r="K293" i="131"/>
  <c r="K292" i="131"/>
  <c r="K291" i="131"/>
  <c r="K290" i="131"/>
  <c r="K289" i="131"/>
  <c r="K288" i="131"/>
  <c r="K287" i="131"/>
  <c r="K286" i="131"/>
  <c r="K285" i="131"/>
  <c r="K284" i="131"/>
  <c r="K283" i="131"/>
  <c r="K275" i="131"/>
  <c r="K274" i="131"/>
  <c r="K273" i="131"/>
  <c r="K272" i="131"/>
  <c r="K271" i="131"/>
  <c r="K180" i="131"/>
  <c r="K179" i="131"/>
  <c r="K178" i="131"/>
  <c r="K177" i="131"/>
  <c r="K172" i="131"/>
  <c r="K171" i="131"/>
  <c r="K170" i="131"/>
  <c r="K169" i="131"/>
  <c r="K168" i="131"/>
  <c r="K167" i="131"/>
  <c r="K166" i="131"/>
  <c r="K165" i="131"/>
  <c r="K164" i="131"/>
  <c r="K163" i="131"/>
  <c r="K162" i="131"/>
  <c r="K161" i="131"/>
  <c r="K160" i="131"/>
  <c r="K159" i="131"/>
  <c r="K158" i="131"/>
  <c r="K157" i="131"/>
  <c r="K115" i="131"/>
  <c r="K114" i="131"/>
  <c r="K113" i="131"/>
  <c r="K112" i="131"/>
  <c r="K111" i="131"/>
  <c r="K110" i="131"/>
  <c r="K109" i="131"/>
  <c r="K108" i="131"/>
  <c r="K107" i="131"/>
  <c r="K106" i="131"/>
  <c r="K105" i="131"/>
  <c r="K104" i="131"/>
  <c r="K103" i="131"/>
  <c r="K377" i="130" l="1"/>
  <c r="K376" i="130"/>
  <c r="K375" i="130"/>
  <c r="K374" i="130"/>
  <c r="K373" i="130"/>
  <c r="K372" i="130"/>
  <c r="K371" i="130"/>
  <c r="K363" i="130"/>
  <c r="K362" i="130"/>
  <c r="K361" i="130"/>
  <c r="K360" i="130"/>
  <c r="K359" i="130"/>
  <c r="K332" i="130"/>
  <c r="K331" i="130"/>
  <c r="K330" i="130"/>
  <c r="K329" i="130"/>
  <c r="K328" i="130"/>
  <c r="K327" i="130"/>
  <c r="K319" i="130"/>
  <c r="K318" i="130"/>
  <c r="K310" i="130"/>
  <c r="K309" i="130"/>
  <c r="K308" i="130"/>
  <c r="K307" i="130"/>
  <c r="K306" i="130"/>
  <c r="K298" i="130"/>
  <c r="K297" i="130"/>
  <c r="K296" i="130"/>
  <c r="K295" i="130"/>
  <c r="K294" i="130"/>
  <c r="K293" i="130"/>
  <c r="K292" i="130"/>
  <c r="K291" i="130"/>
  <c r="K290" i="130"/>
  <c r="K289" i="130"/>
  <c r="K288" i="130"/>
  <c r="K287" i="130"/>
  <c r="K286" i="130"/>
  <c r="K285" i="130"/>
  <c r="K284" i="130"/>
  <c r="K283" i="130"/>
  <c r="K275" i="130"/>
  <c r="K274" i="130"/>
  <c r="K273" i="130"/>
  <c r="K272" i="130"/>
  <c r="K271" i="130"/>
  <c r="K180" i="130"/>
  <c r="K179" i="130"/>
  <c r="K178" i="130"/>
  <c r="K177" i="130"/>
  <c r="K172" i="130"/>
  <c r="K171" i="130"/>
  <c r="K170" i="130"/>
  <c r="K169" i="130"/>
  <c r="K168" i="130"/>
  <c r="K167" i="130"/>
  <c r="K166" i="130"/>
  <c r="K165" i="130"/>
  <c r="K164" i="130"/>
  <c r="K163" i="130"/>
  <c r="K162" i="130"/>
  <c r="K161" i="130"/>
  <c r="K160" i="130"/>
  <c r="K159" i="130"/>
  <c r="K158" i="130"/>
  <c r="K157" i="130"/>
  <c r="K115" i="130"/>
  <c r="K114" i="130"/>
  <c r="K113" i="130"/>
  <c r="K112" i="130"/>
  <c r="K111" i="130"/>
  <c r="K110" i="130"/>
  <c r="K109" i="130"/>
  <c r="K108" i="130"/>
  <c r="K107" i="130"/>
  <c r="K106" i="130"/>
  <c r="K105" i="130"/>
  <c r="K104" i="130"/>
  <c r="K103" i="130"/>
  <c r="K377" i="129" l="1"/>
  <c r="K376" i="129"/>
  <c r="K375" i="129"/>
  <c r="K374" i="129"/>
  <c r="K373" i="129"/>
  <c r="K372" i="129"/>
  <c r="K371" i="129"/>
  <c r="K363" i="129"/>
  <c r="K362" i="129"/>
  <c r="K361" i="129"/>
  <c r="K360" i="129"/>
  <c r="K359" i="129"/>
  <c r="K332" i="129"/>
  <c r="K331" i="129"/>
  <c r="K330" i="129"/>
  <c r="K329" i="129"/>
  <c r="K328" i="129"/>
  <c r="K327" i="129"/>
  <c r="K319" i="129"/>
  <c r="K318" i="129"/>
  <c r="K310" i="129"/>
  <c r="K309" i="129"/>
  <c r="K308" i="129"/>
  <c r="K307" i="129"/>
  <c r="K306" i="129"/>
  <c r="K298" i="129"/>
  <c r="K297" i="129"/>
  <c r="K296" i="129"/>
  <c r="K295" i="129"/>
  <c r="K294" i="129"/>
  <c r="K293" i="129"/>
  <c r="K292" i="129"/>
  <c r="K291" i="129"/>
  <c r="K290" i="129"/>
  <c r="K289" i="129"/>
  <c r="K288" i="129"/>
  <c r="K287" i="129"/>
  <c r="K286" i="129"/>
  <c r="K285" i="129"/>
  <c r="K284" i="129"/>
  <c r="K283" i="129"/>
  <c r="K275" i="129"/>
  <c r="K274" i="129"/>
  <c r="K273" i="129"/>
  <c r="K272" i="129"/>
  <c r="K271" i="129"/>
  <c r="K180" i="129"/>
  <c r="K179" i="129"/>
  <c r="K178" i="129"/>
  <c r="K177" i="129"/>
  <c r="K172" i="129"/>
  <c r="K171" i="129"/>
  <c r="K170" i="129"/>
  <c r="K169" i="129"/>
  <c r="K168" i="129"/>
  <c r="K167" i="129"/>
  <c r="K166" i="129"/>
  <c r="K165" i="129"/>
  <c r="K164" i="129"/>
  <c r="K163" i="129"/>
  <c r="K162" i="129"/>
  <c r="K161" i="129"/>
  <c r="K160" i="129"/>
  <c r="K159" i="129"/>
  <c r="K158" i="129"/>
  <c r="K157" i="129"/>
  <c r="K115" i="129"/>
  <c r="K114" i="129"/>
  <c r="K113" i="129"/>
  <c r="K112" i="129"/>
  <c r="K111" i="129"/>
  <c r="K110" i="129"/>
  <c r="K109" i="129"/>
  <c r="K108" i="129"/>
  <c r="K107" i="129"/>
  <c r="K106" i="129"/>
  <c r="K105" i="129"/>
  <c r="K104" i="129"/>
  <c r="K103" i="129"/>
  <c r="K377" i="128" l="1"/>
  <c r="K376" i="128"/>
  <c r="K375" i="128"/>
  <c r="K374" i="128"/>
  <c r="K373" i="128"/>
  <c r="K372" i="128"/>
  <c r="K371" i="128"/>
  <c r="K363" i="128"/>
  <c r="K362" i="128"/>
  <c r="K361" i="128"/>
  <c r="K360" i="128"/>
  <c r="K359" i="128"/>
  <c r="K332" i="128"/>
  <c r="K331" i="128"/>
  <c r="K330" i="128"/>
  <c r="K329" i="128"/>
  <c r="K328" i="128"/>
  <c r="K327" i="128"/>
  <c r="K319" i="128"/>
  <c r="K318" i="128"/>
  <c r="K310" i="128"/>
  <c r="K309" i="128"/>
  <c r="K308" i="128"/>
  <c r="K307" i="128"/>
  <c r="K306" i="128"/>
  <c r="K298" i="128"/>
  <c r="K297" i="128"/>
  <c r="K296" i="128"/>
  <c r="K295" i="128"/>
  <c r="K294" i="128"/>
  <c r="K293" i="128"/>
  <c r="K292" i="128"/>
  <c r="K291" i="128"/>
  <c r="K290" i="128"/>
  <c r="K289" i="128"/>
  <c r="K288" i="128"/>
  <c r="K287" i="128"/>
  <c r="K286" i="128"/>
  <c r="K285" i="128"/>
  <c r="K284" i="128"/>
  <c r="K283" i="128"/>
  <c r="K275" i="128"/>
  <c r="K274" i="128"/>
  <c r="K273" i="128"/>
  <c r="K272" i="128"/>
  <c r="K271" i="128"/>
  <c r="K180" i="128"/>
  <c r="K179" i="128"/>
  <c r="K178" i="128"/>
  <c r="K177" i="128"/>
  <c r="K172" i="128"/>
  <c r="K171" i="128"/>
  <c r="K170" i="128"/>
  <c r="K169" i="128"/>
  <c r="K168" i="128"/>
  <c r="K167" i="128"/>
  <c r="K166" i="128"/>
  <c r="K165" i="128"/>
  <c r="K164" i="128"/>
  <c r="K163" i="128"/>
  <c r="K162" i="128"/>
  <c r="K161" i="128"/>
  <c r="K160" i="128"/>
  <c r="K159" i="128"/>
  <c r="K158" i="128"/>
  <c r="K157" i="128"/>
  <c r="K115" i="128"/>
  <c r="K114" i="128"/>
  <c r="K113" i="128"/>
  <c r="K112" i="128"/>
  <c r="K111" i="128"/>
  <c r="K110" i="128"/>
  <c r="K109" i="128"/>
  <c r="K108" i="128"/>
  <c r="K107" i="128"/>
  <c r="K106" i="128"/>
  <c r="K105" i="128"/>
  <c r="K104" i="128"/>
  <c r="K103" i="128"/>
  <c r="K377" i="127" l="1"/>
  <c r="K376" i="127"/>
  <c r="K375" i="127"/>
  <c r="K374" i="127"/>
  <c r="K373" i="127"/>
  <c r="K372" i="127"/>
  <c r="K371" i="127"/>
  <c r="K363" i="127"/>
  <c r="K362" i="127"/>
  <c r="K361" i="127"/>
  <c r="K360" i="127"/>
  <c r="K359" i="127"/>
  <c r="K332" i="127"/>
  <c r="K331" i="127"/>
  <c r="K330" i="127"/>
  <c r="K329" i="127"/>
  <c r="K328" i="127"/>
  <c r="K327" i="127"/>
  <c r="K319" i="127"/>
  <c r="K318" i="127"/>
  <c r="K310" i="127"/>
  <c r="K309" i="127"/>
  <c r="K308" i="127"/>
  <c r="K307" i="127"/>
  <c r="K306" i="127"/>
  <c r="K298" i="127"/>
  <c r="K297" i="127"/>
  <c r="K296" i="127"/>
  <c r="K295" i="127"/>
  <c r="K294" i="127"/>
  <c r="K293" i="127"/>
  <c r="K292" i="127"/>
  <c r="K291" i="127"/>
  <c r="K290" i="127"/>
  <c r="K289" i="127"/>
  <c r="K288" i="127"/>
  <c r="K287" i="127"/>
  <c r="K286" i="127"/>
  <c r="K285" i="127"/>
  <c r="K284" i="127"/>
  <c r="K283" i="127"/>
  <c r="K275" i="127"/>
  <c r="K274" i="127"/>
  <c r="K273" i="127"/>
  <c r="K272" i="127"/>
  <c r="K271" i="127"/>
  <c r="K180" i="127"/>
  <c r="K179" i="127"/>
  <c r="K178" i="127"/>
  <c r="K177" i="127"/>
  <c r="K172" i="127"/>
  <c r="K171" i="127"/>
  <c r="K170" i="127"/>
  <c r="K169" i="127"/>
  <c r="K168" i="127"/>
  <c r="K167" i="127"/>
  <c r="K166" i="127"/>
  <c r="K165" i="127"/>
  <c r="K164" i="127"/>
  <c r="K163" i="127"/>
  <c r="K162" i="127"/>
  <c r="K161" i="127"/>
  <c r="K160" i="127"/>
  <c r="K159" i="127"/>
  <c r="K158" i="127"/>
  <c r="K157" i="127"/>
  <c r="K115" i="127"/>
  <c r="K114" i="127"/>
  <c r="K113" i="127"/>
  <c r="K112" i="127"/>
  <c r="K111" i="127"/>
  <c r="K110" i="127"/>
  <c r="K109" i="127"/>
  <c r="K108" i="127"/>
  <c r="K107" i="127"/>
  <c r="K106" i="127"/>
  <c r="K105" i="127"/>
  <c r="K104" i="127"/>
  <c r="K103" i="127"/>
  <c r="K377" i="126" l="1"/>
  <c r="K376" i="126"/>
  <c r="K375" i="126"/>
  <c r="K374" i="126"/>
  <c r="K373" i="126"/>
  <c r="K372" i="126"/>
  <c r="K371" i="126"/>
  <c r="K363" i="126"/>
  <c r="K362" i="126"/>
  <c r="K361" i="126"/>
  <c r="K360" i="126"/>
  <c r="K359" i="126"/>
  <c r="K332" i="126"/>
  <c r="K331" i="126"/>
  <c r="K330" i="126"/>
  <c r="K329" i="126"/>
  <c r="K328" i="126"/>
  <c r="K327" i="126"/>
  <c r="K319" i="126"/>
  <c r="K318" i="126"/>
  <c r="K310" i="126"/>
  <c r="K309" i="126"/>
  <c r="K308" i="126"/>
  <c r="K307" i="126"/>
  <c r="K306" i="126"/>
  <c r="K298" i="126"/>
  <c r="K297" i="126"/>
  <c r="K296" i="126"/>
  <c r="K295" i="126"/>
  <c r="K294" i="126"/>
  <c r="K293" i="126"/>
  <c r="K292" i="126"/>
  <c r="K291" i="126"/>
  <c r="K290" i="126"/>
  <c r="K289" i="126"/>
  <c r="K288" i="126"/>
  <c r="K287" i="126"/>
  <c r="K286" i="126"/>
  <c r="K285" i="126"/>
  <c r="K284" i="126"/>
  <c r="K283" i="126"/>
  <c r="K275" i="126"/>
  <c r="K274" i="126"/>
  <c r="K273" i="126"/>
  <c r="K272" i="126"/>
  <c r="K271" i="126"/>
  <c r="K180" i="126"/>
  <c r="K179" i="126"/>
  <c r="K178" i="126"/>
  <c r="K177" i="126"/>
  <c r="K172" i="126"/>
  <c r="K171" i="126"/>
  <c r="K170" i="126"/>
  <c r="K169" i="126"/>
  <c r="K168" i="126"/>
  <c r="K167" i="126"/>
  <c r="K166" i="126"/>
  <c r="K165" i="126"/>
  <c r="K164" i="126"/>
  <c r="K163" i="126"/>
  <c r="K162" i="126"/>
  <c r="K161" i="126"/>
  <c r="K160" i="126"/>
  <c r="K159" i="126"/>
  <c r="K158" i="126"/>
  <c r="K157" i="126"/>
  <c r="K115" i="126"/>
  <c r="K114" i="126"/>
  <c r="K113" i="126"/>
  <c r="K112" i="126"/>
  <c r="K111" i="126"/>
  <c r="K110" i="126"/>
  <c r="K109" i="126"/>
  <c r="K108" i="126"/>
  <c r="K107" i="126"/>
  <c r="K106" i="126"/>
  <c r="K105" i="126"/>
  <c r="K104" i="126"/>
  <c r="K103" i="126"/>
  <c r="K377" i="125" l="1"/>
  <c r="K376" i="125"/>
  <c r="K375" i="125"/>
  <c r="K374" i="125"/>
  <c r="K373" i="125"/>
  <c r="K372" i="125"/>
  <c r="K371" i="125"/>
  <c r="K363" i="125"/>
  <c r="K362" i="125"/>
  <c r="K361" i="125"/>
  <c r="K360" i="125"/>
  <c r="K359" i="125"/>
  <c r="K332" i="125"/>
  <c r="K331" i="125"/>
  <c r="K330" i="125"/>
  <c r="K329" i="125"/>
  <c r="K328" i="125"/>
  <c r="K327" i="125"/>
  <c r="K319" i="125"/>
  <c r="K318" i="125"/>
  <c r="K310" i="125"/>
  <c r="K309" i="125"/>
  <c r="K308" i="125"/>
  <c r="K307" i="125"/>
  <c r="K306" i="125"/>
  <c r="K298" i="125"/>
  <c r="K297" i="125"/>
  <c r="K296" i="125"/>
  <c r="K295" i="125"/>
  <c r="K294" i="125"/>
  <c r="K293" i="125"/>
  <c r="K292" i="125"/>
  <c r="K291" i="125"/>
  <c r="K290" i="125"/>
  <c r="K289" i="125"/>
  <c r="K288" i="125"/>
  <c r="K287" i="125"/>
  <c r="K286" i="125"/>
  <c r="K285" i="125"/>
  <c r="K284" i="125"/>
  <c r="K283" i="125"/>
  <c r="K275" i="125"/>
  <c r="K274" i="125"/>
  <c r="K273" i="125"/>
  <c r="K272" i="125"/>
  <c r="K271" i="125"/>
  <c r="K180" i="125"/>
  <c r="K179" i="125"/>
  <c r="K178" i="125"/>
  <c r="K177" i="125"/>
  <c r="K172" i="125"/>
  <c r="K171" i="125"/>
  <c r="K170" i="125"/>
  <c r="K169" i="125"/>
  <c r="K168" i="125"/>
  <c r="K167" i="125"/>
  <c r="K166" i="125"/>
  <c r="K165" i="125"/>
  <c r="K164" i="125"/>
  <c r="K163" i="125"/>
  <c r="K162" i="125"/>
  <c r="K161" i="125"/>
  <c r="K160" i="125"/>
  <c r="K159" i="125"/>
  <c r="K158" i="125"/>
  <c r="K157" i="125"/>
  <c r="K115" i="125"/>
  <c r="K114" i="125"/>
  <c r="K113" i="125"/>
  <c r="K112" i="125"/>
  <c r="K111" i="125"/>
  <c r="K110" i="125"/>
  <c r="K109" i="125"/>
  <c r="K108" i="125"/>
  <c r="K107" i="125"/>
  <c r="K106" i="125"/>
  <c r="K105" i="125"/>
  <c r="K104" i="125"/>
  <c r="K103" i="125"/>
  <c r="K377" i="124" l="1"/>
  <c r="K376" i="124"/>
  <c r="K375" i="124"/>
  <c r="K374" i="124"/>
  <c r="K373" i="124"/>
  <c r="K372" i="124"/>
  <c r="K371" i="124"/>
  <c r="K363" i="124"/>
  <c r="K362" i="124"/>
  <c r="K361" i="124"/>
  <c r="K360" i="124"/>
  <c r="K359" i="124"/>
  <c r="K332" i="124"/>
  <c r="K331" i="124"/>
  <c r="K330" i="124"/>
  <c r="K329" i="124"/>
  <c r="K328" i="124"/>
  <c r="K327" i="124"/>
  <c r="K319" i="124"/>
  <c r="K318" i="124"/>
  <c r="K310" i="124"/>
  <c r="K309" i="124"/>
  <c r="K308" i="124"/>
  <c r="K307" i="124"/>
  <c r="K306" i="124"/>
  <c r="K298" i="124"/>
  <c r="K297" i="124"/>
  <c r="K296" i="124"/>
  <c r="K295" i="124"/>
  <c r="K294" i="124"/>
  <c r="K293" i="124"/>
  <c r="K292" i="124"/>
  <c r="K291" i="124"/>
  <c r="K290" i="124"/>
  <c r="K289" i="124"/>
  <c r="K288" i="124"/>
  <c r="K287" i="124"/>
  <c r="K286" i="124"/>
  <c r="K285" i="124"/>
  <c r="K284" i="124"/>
  <c r="K283" i="124"/>
  <c r="K275" i="124"/>
  <c r="K274" i="124"/>
  <c r="K273" i="124"/>
  <c r="K272" i="124"/>
  <c r="K271" i="124"/>
  <c r="K180" i="124"/>
  <c r="K179" i="124"/>
  <c r="K178" i="124"/>
  <c r="K177" i="124"/>
  <c r="K172" i="124"/>
  <c r="K171" i="124"/>
  <c r="K170" i="124"/>
  <c r="K169" i="124"/>
  <c r="K168" i="124"/>
  <c r="K167" i="124"/>
  <c r="K166" i="124"/>
  <c r="K165" i="124"/>
  <c r="K164" i="124"/>
  <c r="K163" i="124"/>
  <c r="K162" i="124"/>
  <c r="K161" i="124"/>
  <c r="K160" i="124"/>
  <c r="K159" i="124"/>
  <c r="K158" i="124"/>
  <c r="K157" i="124"/>
  <c r="K115" i="124"/>
  <c r="K114" i="124"/>
  <c r="K113" i="124"/>
  <c r="K112" i="124"/>
  <c r="K111" i="124"/>
  <c r="K110" i="124"/>
  <c r="K109" i="124"/>
  <c r="K108" i="124"/>
  <c r="K107" i="124"/>
  <c r="K106" i="124"/>
  <c r="K105" i="124"/>
  <c r="K104" i="124"/>
  <c r="K103" i="124"/>
  <c r="K377" i="123" l="1"/>
  <c r="K376" i="123"/>
  <c r="K375" i="123"/>
  <c r="K374" i="123"/>
  <c r="K373" i="123"/>
  <c r="K372" i="123"/>
  <c r="K371" i="123"/>
  <c r="K363" i="123"/>
  <c r="K362" i="123"/>
  <c r="K361" i="123"/>
  <c r="K360" i="123"/>
  <c r="K359" i="123"/>
  <c r="K332" i="123"/>
  <c r="K331" i="123"/>
  <c r="K330" i="123"/>
  <c r="K329" i="123"/>
  <c r="K328" i="123"/>
  <c r="K327" i="123"/>
  <c r="K319" i="123"/>
  <c r="K318" i="123"/>
  <c r="K310" i="123"/>
  <c r="K309" i="123"/>
  <c r="K308" i="123"/>
  <c r="K307" i="123"/>
  <c r="K306" i="123"/>
  <c r="K298" i="123"/>
  <c r="K297" i="123"/>
  <c r="K296" i="123"/>
  <c r="K295" i="123"/>
  <c r="K294" i="123"/>
  <c r="K293" i="123"/>
  <c r="K292" i="123"/>
  <c r="K291" i="123"/>
  <c r="K290" i="123"/>
  <c r="K289" i="123"/>
  <c r="K288" i="123"/>
  <c r="K287" i="123"/>
  <c r="K286" i="123"/>
  <c r="K285" i="123"/>
  <c r="K284" i="123"/>
  <c r="K283" i="123"/>
  <c r="K275" i="123"/>
  <c r="K274" i="123"/>
  <c r="K273" i="123"/>
  <c r="K272" i="123"/>
  <c r="K271" i="123"/>
  <c r="K180" i="123"/>
  <c r="K179" i="123"/>
  <c r="K178" i="123"/>
  <c r="K177" i="123"/>
  <c r="K172" i="123"/>
  <c r="K171" i="123"/>
  <c r="K170" i="123"/>
  <c r="K169" i="123"/>
  <c r="K168" i="123"/>
  <c r="K167" i="123"/>
  <c r="K166" i="123"/>
  <c r="K165" i="123"/>
  <c r="K164" i="123"/>
  <c r="K163" i="123"/>
  <c r="K162" i="123"/>
  <c r="K161" i="123"/>
  <c r="K160" i="123"/>
  <c r="K159" i="123"/>
  <c r="K158" i="123"/>
  <c r="K157" i="123"/>
  <c r="K115" i="123"/>
  <c r="K114" i="123"/>
  <c r="K113" i="123"/>
  <c r="K112" i="123"/>
  <c r="K111" i="123"/>
  <c r="K110" i="123"/>
  <c r="K109" i="123"/>
  <c r="K108" i="123"/>
  <c r="K107" i="123"/>
  <c r="K106" i="123"/>
  <c r="K105" i="123"/>
  <c r="K104" i="123"/>
  <c r="K103" i="123"/>
  <c r="K377" i="122" l="1"/>
  <c r="K376" i="122"/>
  <c r="K375" i="122"/>
  <c r="K374" i="122"/>
  <c r="K373" i="122"/>
  <c r="K372" i="122"/>
  <c r="K371" i="122"/>
  <c r="K363" i="122"/>
  <c r="K362" i="122"/>
  <c r="K361" i="122"/>
  <c r="K360" i="122"/>
  <c r="K359" i="122"/>
  <c r="K332" i="122"/>
  <c r="K331" i="122"/>
  <c r="K330" i="122"/>
  <c r="K329" i="122"/>
  <c r="K328" i="122"/>
  <c r="K327" i="122"/>
  <c r="K319" i="122"/>
  <c r="K318" i="122"/>
  <c r="K310" i="122"/>
  <c r="K309" i="122"/>
  <c r="K308" i="122"/>
  <c r="K307" i="122"/>
  <c r="K306" i="122"/>
  <c r="K298" i="122"/>
  <c r="K297" i="122"/>
  <c r="K296" i="122"/>
  <c r="K295" i="122"/>
  <c r="K294" i="122"/>
  <c r="K293" i="122"/>
  <c r="K292" i="122"/>
  <c r="K291" i="122"/>
  <c r="K290" i="122"/>
  <c r="K289" i="122"/>
  <c r="K288" i="122"/>
  <c r="K287" i="122"/>
  <c r="K286" i="122"/>
  <c r="K285" i="122"/>
  <c r="K284" i="122"/>
  <c r="K283" i="122"/>
  <c r="K275" i="122"/>
  <c r="K274" i="122"/>
  <c r="K273" i="122"/>
  <c r="K272" i="122"/>
  <c r="K271" i="122"/>
  <c r="K180" i="122"/>
  <c r="K179" i="122"/>
  <c r="K178" i="122"/>
  <c r="K177" i="122"/>
  <c r="K172" i="122"/>
  <c r="K171" i="122"/>
  <c r="K170" i="122"/>
  <c r="K169" i="122"/>
  <c r="K168" i="122"/>
  <c r="K167" i="122"/>
  <c r="K166" i="122"/>
  <c r="K165" i="122"/>
  <c r="K164" i="122"/>
  <c r="K163" i="122"/>
  <c r="K162" i="122"/>
  <c r="K161" i="122"/>
  <c r="K160" i="122"/>
  <c r="K159" i="122"/>
  <c r="K158" i="122"/>
  <c r="K157" i="122"/>
  <c r="K115" i="122"/>
  <c r="K114" i="122"/>
  <c r="K113" i="122"/>
  <c r="K112" i="122"/>
  <c r="K111" i="122"/>
  <c r="K110" i="122"/>
  <c r="K109" i="122"/>
  <c r="K108" i="122"/>
  <c r="K107" i="122"/>
  <c r="K106" i="122"/>
  <c r="K105" i="122"/>
  <c r="K104" i="122"/>
  <c r="K103" i="122"/>
  <c r="K377" i="121" l="1"/>
  <c r="K376" i="121"/>
  <c r="K375" i="121"/>
  <c r="K374" i="121"/>
  <c r="K373" i="121"/>
  <c r="K372" i="121"/>
  <c r="K371" i="121"/>
  <c r="K363" i="121"/>
  <c r="K362" i="121"/>
  <c r="K361" i="121"/>
  <c r="K360" i="121"/>
  <c r="K359" i="121"/>
  <c r="K332" i="121"/>
  <c r="K331" i="121"/>
  <c r="K330" i="121"/>
  <c r="K329" i="121"/>
  <c r="K328" i="121"/>
  <c r="K327" i="121"/>
  <c r="K319" i="121"/>
  <c r="K318" i="121"/>
  <c r="K310" i="121"/>
  <c r="K309" i="121"/>
  <c r="K308" i="121"/>
  <c r="K307" i="121"/>
  <c r="K306" i="121"/>
  <c r="K298" i="121"/>
  <c r="K297" i="121"/>
  <c r="K296" i="121"/>
  <c r="K295" i="121"/>
  <c r="K294" i="121"/>
  <c r="K293" i="121"/>
  <c r="K292" i="121"/>
  <c r="K291" i="121"/>
  <c r="K290" i="121"/>
  <c r="K289" i="121"/>
  <c r="K288" i="121"/>
  <c r="K287" i="121"/>
  <c r="K286" i="121"/>
  <c r="K285" i="121"/>
  <c r="K284" i="121"/>
  <c r="K283" i="121"/>
  <c r="K275" i="121"/>
  <c r="K274" i="121"/>
  <c r="K273" i="121"/>
  <c r="K272" i="121"/>
  <c r="K271" i="121"/>
  <c r="K180" i="121"/>
  <c r="K179" i="121"/>
  <c r="K178" i="121"/>
  <c r="K177" i="121"/>
  <c r="K172" i="121"/>
  <c r="K171" i="121"/>
  <c r="K170" i="121"/>
  <c r="K169" i="121"/>
  <c r="K168" i="121"/>
  <c r="K167" i="121"/>
  <c r="K166" i="121"/>
  <c r="K165" i="121"/>
  <c r="K164" i="121"/>
  <c r="K163" i="121"/>
  <c r="K162" i="121"/>
  <c r="K161" i="121"/>
  <c r="K160" i="121"/>
  <c r="K159" i="121"/>
  <c r="K158" i="121"/>
  <c r="K157" i="121"/>
  <c r="K115" i="121"/>
  <c r="K114" i="121"/>
  <c r="K113" i="121"/>
  <c r="K112" i="121"/>
  <c r="K111" i="121"/>
  <c r="K110" i="121"/>
  <c r="K109" i="121"/>
  <c r="K108" i="121"/>
  <c r="K107" i="121"/>
  <c r="K106" i="121"/>
  <c r="K105" i="121"/>
  <c r="K104" i="121"/>
  <c r="K103" i="121"/>
  <c r="K377" i="120" l="1"/>
  <c r="K376" i="120"/>
  <c r="K375" i="120"/>
  <c r="K374" i="120"/>
  <c r="K373" i="120"/>
  <c r="K372" i="120"/>
  <c r="K371" i="120"/>
  <c r="K363" i="120"/>
  <c r="K362" i="120"/>
  <c r="K361" i="120"/>
  <c r="K360" i="120"/>
  <c r="K359" i="120"/>
  <c r="K332" i="120"/>
  <c r="K331" i="120"/>
  <c r="K330" i="120"/>
  <c r="K329" i="120"/>
  <c r="K328" i="120"/>
  <c r="K327" i="120"/>
  <c r="K319" i="120"/>
  <c r="K318" i="120"/>
  <c r="K310" i="120"/>
  <c r="K309" i="120"/>
  <c r="K308" i="120"/>
  <c r="K307" i="120"/>
  <c r="K306" i="120"/>
  <c r="K298" i="120"/>
  <c r="K297" i="120"/>
  <c r="K296" i="120"/>
  <c r="K295" i="120"/>
  <c r="K294" i="120"/>
  <c r="K293" i="120"/>
  <c r="K292" i="120"/>
  <c r="K291" i="120"/>
  <c r="K290" i="120"/>
  <c r="K289" i="120"/>
  <c r="K288" i="120"/>
  <c r="K287" i="120"/>
  <c r="K286" i="120"/>
  <c r="K285" i="120"/>
  <c r="K284" i="120"/>
  <c r="K283" i="120"/>
  <c r="K275" i="120"/>
  <c r="K274" i="120"/>
  <c r="K273" i="120"/>
  <c r="K272" i="120"/>
  <c r="K271" i="120"/>
  <c r="K180" i="120"/>
  <c r="K179" i="120"/>
  <c r="K178" i="120"/>
  <c r="K177" i="120"/>
  <c r="K172" i="120"/>
  <c r="K171" i="120"/>
  <c r="K170" i="120"/>
  <c r="K169" i="120"/>
  <c r="K168" i="120"/>
  <c r="K167" i="120"/>
  <c r="K166" i="120"/>
  <c r="K165" i="120"/>
  <c r="K164" i="120"/>
  <c r="K163" i="120"/>
  <c r="K162" i="120"/>
  <c r="K161" i="120"/>
  <c r="K160" i="120"/>
  <c r="K159" i="120"/>
  <c r="K158" i="120"/>
  <c r="K157" i="120"/>
  <c r="K115" i="120"/>
  <c r="K114" i="120"/>
  <c r="K113" i="120"/>
  <c r="K112" i="120"/>
  <c r="K111" i="120"/>
  <c r="K110" i="120"/>
  <c r="K109" i="120"/>
  <c r="K108" i="120"/>
  <c r="K107" i="120"/>
  <c r="K106" i="120"/>
  <c r="K105" i="120"/>
  <c r="K104" i="120"/>
  <c r="K103" i="120"/>
  <c r="K377" i="119" l="1"/>
  <c r="K376" i="119"/>
  <c r="K375" i="119"/>
  <c r="K374" i="119"/>
  <c r="K373" i="119"/>
  <c r="K372" i="119"/>
  <c r="K371" i="119"/>
  <c r="K363" i="119"/>
  <c r="K362" i="119"/>
  <c r="K361" i="119"/>
  <c r="K360" i="119"/>
  <c r="K359" i="119"/>
  <c r="K332" i="119"/>
  <c r="K331" i="119"/>
  <c r="K330" i="119"/>
  <c r="K329" i="119"/>
  <c r="K328" i="119"/>
  <c r="K327" i="119"/>
  <c r="K319" i="119"/>
  <c r="K318" i="119"/>
  <c r="K310" i="119"/>
  <c r="K309" i="119"/>
  <c r="K308" i="119"/>
  <c r="K307" i="119"/>
  <c r="K306" i="119"/>
  <c r="K298" i="119"/>
  <c r="K297" i="119"/>
  <c r="K296" i="119"/>
  <c r="K295" i="119"/>
  <c r="K294" i="119"/>
  <c r="K293" i="119"/>
  <c r="K292" i="119"/>
  <c r="K291" i="119"/>
  <c r="K290" i="119"/>
  <c r="K289" i="119"/>
  <c r="K288" i="119"/>
  <c r="K287" i="119"/>
  <c r="K286" i="119"/>
  <c r="K285" i="119"/>
  <c r="K284" i="119"/>
  <c r="K283" i="119"/>
  <c r="K275" i="119"/>
  <c r="K274" i="119"/>
  <c r="K273" i="119"/>
  <c r="K272" i="119"/>
  <c r="K271" i="119"/>
  <c r="K180" i="119"/>
  <c r="K179" i="119"/>
  <c r="K178" i="119"/>
  <c r="K177" i="119"/>
  <c r="K172" i="119"/>
  <c r="K171" i="119"/>
  <c r="K170" i="119"/>
  <c r="K169" i="119"/>
  <c r="K168" i="119"/>
  <c r="K167" i="119"/>
  <c r="K166" i="119"/>
  <c r="K165" i="119"/>
  <c r="K164" i="119"/>
  <c r="K163" i="119"/>
  <c r="K162" i="119"/>
  <c r="K161" i="119"/>
  <c r="K160" i="119"/>
  <c r="K159" i="119"/>
  <c r="K158" i="119"/>
  <c r="K157" i="119"/>
  <c r="K115" i="119"/>
  <c r="K114" i="119"/>
  <c r="K113" i="119"/>
  <c r="K112" i="119"/>
  <c r="K111" i="119"/>
  <c r="K110" i="119"/>
  <c r="K109" i="119"/>
  <c r="K108" i="119"/>
  <c r="K107" i="119"/>
  <c r="K106" i="119"/>
  <c r="K105" i="119"/>
  <c r="K104" i="119"/>
  <c r="K103" i="119"/>
  <c r="K434" i="118" l="1"/>
  <c r="K433" i="118"/>
  <c r="K432" i="118"/>
  <c r="K431" i="118"/>
  <c r="K430" i="118"/>
  <c r="K391" i="118"/>
  <c r="J391" i="118"/>
  <c r="K371" i="118"/>
  <c r="K370" i="118"/>
  <c r="K369" i="118"/>
  <c r="K368" i="118"/>
  <c r="K367" i="118"/>
  <c r="K366" i="118"/>
  <c r="K357" i="118"/>
  <c r="J357" i="118"/>
  <c r="K356" i="118"/>
  <c r="J356" i="118"/>
  <c r="K355" i="118"/>
  <c r="J355" i="118"/>
  <c r="K354" i="118"/>
  <c r="J354" i="118"/>
  <c r="K353" i="118"/>
  <c r="J353" i="118"/>
  <c r="K345" i="118"/>
  <c r="J345" i="118"/>
  <c r="K344" i="118"/>
  <c r="J344" i="118"/>
  <c r="K343" i="118"/>
  <c r="J343" i="118"/>
  <c r="K342" i="118"/>
  <c r="J342" i="118"/>
  <c r="K341" i="118"/>
  <c r="J341" i="118"/>
  <c r="K340" i="118"/>
  <c r="J340" i="118"/>
  <c r="K339" i="118"/>
  <c r="J339" i="118"/>
  <c r="K338" i="118"/>
  <c r="J338" i="118"/>
  <c r="K337" i="118"/>
  <c r="J337" i="118"/>
  <c r="K336" i="118"/>
  <c r="J336" i="118"/>
  <c r="K335" i="118"/>
  <c r="J335" i="118"/>
  <c r="K334" i="118"/>
  <c r="J334" i="118"/>
  <c r="K333" i="118"/>
  <c r="J333" i="118"/>
  <c r="K332" i="118"/>
  <c r="J332" i="118"/>
  <c r="K331" i="118"/>
  <c r="J331" i="118"/>
  <c r="K330" i="118"/>
  <c r="J330" i="118"/>
  <c r="K329" i="118"/>
  <c r="J329" i="118"/>
  <c r="K328" i="118"/>
  <c r="J328" i="118"/>
  <c r="K320" i="118"/>
  <c r="J320" i="118"/>
  <c r="K319" i="118"/>
  <c r="J319" i="118"/>
  <c r="K318" i="118"/>
  <c r="J318" i="118"/>
  <c r="K317" i="118"/>
  <c r="J317" i="118"/>
  <c r="K316" i="118"/>
  <c r="J316" i="118"/>
  <c r="K315" i="118"/>
  <c r="J315" i="118"/>
  <c r="M294" i="118"/>
  <c r="L294" i="118"/>
  <c r="K215" i="118"/>
  <c r="J215" i="118"/>
  <c r="K214" i="118"/>
  <c r="J214" i="118"/>
  <c r="K213" i="118"/>
  <c r="J213" i="118"/>
  <c r="K212" i="118"/>
  <c r="J212" i="118"/>
  <c r="K211" i="118"/>
  <c r="K210" i="118"/>
  <c r="K209" i="118"/>
  <c r="K208" i="118"/>
  <c r="K207" i="118"/>
  <c r="J207" i="118"/>
  <c r="K206" i="118"/>
  <c r="J206" i="118"/>
  <c r="K205" i="118"/>
  <c r="J205" i="118"/>
  <c r="K204" i="118"/>
  <c r="J204" i="118"/>
  <c r="K203" i="118"/>
  <c r="J203" i="118"/>
  <c r="K202" i="118"/>
  <c r="J202" i="118"/>
  <c r="K201" i="118"/>
  <c r="J201" i="118"/>
  <c r="K200" i="118"/>
  <c r="J200" i="118"/>
  <c r="K199" i="118"/>
  <c r="J199" i="118"/>
  <c r="K198" i="118"/>
  <c r="J198" i="118"/>
  <c r="K197" i="118"/>
  <c r="J197" i="118"/>
  <c r="K196" i="118"/>
  <c r="J196" i="118"/>
  <c r="K195" i="118"/>
  <c r="J195" i="118"/>
  <c r="K194" i="118"/>
  <c r="J194" i="118"/>
  <c r="K193" i="118"/>
  <c r="J193" i="118"/>
  <c r="K192" i="118"/>
  <c r="J192" i="118"/>
  <c r="K191" i="118"/>
  <c r="K190" i="118"/>
  <c r="K189" i="118"/>
  <c r="K188" i="118"/>
  <c r="K117" i="118"/>
  <c r="J117" i="118"/>
  <c r="K116" i="118"/>
  <c r="J116" i="118"/>
  <c r="K115" i="118"/>
  <c r="J115" i="118"/>
  <c r="K114" i="118"/>
  <c r="J114" i="118"/>
  <c r="K113" i="118"/>
  <c r="J113" i="118"/>
  <c r="K112" i="118"/>
  <c r="J112" i="118"/>
  <c r="K111" i="118"/>
  <c r="J111" i="118"/>
  <c r="K110" i="118"/>
  <c r="J110" i="118"/>
  <c r="K109" i="118"/>
  <c r="J109" i="118"/>
  <c r="K108" i="118"/>
  <c r="J108" i="118"/>
  <c r="K107" i="118"/>
  <c r="J107" i="118"/>
  <c r="K106" i="118"/>
  <c r="J106" i="118"/>
  <c r="K105" i="118"/>
  <c r="J105" i="118"/>
  <c r="K434" i="117" l="1"/>
  <c r="K433" i="117"/>
  <c r="K432" i="117"/>
  <c r="K431" i="117"/>
  <c r="K430" i="117"/>
  <c r="K391" i="117"/>
  <c r="J391" i="117"/>
  <c r="K371" i="117"/>
  <c r="K370" i="117"/>
  <c r="K369" i="117"/>
  <c r="K368" i="117"/>
  <c r="K367" i="117"/>
  <c r="K366" i="117"/>
  <c r="K357" i="117"/>
  <c r="J357" i="117"/>
  <c r="K356" i="117"/>
  <c r="J356" i="117"/>
  <c r="K355" i="117"/>
  <c r="J355" i="117"/>
  <c r="K354" i="117"/>
  <c r="J354" i="117"/>
  <c r="K353" i="117"/>
  <c r="J353" i="117"/>
  <c r="K345" i="117"/>
  <c r="J345" i="117"/>
  <c r="K344" i="117"/>
  <c r="J344" i="117"/>
  <c r="K343" i="117"/>
  <c r="J343" i="117"/>
  <c r="K342" i="117"/>
  <c r="J342" i="117"/>
  <c r="K341" i="117"/>
  <c r="J341" i="117"/>
  <c r="K340" i="117"/>
  <c r="J340" i="117"/>
  <c r="K339" i="117"/>
  <c r="J339" i="117"/>
  <c r="K338" i="117"/>
  <c r="J338" i="117"/>
  <c r="K337" i="117"/>
  <c r="J337" i="117"/>
  <c r="K336" i="117"/>
  <c r="J336" i="117"/>
  <c r="K335" i="117"/>
  <c r="J335" i="117"/>
  <c r="K334" i="117"/>
  <c r="J334" i="117"/>
  <c r="K333" i="117"/>
  <c r="J333" i="117"/>
  <c r="K332" i="117"/>
  <c r="J332" i="117"/>
  <c r="K331" i="117"/>
  <c r="J331" i="117"/>
  <c r="K330" i="117"/>
  <c r="J330" i="117"/>
  <c r="K329" i="117"/>
  <c r="J329" i="117"/>
  <c r="K328" i="117"/>
  <c r="J328" i="117"/>
  <c r="K320" i="117"/>
  <c r="J320" i="117"/>
  <c r="K319" i="117"/>
  <c r="J319" i="117"/>
  <c r="K318" i="117"/>
  <c r="J318" i="117"/>
  <c r="K317" i="117"/>
  <c r="J317" i="117"/>
  <c r="K316" i="117"/>
  <c r="J316" i="117"/>
  <c r="K315" i="117"/>
  <c r="J315" i="117"/>
  <c r="L294" i="117"/>
  <c r="K215" i="117"/>
  <c r="J215" i="117"/>
  <c r="K214" i="117"/>
  <c r="J214" i="117"/>
  <c r="K213" i="117"/>
  <c r="J213" i="117"/>
  <c r="K212" i="117"/>
  <c r="J212" i="117"/>
  <c r="K211" i="117"/>
  <c r="K210" i="117"/>
  <c r="K209" i="117"/>
  <c r="K208" i="117"/>
  <c r="K207" i="117"/>
  <c r="J207" i="117"/>
  <c r="K206" i="117"/>
  <c r="J206" i="117"/>
  <c r="K205" i="117"/>
  <c r="J205" i="117"/>
  <c r="K204" i="117"/>
  <c r="J204" i="117"/>
  <c r="K203" i="117"/>
  <c r="J203" i="117"/>
  <c r="K202" i="117"/>
  <c r="J202" i="117"/>
  <c r="K201" i="117"/>
  <c r="J201" i="117"/>
  <c r="K200" i="117"/>
  <c r="J200" i="117"/>
  <c r="K199" i="117"/>
  <c r="J199" i="117"/>
  <c r="K198" i="117"/>
  <c r="J198" i="117"/>
  <c r="K197" i="117"/>
  <c r="J197" i="117"/>
  <c r="K196" i="117"/>
  <c r="J196" i="117"/>
  <c r="K195" i="117"/>
  <c r="J195" i="117"/>
  <c r="K194" i="117"/>
  <c r="J194" i="117"/>
  <c r="K193" i="117"/>
  <c r="J193" i="117"/>
  <c r="K192" i="117"/>
  <c r="J192" i="117"/>
  <c r="K191" i="117"/>
  <c r="K190" i="117"/>
  <c r="K189" i="117"/>
  <c r="K188" i="117"/>
  <c r="K117" i="117"/>
  <c r="J117" i="117"/>
  <c r="K116" i="117"/>
  <c r="J116" i="117"/>
  <c r="K115" i="117"/>
  <c r="J115" i="117"/>
  <c r="K114" i="117"/>
  <c r="J114" i="117"/>
  <c r="K113" i="117"/>
  <c r="J113" i="117"/>
  <c r="K112" i="117"/>
  <c r="J112" i="117"/>
  <c r="K111" i="117"/>
  <c r="J111" i="117"/>
  <c r="K110" i="117"/>
  <c r="J110" i="117"/>
  <c r="K109" i="117"/>
  <c r="J109" i="117"/>
  <c r="K108" i="117"/>
  <c r="J108" i="117"/>
  <c r="K107" i="117"/>
  <c r="J107" i="117"/>
  <c r="K106" i="117"/>
  <c r="J106" i="117"/>
  <c r="K105" i="117"/>
  <c r="J105" i="117"/>
  <c r="K434" i="116" l="1"/>
  <c r="K433" i="116"/>
  <c r="K432" i="116"/>
  <c r="K431" i="116"/>
  <c r="K430" i="116"/>
  <c r="K391" i="116"/>
  <c r="J391" i="116"/>
  <c r="K371" i="116"/>
  <c r="K370" i="116"/>
  <c r="K369" i="116"/>
  <c r="K368" i="116"/>
  <c r="K367" i="116"/>
  <c r="K366" i="116"/>
  <c r="K357" i="116"/>
  <c r="J357" i="116"/>
  <c r="K356" i="116"/>
  <c r="J356" i="116"/>
  <c r="K355" i="116"/>
  <c r="J355" i="116"/>
  <c r="K354" i="116"/>
  <c r="J354" i="116"/>
  <c r="K353" i="116"/>
  <c r="J353" i="116"/>
  <c r="K345" i="116"/>
  <c r="J345" i="116"/>
  <c r="K344" i="116"/>
  <c r="J344" i="116"/>
  <c r="K343" i="116"/>
  <c r="J343" i="116"/>
  <c r="K342" i="116"/>
  <c r="J342" i="116"/>
  <c r="K341" i="116"/>
  <c r="J341" i="116"/>
  <c r="K340" i="116"/>
  <c r="J340" i="116"/>
  <c r="K339" i="116"/>
  <c r="J339" i="116"/>
  <c r="K338" i="116"/>
  <c r="J338" i="116"/>
  <c r="K337" i="116"/>
  <c r="J337" i="116"/>
  <c r="K336" i="116"/>
  <c r="J336" i="116"/>
  <c r="K335" i="116"/>
  <c r="J335" i="116"/>
  <c r="K334" i="116"/>
  <c r="J334" i="116"/>
  <c r="K333" i="116"/>
  <c r="J333" i="116"/>
  <c r="K332" i="116"/>
  <c r="J332" i="116"/>
  <c r="K331" i="116"/>
  <c r="J331" i="116"/>
  <c r="K330" i="116"/>
  <c r="J330" i="116"/>
  <c r="K329" i="116"/>
  <c r="J329" i="116"/>
  <c r="K328" i="116"/>
  <c r="J328" i="116"/>
  <c r="K320" i="116"/>
  <c r="J320" i="116"/>
  <c r="K319" i="116"/>
  <c r="J319" i="116"/>
  <c r="K318" i="116"/>
  <c r="J318" i="116"/>
  <c r="K317" i="116"/>
  <c r="J317" i="116"/>
  <c r="K316" i="116"/>
  <c r="J316" i="116"/>
  <c r="K315" i="116"/>
  <c r="J315" i="116"/>
  <c r="P294" i="116"/>
  <c r="O294" i="116"/>
  <c r="N294" i="116"/>
  <c r="M294" i="116"/>
  <c r="L294" i="116"/>
  <c r="K215" i="116"/>
  <c r="J215" i="116"/>
  <c r="K214" i="116"/>
  <c r="J214" i="116"/>
  <c r="K213" i="116"/>
  <c r="J213" i="116"/>
  <c r="K212" i="116"/>
  <c r="J212" i="116"/>
  <c r="K211" i="116"/>
  <c r="K210" i="116"/>
  <c r="K209" i="116"/>
  <c r="K208" i="116"/>
  <c r="K207" i="116"/>
  <c r="J207" i="116"/>
  <c r="K206" i="116"/>
  <c r="J206" i="116"/>
  <c r="K205" i="116"/>
  <c r="J205" i="116"/>
  <c r="K204" i="116"/>
  <c r="J204" i="116"/>
  <c r="K203" i="116"/>
  <c r="J203" i="116"/>
  <c r="K202" i="116"/>
  <c r="J202" i="116"/>
  <c r="K201" i="116"/>
  <c r="J201" i="116"/>
  <c r="K200" i="116"/>
  <c r="J200" i="116"/>
  <c r="K199" i="116"/>
  <c r="J199" i="116"/>
  <c r="K198" i="116"/>
  <c r="J198" i="116"/>
  <c r="K197" i="116"/>
  <c r="J197" i="116"/>
  <c r="K196" i="116"/>
  <c r="J196" i="116"/>
  <c r="K195" i="116"/>
  <c r="J195" i="116"/>
  <c r="K194" i="116"/>
  <c r="J194" i="116"/>
  <c r="K193" i="116"/>
  <c r="J193" i="116"/>
  <c r="K192" i="116"/>
  <c r="J192" i="116"/>
  <c r="K191" i="116"/>
  <c r="K190" i="116"/>
  <c r="K189" i="116"/>
  <c r="K188" i="116"/>
  <c r="K117" i="116"/>
  <c r="J117" i="116"/>
  <c r="K116" i="116"/>
  <c r="J116" i="116"/>
  <c r="K115" i="116"/>
  <c r="J115" i="116"/>
  <c r="K114" i="116"/>
  <c r="J114" i="116"/>
  <c r="K113" i="116"/>
  <c r="J113" i="116"/>
  <c r="K112" i="116"/>
  <c r="J112" i="116"/>
  <c r="K111" i="116"/>
  <c r="J111" i="116"/>
  <c r="K110" i="116"/>
  <c r="J110" i="116"/>
  <c r="K109" i="116"/>
  <c r="J109" i="116"/>
  <c r="K108" i="116"/>
  <c r="J108" i="116"/>
  <c r="K107" i="116"/>
  <c r="J107" i="116"/>
  <c r="K106" i="116"/>
  <c r="J106" i="116"/>
  <c r="K105" i="116"/>
  <c r="J105" i="116"/>
  <c r="K434" i="115" l="1"/>
  <c r="K433" i="115"/>
  <c r="K432" i="115"/>
  <c r="K431" i="115"/>
  <c r="K430" i="115"/>
  <c r="K391" i="115"/>
  <c r="J391" i="115"/>
  <c r="K371" i="115"/>
  <c r="K370" i="115"/>
  <c r="K369" i="115"/>
  <c r="K368" i="115"/>
  <c r="K367" i="115"/>
  <c r="K366" i="115"/>
  <c r="K357" i="115"/>
  <c r="J357" i="115"/>
  <c r="K356" i="115"/>
  <c r="J356" i="115"/>
  <c r="K355" i="115"/>
  <c r="J355" i="115"/>
  <c r="K354" i="115"/>
  <c r="J354" i="115"/>
  <c r="K353" i="115"/>
  <c r="J353" i="115"/>
  <c r="K345" i="115"/>
  <c r="J345" i="115"/>
  <c r="K344" i="115"/>
  <c r="J344" i="115"/>
  <c r="K343" i="115"/>
  <c r="J343" i="115"/>
  <c r="K342" i="115"/>
  <c r="J342" i="115"/>
  <c r="K341" i="115"/>
  <c r="J341" i="115"/>
  <c r="K340" i="115"/>
  <c r="J340" i="115"/>
  <c r="K339" i="115"/>
  <c r="J339" i="115"/>
  <c r="K338" i="115"/>
  <c r="J338" i="115"/>
  <c r="K337" i="115"/>
  <c r="J337" i="115"/>
  <c r="K336" i="115"/>
  <c r="J336" i="115"/>
  <c r="K335" i="115"/>
  <c r="J335" i="115"/>
  <c r="K334" i="115"/>
  <c r="J334" i="115"/>
  <c r="K333" i="115"/>
  <c r="J333" i="115"/>
  <c r="K332" i="115"/>
  <c r="J332" i="115"/>
  <c r="K331" i="115"/>
  <c r="J331" i="115"/>
  <c r="K330" i="115"/>
  <c r="J330" i="115"/>
  <c r="K329" i="115"/>
  <c r="J329" i="115"/>
  <c r="K328" i="115"/>
  <c r="J328" i="115"/>
  <c r="K320" i="115"/>
  <c r="J320" i="115"/>
  <c r="K319" i="115"/>
  <c r="J319" i="115"/>
  <c r="K318" i="115"/>
  <c r="J318" i="115"/>
  <c r="K317" i="115"/>
  <c r="J317" i="115"/>
  <c r="K316" i="115"/>
  <c r="J316" i="115"/>
  <c r="K315" i="115"/>
  <c r="J315" i="115"/>
  <c r="M294" i="115"/>
  <c r="L294" i="115"/>
  <c r="K215" i="115"/>
  <c r="J215" i="115"/>
  <c r="K214" i="115"/>
  <c r="J214" i="115"/>
  <c r="K213" i="115"/>
  <c r="J213" i="115"/>
  <c r="K212" i="115"/>
  <c r="J212" i="115"/>
  <c r="K211" i="115"/>
  <c r="K210" i="115"/>
  <c r="K209" i="115"/>
  <c r="K208" i="115"/>
  <c r="K207" i="115"/>
  <c r="J207" i="115"/>
  <c r="K206" i="115"/>
  <c r="J206" i="115"/>
  <c r="K205" i="115"/>
  <c r="J205" i="115"/>
  <c r="K204" i="115"/>
  <c r="J204" i="115"/>
  <c r="K203" i="115"/>
  <c r="J203" i="115"/>
  <c r="K202" i="115"/>
  <c r="J202" i="115"/>
  <c r="K201" i="115"/>
  <c r="J201" i="115"/>
  <c r="K200" i="115"/>
  <c r="J200" i="115"/>
  <c r="K199" i="115"/>
  <c r="J199" i="115"/>
  <c r="K198" i="115"/>
  <c r="J198" i="115"/>
  <c r="K197" i="115"/>
  <c r="J197" i="115"/>
  <c r="K196" i="115"/>
  <c r="J196" i="115"/>
  <c r="K195" i="115"/>
  <c r="J195" i="115"/>
  <c r="K194" i="115"/>
  <c r="J194" i="115"/>
  <c r="K193" i="115"/>
  <c r="J193" i="115"/>
  <c r="K192" i="115"/>
  <c r="J192" i="115"/>
  <c r="K191" i="115"/>
  <c r="K190" i="115"/>
  <c r="K189" i="115"/>
  <c r="K188" i="115"/>
  <c r="K117" i="115"/>
  <c r="J117" i="115"/>
  <c r="K116" i="115"/>
  <c r="J116" i="115"/>
  <c r="K115" i="115"/>
  <c r="J115" i="115"/>
  <c r="K114" i="115"/>
  <c r="J114" i="115"/>
  <c r="K113" i="115"/>
  <c r="J113" i="115"/>
  <c r="K112" i="115"/>
  <c r="J112" i="115"/>
  <c r="K111" i="115"/>
  <c r="J111" i="115"/>
  <c r="K110" i="115"/>
  <c r="J110" i="115"/>
  <c r="K109" i="115"/>
  <c r="J109" i="115"/>
  <c r="K108" i="115"/>
  <c r="J108" i="115"/>
  <c r="K107" i="115"/>
  <c r="J107" i="115"/>
  <c r="K106" i="115"/>
  <c r="J106" i="115"/>
  <c r="K105" i="115"/>
  <c r="J105" i="115"/>
  <c r="K434" i="114" l="1"/>
  <c r="K433" i="114"/>
  <c r="K432" i="114"/>
  <c r="K431" i="114"/>
  <c r="K430" i="114"/>
  <c r="K391" i="114"/>
  <c r="J391" i="114"/>
  <c r="K371" i="114"/>
  <c r="K370" i="114"/>
  <c r="K369" i="114"/>
  <c r="K368" i="114"/>
  <c r="K367" i="114"/>
  <c r="K366" i="114"/>
  <c r="K357" i="114"/>
  <c r="J357" i="114"/>
  <c r="K356" i="114"/>
  <c r="J356" i="114"/>
  <c r="K355" i="114"/>
  <c r="J355" i="114"/>
  <c r="K354" i="114"/>
  <c r="J354" i="114"/>
  <c r="K353" i="114"/>
  <c r="J353" i="114"/>
  <c r="K345" i="114"/>
  <c r="J345" i="114"/>
  <c r="K344" i="114"/>
  <c r="J344" i="114"/>
  <c r="K343" i="114"/>
  <c r="J343" i="114"/>
  <c r="K342" i="114"/>
  <c r="J342" i="114"/>
  <c r="K341" i="114"/>
  <c r="J341" i="114"/>
  <c r="K340" i="114"/>
  <c r="J340" i="114"/>
  <c r="K339" i="114"/>
  <c r="J339" i="114"/>
  <c r="K338" i="114"/>
  <c r="J338" i="114"/>
  <c r="K337" i="114"/>
  <c r="J337" i="114"/>
  <c r="K336" i="114"/>
  <c r="J336" i="114"/>
  <c r="K335" i="114"/>
  <c r="J335" i="114"/>
  <c r="K334" i="114"/>
  <c r="J334" i="114"/>
  <c r="K333" i="114"/>
  <c r="J333" i="114"/>
  <c r="K332" i="114"/>
  <c r="J332" i="114"/>
  <c r="K331" i="114"/>
  <c r="J331" i="114"/>
  <c r="K330" i="114"/>
  <c r="J330" i="114"/>
  <c r="K329" i="114"/>
  <c r="J329" i="114"/>
  <c r="K328" i="114"/>
  <c r="J328" i="114"/>
  <c r="K320" i="114"/>
  <c r="J320" i="114"/>
  <c r="K319" i="114"/>
  <c r="J319" i="114"/>
  <c r="K318" i="114"/>
  <c r="J318" i="114"/>
  <c r="K317" i="114"/>
  <c r="J317" i="114"/>
  <c r="K316" i="114"/>
  <c r="J316" i="114"/>
  <c r="K315" i="114"/>
  <c r="J315" i="114"/>
  <c r="M294" i="114"/>
  <c r="L294" i="114"/>
  <c r="K215" i="114"/>
  <c r="J215" i="114"/>
  <c r="K214" i="114"/>
  <c r="J214" i="114"/>
  <c r="K213" i="114"/>
  <c r="J213" i="114"/>
  <c r="K212" i="114"/>
  <c r="J212" i="114"/>
  <c r="K211" i="114"/>
  <c r="K210" i="114"/>
  <c r="K209" i="114"/>
  <c r="K208" i="114"/>
  <c r="K207" i="114"/>
  <c r="J207" i="114"/>
  <c r="K206" i="114"/>
  <c r="J206" i="114"/>
  <c r="K205" i="114"/>
  <c r="J205" i="114"/>
  <c r="K204" i="114"/>
  <c r="J204" i="114"/>
  <c r="K203" i="114"/>
  <c r="J203" i="114"/>
  <c r="K202" i="114"/>
  <c r="J202" i="114"/>
  <c r="K201" i="114"/>
  <c r="J201" i="114"/>
  <c r="K200" i="114"/>
  <c r="J200" i="114"/>
  <c r="K199" i="114"/>
  <c r="J199" i="114"/>
  <c r="K198" i="114"/>
  <c r="J198" i="114"/>
  <c r="K197" i="114"/>
  <c r="J197" i="114"/>
  <c r="K196" i="114"/>
  <c r="J196" i="114"/>
  <c r="K195" i="114"/>
  <c r="J195" i="114"/>
  <c r="K194" i="114"/>
  <c r="J194" i="114"/>
  <c r="K193" i="114"/>
  <c r="J193" i="114"/>
  <c r="K192" i="114"/>
  <c r="J192" i="114"/>
  <c r="K191" i="114"/>
  <c r="K190" i="114"/>
  <c r="K189" i="114"/>
  <c r="K188" i="114"/>
  <c r="K117" i="114"/>
  <c r="J117" i="114"/>
  <c r="K116" i="114"/>
  <c r="J116" i="114"/>
  <c r="K115" i="114"/>
  <c r="J115" i="114"/>
  <c r="K114" i="114"/>
  <c r="J114" i="114"/>
  <c r="K113" i="114"/>
  <c r="J113" i="114"/>
  <c r="K112" i="114"/>
  <c r="J112" i="114"/>
  <c r="K111" i="114"/>
  <c r="J111" i="114"/>
  <c r="K110" i="114"/>
  <c r="J110" i="114"/>
  <c r="K109" i="114"/>
  <c r="J109" i="114"/>
  <c r="K108" i="114"/>
  <c r="J108" i="114"/>
  <c r="K107" i="114"/>
  <c r="J107" i="114"/>
  <c r="K106" i="114"/>
  <c r="J106" i="114"/>
  <c r="K105" i="114"/>
  <c r="J105" i="114"/>
  <c r="K434" i="113" l="1"/>
  <c r="K433" i="113"/>
  <c r="K432" i="113"/>
  <c r="K431" i="113"/>
  <c r="K430" i="113"/>
  <c r="K391" i="113"/>
  <c r="J391" i="113"/>
  <c r="K371" i="113"/>
  <c r="K370" i="113"/>
  <c r="K369" i="113"/>
  <c r="K368" i="113"/>
  <c r="K367" i="113"/>
  <c r="K366" i="113"/>
  <c r="K357" i="113"/>
  <c r="J357" i="113"/>
  <c r="K356" i="113"/>
  <c r="J356" i="113"/>
  <c r="K355" i="113"/>
  <c r="J355" i="113"/>
  <c r="K354" i="113"/>
  <c r="J354" i="113"/>
  <c r="K353" i="113"/>
  <c r="J353" i="113"/>
  <c r="K345" i="113"/>
  <c r="J345" i="113"/>
  <c r="K344" i="113"/>
  <c r="J344" i="113"/>
  <c r="K343" i="113"/>
  <c r="J343" i="113"/>
  <c r="K342" i="113"/>
  <c r="J342" i="113"/>
  <c r="K341" i="113"/>
  <c r="J341" i="113"/>
  <c r="K340" i="113"/>
  <c r="J340" i="113"/>
  <c r="K339" i="113"/>
  <c r="J339" i="113"/>
  <c r="K338" i="113"/>
  <c r="J338" i="113"/>
  <c r="K337" i="113"/>
  <c r="J337" i="113"/>
  <c r="K336" i="113"/>
  <c r="J336" i="113"/>
  <c r="K335" i="113"/>
  <c r="J335" i="113"/>
  <c r="K334" i="113"/>
  <c r="J334" i="113"/>
  <c r="K333" i="113"/>
  <c r="J333" i="113"/>
  <c r="K332" i="113"/>
  <c r="J332" i="113"/>
  <c r="K331" i="113"/>
  <c r="J331" i="113"/>
  <c r="K330" i="113"/>
  <c r="J330" i="113"/>
  <c r="K329" i="113"/>
  <c r="J329" i="113"/>
  <c r="K328" i="113"/>
  <c r="J328" i="113"/>
  <c r="K320" i="113"/>
  <c r="J320" i="113"/>
  <c r="K319" i="113"/>
  <c r="J319" i="113"/>
  <c r="K318" i="113"/>
  <c r="J318" i="113"/>
  <c r="K317" i="113"/>
  <c r="J317" i="113"/>
  <c r="K316" i="113"/>
  <c r="J316" i="113"/>
  <c r="K315" i="113"/>
  <c r="J315" i="113"/>
  <c r="N294" i="113"/>
  <c r="M294" i="113"/>
  <c r="L294" i="113"/>
  <c r="K215" i="113"/>
  <c r="J215" i="113"/>
  <c r="K214" i="113"/>
  <c r="J214" i="113"/>
  <c r="K213" i="113"/>
  <c r="J213" i="113"/>
  <c r="K212" i="113"/>
  <c r="J212" i="113"/>
  <c r="K211" i="113"/>
  <c r="K210" i="113"/>
  <c r="K209" i="113"/>
  <c r="K208" i="113"/>
  <c r="K207" i="113"/>
  <c r="J207" i="113"/>
  <c r="K206" i="113"/>
  <c r="J206" i="113"/>
  <c r="K205" i="113"/>
  <c r="J205" i="113"/>
  <c r="K204" i="113"/>
  <c r="J204" i="113"/>
  <c r="K203" i="113"/>
  <c r="J203" i="113"/>
  <c r="K202" i="113"/>
  <c r="J202" i="113"/>
  <c r="K201" i="113"/>
  <c r="J201" i="113"/>
  <c r="K200" i="113"/>
  <c r="J200" i="113"/>
  <c r="K199" i="113"/>
  <c r="J199" i="113"/>
  <c r="K198" i="113"/>
  <c r="J198" i="113"/>
  <c r="K197" i="113"/>
  <c r="J197" i="113"/>
  <c r="K196" i="113"/>
  <c r="J196" i="113"/>
  <c r="K195" i="113"/>
  <c r="J195" i="113"/>
  <c r="K194" i="113"/>
  <c r="J194" i="113"/>
  <c r="K193" i="113"/>
  <c r="J193" i="113"/>
  <c r="K192" i="113"/>
  <c r="J192" i="113"/>
  <c r="K191" i="113"/>
  <c r="K190" i="113"/>
  <c r="K189" i="113"/>
  <c r="K188" i="113"/>
  <c r="K117" i="113"/>
  <c r="J117" i="113"/>
  <c r="K116" i="113"/>
  <c r="J116" i="113"/>
  <c r="K115" i="113"/>
  <c r="J115" i="113"/>
  <c r="K114" i="113"/>
  <c r="J114" i="113"/>
  <c r="K113" i="113"/>
  <c r="J113" i="113"/>
  <c r="K112" i="113"/>
  <c r="J112" i="113"/>
  <c r="K111" i="113"/>
  <c r="J111" i="113"/>
  <c r="K110" i="113"/>
  <c r="J110" i="113"/>
  <c r="K109" i="113"/>
  <c r="J109" i="113"/>
  <c r="K108" i="113"/>
  <c r="J108" i="113"/>
  <c r="K107" i="113"/>
  <c r="J107" i="113"/>
  <c r="K106" i="113"/>
  <c r="J106" i="113"/>
  <c r="K105" i="113"/>
  <c r="J105" i="113"/>
  <c r="K434" i="112" l="1"/>
  <c r="K433" i="112"/>
  <c r="K432" i="112"/>
  <c r="K431" i="112"/>
  <c r="K430" i="112"/>
  <c r="K391" i="112"/>
  <c r="J391" i="112"/>
  <c r="K371" i="112"/>
  <c r="K370" i="112"/>
  <c r="K369" i="112"/>
  <c r="K368" i="112"/>
  <c r="K367" i="112"/>
  <c r="K366" i="112"/>
  <c r="K357" i="112"/>
  <c r="J357" i="112"/>
  <c r="K356" i="112"/>
  <c r="J356" i="112"/>
  <c r="K355" i="112"/>
  <c r="J355" i="112"/>
  <c r="K354" i="112"/>
  <c r="J354" i="112"/>
  <c r="K353" i="112"/>
  <c r="J353" i="112"/>
  <c r="K345" i="112"/>
  <c r="J345" i="112"/>
  <c r="K344" i="112"/>
  <c r="J344" i="112"/>
  <c r="K343" i="112"/>
  <c r="J343" i="112"/>
  <c r="K342" i="112"/>
  <c r="J342" i="112"/>
  <c r="K341" i="112"/>
  <c r="J341" i="112"/>
  <c r="K340" i="112"/>
  <c r="J340" i="112"/>
  <c r="K339" i="112"/>
  <c r="J339" i="112"/>
  <c r="K338" i="112"/>
  <c r="J338" i="112"/>
  <c r="K337" i="112"/>
  <c r="J337" i="112"/>
  <c r="K336" i="112"/>
  <c r="J336" i="112"/>
  <c r="K335" i="112"/>
  <c r="J335" i="112"/>
  <c r="K334" i="112"/>
  <c r="J334" i="112"/>
  <c r="K333" i="112"/>
  <c r="J333" i="112"/>
  <c r="K332" i="112"/>
  <c r="J332" i="112"/>
  <c r="K331" i="112"/>
  <c r="J331" i="112"/>
  <c r="K330" i="112"/>
  <c r="J330" i="112"/>
  <c r="K329" i="112"/>
  <c r="J329" i="112"/>
  <c r="K328" i="112"/>
  <c r="J328" i="112"/>
  <c r="K320" i="112"/>
  <c r="J320" i="112"/>
  <c r="K319" i="112"/>
  <c r="J319" i="112"/>
  <c r="K318" i="112"/>
  <c r="J318" i="112"/>
  <c r="K317" i="112"/>
  <c r="J317" i="112"/>
  <c r="K316" i="112"/>
  <c r="J316" i="112"/>
  <c r="K315" i="112"/>
  <c r="J315" i="112"/>
  <c r="L294" i="112"/>
  <c r="K215" i="112"/>
  <c r="J215" i="112"/>
  <c r="K214" i="112"/>
  <c r="J214" i="112"/>
  <c r="K213" i="112"/>
  <c r="J213" i="112"/>
  <c r="K212" i="112"/>
  <c r="J212" i="112"/>
  <c r="K211" i="112"/>
  <c r="K210" i="112"/>
  <c r="K209" i="112"/>
  <c r="K208" i="112"/>
  <c r="K207" i="112"/>
  <c r="J207" i="112"/>
  <c r="K206" i="112"/>
  <c r="J206" i="112"/>
  <c r="K205" i="112"/>
  <c r="J205" i="112"/>
  <c r="K204" i="112"/>
  <c r="J204" i="112"/>
  <c r="K203" i="112"/>
  <c r="J203" i="112"/>
  <c r="K202" i="112"/>
  <c r="J202" i="112"/>
  <c r="K201" i="112"/>
  <c r="J201" i="112"/>
  <c r="K200" i="112"/>
  <c r="J200" i="112"/>
  <c r="K199" i="112"/>
  <c r="J199" i="112"/>
  <c r="K198" i="112"/>
  <c r="J198" i="112"/>
  <c r="K197" i="112"/>
  <c r="J197" i="112"/>
  <c r="K196" i="112"/>
  <c r="J196" i="112"/>
  <c r="K195" i="112"/>
  <c r="J195" i="112"/>
  <c r="K194" i="112"/>
  <c r="J194" i="112"/>
  <c r="K193" i="112"/>
  <c r="J193" i="112"/>
  <c r="K192" i="112"/>
  <c r="J192" i="112"/>
  <c r="K191" i="112"/>
  <c r="K190" i="112"/>
  <c r="K189" i="112"/>
  <c r="K188" i="112"/>
  <c r="K117" i="112"/>
  <c r="J117" i="112"/>
  <c r="K116" i="112"/>
  <c r="J116" i="112"/>
  <c r="K115" i="112"/>
  <c r="J115" i="112"/>
  <c r="K114" i="112"/>
  <c r="J114" i="112"/>
  <c r="K113" i="112"/>
  <c r="J113" i="112"/>
  <c r="K112" i="112"/>
  <c r="J112" i="112"/>
  <c r="K111" i="112"/>
  <c r="J111" i="112"/>
  <c r="K110" i="112"/>
  <c r="J110" i="112"/>
  <c r="K109" i="112"/>
  <c r="J109" i="112"/>
  <c r="K108" i="112"/>
  <c r="J108" i="112"/>
  <c r="K107" i="112"/>
  <c r="J107" i="112"/>
  <c r="K106" i="112"/>
  <c r="J106" i="112"/>
  <c r="K105" i="112"/>
  <c r="J105" i="112"/>
  <c r="K434" i="111" l="1"/>
  <c r="K433" i="111"/>
  <c r="K432" i="111"/>
  <c r="K431" i="111"/>
  <c r="K430" i="111"/>
  <c r="K391" i="111"/>
  <c r="J391" i="111"/>
  <c r="K371" i="111"/>
  <c r="K370" i="111"/>
  <c r="K369" i="111"/>
  <c r="K368" i="111"/>
  <c r="K367" i="111"/>
  <c r="K366" i="111"/>
  <c r="K357" i="111"/>
  <c r="J357" i="111"/>
  <c r="K356" i="111"/>
  <c r="J356" i="111"/>
  <c r="K355" i="111"/>
  <c r="J355" i="111"/>
  <c r="K354" i="111"/>
  <c r="J354" i="111"/>
  <c r="K353" i="111"/>
  <c r="J353" i="111"/>
  <c r="K345" i="111"/>
  <c r="J345" i="111"/>
  <c r="K344" i="111"/>
  <c r="J344" i="111"/>
  <c r="K343" i="111"/>
  <c r="J343" i="111"/>
  <c r="K342" i="111"/>
  <c r="J342" i="111"/>
  <c r="K341" i="111"/>
  <c r="J341" i="111"/>
  <c r="K340" i="111"/>
  <c r="J340" i="111"/>
  <c r="K339" i="111"/>
  <c r="J339" i="111"/>
  <c r="K338" i="111"/>
  <c r="J338" i="111"/>
  <c r="K337" i="111"/>
  <c r="J337" i="111"/>
  <c r="K336" i="111"/>
  <c r="J336" i="111"/>
  <c r="K335" i="111"/>
  <c r="J335" i="111"/>
  <c r="K334" i="111"/>
  <c r="J334" i="111"/>
  <c r="K333" i="111"/>
  <c r="J333" i="111"/>
  <c r="K332" i="111"/>
  <c r="J332" i="111"/>
  <c r="K331" i="111"/>
  <c r="J331" i="111"/>
  <c r="K330" i="111"/>
  <c r="J330" i="111"/>
  <c r="K329" i="111"/>
  <c r="J329" i="111"/>
  <c r="K328" i="111"/>
  <c r="J328" i="111"/>
  <c r="K320" i="111"/>
  <c r="J320" i="111"/>
  <c r="K319" i="111"/>
  <c r="J319" i="111"/>
  <c r="K318" i="111"/>
  <c r="J318" i="111"/>
  <c r="K317" i="111"/>
  <c r="J317" i="111"/>
  <c r="K316" i="111"/>
  <c r="J316" i="111"/>
  <c r="K315" i="111"/>
  <c r="J315" i="111"/>
  <c r="P294" i="111"/>
  <c r="O294" i="111"/>
  <c r="N294" i="111"/>
  <c r="M294" i="111"/>
  <c r="L294" i="111"/>
  <c r="K215" i="111"/>
  <c r="J215" i="111"/>
  <c r="K214" i="111"/>
  <c r="J214" i="111"/>
  <c r="K213" i="111"/>
  <c r="J213" i="111"/>
  <c r="K212" i="111"/>
  <c r="J212" i="111"/>
  <c r="K211" i="111"/>
  <c r="K210" i="111"/>
  <c r="K209" i="111"/>
  <c r="K208" i="111"/>
  <c r="K207" i="111"/>
  <c r="J207" i="111"/>
  <c r="K206" i="111"/>
  <c r="J206" i="111"/>
  <c r="K205" i="111"/>
  <c r="J205" i="111"/>
  <c r="K204" i="111"/>
  <c r="J204" i="111"/>
  <c r="K203" i="111"/>
  <c r="J203" i="111"/>
  <c r="K202" i="111"/>
  <c r="J202" i="111"/>
  <c r="K201" i="111"/>
  <c r="J201" i="111"/>
  <c r="K200" i="111"/>
  <c r="J200" i="111"/>
  <c r="K199" i="111"/>
  <c r="J199" i="111"/>
  <c r="K198" i="111"/>
  <c r="J198" i="111"/>
  <c r="K197" i="111"/>
  <c r="J197" i="111"/>
  <c r="K196" i="111"/>
  <c r="J196" i="111"/>
  <c r="K195" i="111"/>
  <c r="J195" i="111"/>
  <c r="K194" i="111"/>
  <c r="J194" i="111"/>
  <c r="K193" i="111"/>
  <c r="J193" i="111"/>
  <c r="K192" i="111"/>
  <c r="J192" i="111"/>
  <c r="K191" i="111"/>
  <c r="K190" i="111"/>
  <c r="K189" i="111"/>
  <c r="K188" i="111"/>
  <c r="K117" i="111"/>
  <c r="J117" i="111"/>
  <c r="K116" i="111"/>
  <c r="J116" i="111"/>
  <c r="K115" i="111"/>
  <c r="J115" i="111"/>
  <c r="K114" i="111"/>
  <c r="J114" i="111"/>
  <c r="K113" i="111"/>
  <c r="J113" i="111"/>
  <c r="K112" i="111"/>
  <c r="J112" i="111"/>
  <c r="K111" i="111"/>
  <c r="J111" i="111"/>
  <c r="K110" i="111"/>
  <c r="J110" i="111"/>
  <c r="K109" i="111"/>
  <c r="J109" i="111"/>
  <c r="K108" i="111"/>
  <c r="J108" i="111"/>
  <c r="K107" i="111"/>
  <c r="J107" i="111"/>
  <c r="K106" i="111"/>
  <c r="J106" i="111"/>
  <c r="K105" i="111"/>
  <c r="J105" i="111"/>
  <c r="K434" i="110" l="1"/>
  <c r="K433" i="110"/>
  <c r="K432" i="110"/>
  <c r="K431" i="110"/>
  <c r="K430" i="110"/>
  <c r="K391" i="110"/>
  <c r="J391" i="110"/>
  <c r="K371" i="110"/>
  <c r="K370" i="110"/>
  <c r="K369" i="110"/>
  <c r="K368" i="110"/>
  <c r="K367" i="110"/>
  <c r="K366" i="110"/>
  <c r="K357" i="110"/>
  <c r="J357" i="110"/>
  <c r="K356" i="110"/>
  <c r="J356" i="110"/>
  <c r="K355" i="110"/>
  <c r="J355" i="110"/>
  <c r="K354" i="110"/>
  <c r="J354" i="110"/>
  <c r="K353" i="110"/>
  <c r="J353" i="110"/>
  <c r="K345" i="110"/>
  <c r="J345" i="110"/>
  <c r="K344" i="110"/>
  <c r="J344" i="110"/>
  <c r="K343" i="110"/>
  <c r="J343" i="110"/>
  <c r="K342" i="110"/>
  <c r="J342" i="110"/>
  <c r="K341" i="110"/>
  <c r="J341" i="110"/>
  <c r="K340" i="110"/>
  <c r="J340" i="110"/>
  <c r="K339" i="110"/>
  <c r="J339" i="110"/>
  <c r="K338" i="110"/>
  <c r="J338" i="110"/>
  <c r="K337" i="110"/>
  <c r="J337" i="110"/>
  <c r="K336" i="110"/>
  <c r="J336" i="110"/>
  <c r="K335" i="110"/>
  <c r="J335" i="110"/>
  <c r="K334" i="110"/>
  <c r="J334" i="110"/>
  <c r="K333" i="110"/>
  <c r="J333" i="110"/>
  <c r="K332" i="110"/>
  <c r="J332" i="110"/>
  <c r="K331" i="110"/>
  <c r="J331" i="110"/>
  <c r="K330" i="110"/>
  <c r="J330" i="110"/>
  <c r="K329" i="110"/>
  <c r="J329" i="110"/>
  <c r="K328" i="110"/>
  <c r="J328" i="110"/>
  <c r="K320" i="110"/>
  <c r="J320" i="110"/>
  <c r="K319" i="110"/>
  <c r="J319" i="110"/>
  <c r="K318" i="110"/>
  <c r="J318" i="110"/>
  <c r="K317" i="110"/>
  <c r="J317" i="110"/>
  <c r="K316" i="110"/>
  <c r="J316" i="110"/>
  <c r="K315" i="110"/>
  <c r="J315" i="110"/>
  <c r="P294" i="110"/>
  <c r="O294" i="110"/>
  <c r="N294" i="110"/>
  <c r="M294" i="110"/>
  <c r="L294" i="110"/>
  <c r="K215" i="110"/>
  <c r="J215" i="110"/>
  <c r="K214" i="110"/>
  <c r="J214" i="110"/>
  <c r="K213" i="110"/>
  <c r="J213" i="110"/>
  <c r="K212" i="110"/>
  <c r="J212" i="110"/>
  <c r="K211" i="110"/>
  <c r="K210" i="110"/>
  <c r="K209" i="110"/>
  <c r="K208" i="110"/>
  <c r="K207" i="110"/>
  <c r="J207" i="110"/>
  <c r="K206" i="110"/>
  <c r="J206" i="110"/>
  <c r="K205" i="110"/>
  <c r="J205" i="110"/>
  <c r="K204" i="110"/>
  <c r="J204" i="110"/>
  <c r="K203" i="110"/>
  <c r="J203" i="110"/>
  <c r="K202" i="110"/>
  <c r="J202" i="110"/>
  <c r="K201" i="110"/>
  <c r="J201" i="110"/>
  <c r="K200" i="110"/>
  <c r="J200" i="110"/>
  <c r="K199" i="110"/>
  <c r="J199" i="110"/>
  <c r="K198" i="110"/>
  <c r="J198" i="110"/>
  <c r="K197" i="110"/>
  <c r="J197" i="110"/>
  <c r="K196" i="110"/>
  <c r="J196" i="110"/>
  <c r="K195" i="110"/>
  <c r="J195" i="110"/>
  <c r="K194" i="110"/>
  <c r="J194" i="110"/>
  <c r="K193" i="110"/>
  <c r="J193" i="110"/>
  <c r="K192" i="110"/>
  <c r="J192" i="110"/>
  <c r="K191" i="110"/>
  <c r="K190" i="110"/>
  <c r="K189" i="110"/>
  <c r="K188" i="110"/>
  <c r="K117" i="110"/>
  <c r="J117" i="110"/>
  <c r="K116" i="110"/>
  <c r="J116" i="110"/>
  <c r="K115" i="110"/>
  <c r="J115" i="110"/>
  <c r="K114" i="110"/>
  <c r="J114" i="110"/>
  <c r="K113" i="110"/>
  <c r="J113" i="110"/>
  <c r="K112" i="110"/>
  <c r="J112" i="110"/>
  <c r="K111" i="110"/>
  <c r="J111" i="110"/>
  <c r="K110" i="110"/>
  <c r="J110" i="110"/>
  <c r="K109" i="110"/>
  <c r="J109" i="110"/>
  <c r="K108" i="110"/>
  <c r="J108" i="110"/>
  <c r="K107" i="110"/>
  <c r="J107" i="110"/>
  <c r="K106" i="110"/>
  <c r="J106" i="110"/>
  <c r="K105" i="110"/>
  <c r="J105" i="110"/>
  <c r="K434" i="109" l="1"/>
  <c r="K433" i="109"/>
  <c r="K432" i="109"/>
  <c r="K431" i="109"/>
  <c r="K430" i="109"/>
  <c r="K391" i="109"/>
  <c r="J391" i="109"/>
  <c r="K371" i="109"/>
  <c r="K370" i="109"/>
  <c r="K369" i="109"/>
  <c r="K368" i="109"/>
  <c r="K367" i="109"/>
  <c r="K366" i="109"/>
  <c r="K357" i="109"/>
  <c r="J357" i="109"/>
  <c r="K356" i="109"/>
  <c r="J356" i="109"/>
  <c r="K355" i="109"/>
  <c r="J355" i="109"/>
  <c r="K354" i="109"/>
  <c r="J354" i="109"/>
  <c r="K353" i="109"/>
  <c r="J353" i="109"/>
  <c r="K345" i="109"/>
  <c r="J345" i="109"/>
  <c r="K344" i="109"/>
  <c r="J344" i="109"/>
  <c r="K343" i="109"/>
  <c r="J343" i="109"/>
  <c r="K342" i="109"/>
  <c r="J342" i="109"/>
  <c r="K341" i="109"/>
  <c r="J341" i="109"/>
  <c r="K340" i="109"/>
  <c r="J340" i="109"/>
  <c r="K339" i="109"/>
  <c r="J339" i="109"/>
  <c r="K338" i="109"/>
  <c r="J338" i="109"/>
  <c r="K337" i="109"/>
  <c r="J337" i="109"/>
  <c r="K336" i="109"/>
  <c r="J336" i="109"/>
  <c r="K335" i="109"/>
  <c r="J335" i="109"/>
  <c r="K334" i="109"/>
  <c r="J334" i="109"/>
  <c r="K333" i="109"/>
  <c r="J333" i="109"/>
  <c r="K332" i="109"/>
  <c r="J332" i="109"/>
  <c r="K331" i="109"/>
  <c r="J331" i="109"/>
  <c r="K330" i="109"/>
  <c r="J330" i="109"/>
  <c r="K329" i="109"/>
  <c r="J329" i="109"/>
  <c r="K328" i="109"/>
  <c r="J328" i="109"/>
  <c r="K320" i="109"/>
  <c r="J320" i="109"/>
  <c r="K319" i="109"/>
  <c r="J319" i="109"/>
  <c r="K318" i="109"/>
  <c r="J318" i="109"/>
  <c r="K317" i="109"/>
  <c r="J317" i="109"/>
  <c r="K316" i="109"/>
  <c r="J316" i="109"/>
  <c r="K315" i="109"/>
  <c r="J315" i="109"/>
  <c r="Q294" i="109"/>
  <c r="P294" i="109"/>
  <c r="O294" i="109"/>
  <c r="N294" i="109"/>
  <c r="M294" i="109"/>
  <c r="L294" i="109"/>
  <c r="K215" i="109"/>
  <c r="J215" i="109"/>
  <c r="K214" i="109"/>
  <c r="J214" i="109"/>
  <c r="K213" i="109"/>
  <c r="J213" i="109"/>
  <c r="K212" i="109"/>
  <c r="J212" i="109"/>
  <c r="K211" i="109"/>
  <c r="K210" i="109"/>
  <c r="K209" i="109"/>
  <c r="K208" i="109"/>
  <c r="K207" i="109"/>
  <c r="J207" i="109"/>
  <c r="K206" i="109"/>
  <c r="J206" i="109"/>
  <c r="K205" i="109"/>
  <c r="J205" i="109"/>
  <c r="K204" i="109"/>
  <c r="J204" i="109"/>
  <c r="K203" i="109"/>
  <c r="J203" i="109"/>
  <c r="K202" i="109"/>
  <c r="J202" i="109"/>
  <c r="K201" i="109"/>
  <c r="J201" i="109"/>
  <c r="K200" i="109"/>
  <c r="J200" i="109"/>
  <c r="K199" i="109"/>
  <c r="J199" i="109"/>
  <c r="K198" i="109"/>
  <c r="J198" i="109"/>
  <c r="K197" i="109"/>
  <c r="J197" i="109"/>
  <c r="K196" i="109"/>
  <c r="J196" i="109"/>
  <c r="K195" i="109"/>
  <c r="J195" i="109"/>
  <c r="K194" i="109"/>
  <c r="J194" i="109"/>
  <c r="K193" i="109"/>
  <c r="J193" i="109"/>
  <c r="K192" i="109"/>
  <c r="J192" i="109"/>
  <c r="K191" i="109"/>
  <c r="K190" i="109"/>
  <c r="K189" i="109"/>
  <c r="K188" i="109"/>
  <c r="K117" i="109"/>
  <c r="J117" i="109"/>
  <c r="K116" i="109"/>
  <c r="J116" i="109"/>
  <c r="K115" i="109"/>
  <c r="J115" i="109"/>
  <c r="K114" i="109"/>
  <c r="J114" i="109"/>
  <c r="K113" i="109"/>
  <c r="J113" i="109"/>
  <c r="K112" i="109"/>
  <c r="J112" i="109"/>
  <c r="K111" i="109"/>
  <c r="J111" i="109"/>
  <c r="K110" i="109"/>
  <c r="J110" i="109"/>
  <c r="K109" i="109"/>
  <c r="J109" i="109"/>
  <c r="K108" i="109"/>
  <c r="J108" i="109"/>
  <c r="K107" i="109"/>
  <c r="J107" i="109"/>
  <c r="K106" i="109"/>
  <c r="J106" i="109"/>
  <c r="K105" i="109"/>
  <c r="J105" i="109"/>
  <c r="K434" i="108" l="1"/>
  <c r="K433" i="108"/>
  <c r="K432" i="108"/>
  <c r="K431" i="108"/>
  <c r="K430" i="108"/>
  <c r="K391" i="108"/>
  <c r="J391" i="108"/>
  <c r="K371" i="108"/>
  <c r="K370" i="108"/>
  <c r="K369" i="108"/>
  <c r="K368" i="108"/>
  <c r="K367" i="108"/>
  <c r="K366" i="108"/>
  <c r="K357" i="108"/>
  <c r="J357" i="108"/>
  <c r="K356" i="108"/>
  <c r="J356" i="108"/>
  <c r="K355" i="108"/>
  <c r="J355" i="108"/>
  <c r="K354" i="108"/>
  <c r="J354" i="108"/>
  <c r="K353" i="108"/>
  <c r="J353" i="108"/>
  <c r="K345" i="108"/>
  <c r="J345" i="108"/>
  <c r="K344" i="108"/>
  <c r="J344" i="108"/>
  <c r="K343" i="108"/>
  <c r="J343" i="108"/>
  <c r="K342" i="108"/>
  <c r="J342" i="108"/>
  <c r="K341" i="108"/>
  <c r="J341" i="108"/>
  <c r="K340" i="108"/>
  <c r="J340" i="108"/>
  <c r="K339" i="108"/>
  <c r="J339" i="108"/>
  <c r="K338" i="108"/>
  <c r="J338" i="108"/>
  <c r="K337" i="108"/>
  <c r="J337" i="108"/>
  <c r="K336" i="108"/>
  <c r="J336" i="108"/>
  <c r="K335" i="108"/>
  <c r="J335" i="108"/>
  <c r="K334" i="108"/>
  <c r="J334" i="108"/>
  <c r="K333" i="108"/>
  <c r="J333" i="108"/>
  <c r="K332" i="108"/>
  <c r="J332" i="108"/>
  <c r="K331" i="108"/>
  <c r="J331" i="108"/>
  <c r="K330" i="108"/>
  <c r="J330" i="108"/>
  <c r="K329" i="108"/>
  <c r="J329" i="108"/>
  <c r="K328" i="108"/>
  <c r="J328" i="108"/>
  <c r="K320" i="108"/>
  <c r="J320" i="108"/>
  <c r="K319" i="108"/>
  <c r="J319" i="108"/>
  <c r="K318" i="108"/>
  <c r="J318" i="108"/>
  <c r="K317" i="108"/>
  <c r="J317" i="108"/>
  <c r="K316" i="108"/>
  <c r="J316" i="108"/>
  <c r="K315" i="108"/>
  <c r="J315" i="108"/>
  <c r="L294" i="108"/>
  <c r="K215" i="108"/>
  <c r="J215" i="108"/>
  <c r="K214" i="108"/>
  <c r="J214" i="108"/>
  <c r="K213" i="108"/>
  <c r="J213" i="108"/>
  <c r="K212" i="108"/>
  <c r="J212" i="108"/>
  <c r="K211" i="108"/>
  <c r="K210" i="108"/>
  <c r="K209" i="108"/>
  <c r="K208" i="108"/>
  <c r="K207" i="108"/>
  <c r="J207" i="108"/>
  <c r="K206" i="108"/>
  <c r="J206" i="108"/>
  <c r="K205" i="108"/>
  <c r="J205" i="108"/>
  <c r="K204" i="108"/>
  <c r="J204" i="108"/>
  <c r="K203" i="108"/>
  <c r="J203" i="108"/>
  <c r="K202" i="108"/>
  <c r="J202" i="108"/>
  <c r="K201" i="108"/>
  <c r="J201" i="108"/>
  <c r="K200" i="108"/>
  <c r="J200" i="108"/>
  <c r="K199" i="108"/>
  <c r="J199" i="108"/>
  <c r="K198" i="108"/>
  <c r="J198" i="108"/>
  <c r="K197" i="108"/>
  <c r="J197" i="108"/>
  <c r="K196" i="108"/>
  <c r="J196" i="108"/>
  <c r="K195" i="108"/>
  <c r="J195" i="108"/>
  <c r="K194" i="108"/>
  <c r="J194" i="108"/>
  <c r="K193" i="108"/>
  <c r="J193" i="108"/>
  <c r="K192" i="108"/>
  <c r="J192" i="108"/>
  <c r="K191" i="108"/>
  <c r="K190" i="108"/>
  <c r="K189" i="108"/>
  <c r="K188" i="108"/>
  <c r="K117" i="108"/>
  <c r="J117" i="108"/>
  <c r="K116" i="108"/>
  <c r="J116" i="108"/>
  <c r="K115" i="108"/>
  <c r="J115" i="108"/>
  <c r="K114" i="108"/>
  <c r="J114" i="108"/>
  <c r="K113" i="108"/>
  <c r="J113" i="108"/>
  <c r="K112" i="108"/>
  <c r="J112" i="108"/>
  <c r="K111" i="108"/>
  <c r="J111" i="108"/>
  <c r="K110" i="108"/>
  <c r="J110" i="108"/>
  <c r="K109" i="108"/>
  <c r="J109" i="108"/>
  <c r="K108" i="108"/>
  <c r="J108" i="108"/>
  <c r="K107" i="108"/>
  <c r="J107" i="108"/>
  <c r="K106" i="108"/>
  <c r="J106" i="108"/>
  <c r="K105" i="108"/>
  <c r="J105" i="108"/>
  <c r="K434" i="107" l="1"/>
  <c r="K433" i="107"/>
  <c r="K432" i="107"/>
  <c r="K431" i="107"/>
  <c r="K430" i="107"/>
  <c r="K391" i="107"/>
  <c r="J391" i="107"/>
  <c r="K371" i="107"/>
  <c r="K370" i="107"/>
  <c r="K369" i="107"/>
  <c r="K368" i="107"/>
  <c r="K367" i="107"/>
  <c r="K366" i="107"/>
  <c r="K357" i="107"/>
  <c r="J357" i="107"/>
  <c r="K356" i="107"/>
  <c r="J356" i="107"/>
  <c r="K355" i="107"/>
  <c r="J355" i="107"/>
  <c r="K354" i="107"/>
  <c r="J354" i="107"/>
  <c r="K353" i="107"/>
  <c r="J353" i="107"/>
  <c r="K345" i="107"/>
  <c r="J345" i="107"/>
  <c r="K344" i="107"/>
  <c r="J344" i="107"/>
  <c r="K343" i="107"/>
  <c r="J343" i="107"/>
  <c r="K342" i="107"/>
  <c r="J342" i="107"/>
  <c r="K341" i="107"/>
  <c r="J341" i="107"/>
  <c r="K340" i="107"/>
  <c r="J340" i="107"/>
  <c r="K339" i="107"/>
  <c r="J339" i="107"/>
  <c r="K338" i="107"/>
  <c r="J338" i="107"/>
  <c r="K337" i="107"/>
  <c r="J337" i="107"/>
  <c r="K336" i="107"/>
  <c r="J336" i="107"/>
  <c r="K335" i="107"/>
  <c r="J335" i="107"/>
  <c r="K334" i="107"/>
  <c r="J334" i="107"/>
  <c r="K333" i="107"/>
  <c r="J333" i="107"/>
  <c r="K332" i="107"/>
  <c r="J332" i="107"/>
  <c r="K331" i="107"/>
  <c r="J331" i="107"/>
  <c r="K330" i="107"/>
  <c r="J330" i="107"/>
  <c r="K329" i="107"/>
  <c r="J329" i="107"/>
  <c r="K328" i="107"/>
  <c r="J328" i="107"/>
  <c r="K320" i="107"/>
  <c r="J320" i="107"/>
  <c r="K319" i="107"/>
  <c r="J319" i="107"/>
  <c r="K318" i="107"/>
  <c r="J318" i="107"/>
  <c r="K317" i="107"/>
  <c r="J317" i="107"/>
  <c r="K316" i="107"/>
  <c r="J316" i="107"/>
  <c r="K315" i="107"/>
  <c r="J315" i="107"/>
  <c r="R294" i="107"/>
  <c r="Q294" i="107"/>
  <c r="P294" i="107"/>
  <c r="O294" i="107"/>
  <c r="N294" i="107"/>
  <c r="M294" i="107"/>
  <c r="L294" i="107"/>
  <c r="K215" i="107"/>
  <c r="J215" i="107"/>
  <c r="K214" i="107"/>
  <c r="J214" i="107"/>
  <c r="K213" i="107"/>
  <c r="J213" i="107"/>
  <c r="K212" i="107"/>
  <c r="J212" i="107"/>
  <c r="K211" i="107"/>
  <c r="K210" i="107"/>
  <c r="K209" i="107"/>
  <c r="K208" i="107"/>
  <c r="K207" i="107"/>
  <c r="J207" i="107"/>
  <c r="K206" i="107"/>
  <c r="J206" i="107"/>
  <c r="K205" i="107"/>
  <c r="J205" i="107"/>
  <c r="K204" i="107"/>
  <c r="J204" i="107"/>
  <c r="K203" i="107"/>
  <c r="J203" i="107"/>
  <c r="K202" i="107"/>
  <c r="J202" i="107"/>
  <c r="K201" i="107"/>
  <c r="J201" i="107"/>
  <c r="K200" i="107"/>
  <c r="J200" i="107"/>
  <c r="K199" i="107"/>
  <c r="J199" i="107"/>
  <c r="K198" i="107"/>
  <c r="J198" i="107"/>
  <c r="K197" i="107"/>
  <c r="J197" i="107"/>
  <c r="K196" i="107"/>
  <c r="J196" i="107"/>
  <c r="K195" i="107"/>
  <c r="J195" i="107"/>
  <c r="K194" i="107"/>
  <c r="J194" i="107"/>
  <c r="K193" i="107"/>
  <c r="J193" i="107"/>
  <c r="K192" i="107"/>
  <c r="J192" i="107"/>
  <c r="K191" i="107"/>
  <c r="K190" i="107"/>
  <c r="K189" i="107"/>
  <c r="K188" i="107"/>
  <c r="K117" i="107"/>
  <c r="J117" i="107"/>
  <c r="K116" i="107"/>
  <c r="J116" i="107"/>
  <c r="K115" i="107"/>
  <c r="J115" i="107"/>
  <c r="K114" i="107"/>
  <c r="J114" i="107"/>
  <c r="K113" i="107"/>
  <c r="J113" i="107"/>
  <c r="K112" i="107"/>
  <c r="J112" i="107"/>
  <c r="K111" i="107"/>
  <c r="J111" i="107"/>
  <c r="K110" i="107"/>
  <c r="J110" i="107"/>
  <c r="K109" i="107"/>
  <c r="J109" i="107"/>
  <c r="K108" i="107"/>
  <c r="J108" i="107"/>
  <c r="K107" i="107"/>
  <c r="J107" i="107"/>
  <c r="K106" i="107"/>
  <c r="J106" i="107"/>
  <c r="K105" i="107"/>
  <c r="J105" i="107"/>
  <c r="K434" i="106" l="1"/>
  <c r="K433" i="106"/>
  <c r="K432" i="106"/>
  <c r="K431" i="106"/>
  <c r="K430" i="106"/>
  <c r="K391" i="106"/>
  <c r="J391" i="106"/>
  <c r="K371" i="106"/>
  <c r="K370" i="106"/>
  <c r="K369" i="106"/>
  <c r="K368" i="106"/>
  <c r="K367" i="106"/>
  <c r="K366" i="106"/>
  <c r="K357" i="106"/>
  <c r="J357" i="106"/>
  <c r="K356" i="106"/>
  <c r="J356" i="106"/>
  <c r="K355" i="106"/>
  <c r="J355" i="106"/>
  <c r="K354" i="106"/>
  <c r="J354" i="106"/>
  <c r="K353" i="106"/>
  <c r="J353" i="106"/>
  <c r="K345" i="106"/>
  <c r="J345" i="106"/>
  <c r="K344" i="106"/>
  <c r="J344" i="106"/>
  <c r="K343" i="106"/>
  <c r="J343" i="106"/>
  <c r="K342" i="106"/>
  <c r="J342" i="106"/>
  <c r="K341" i="106"/>
  <c r="J341" i="106"/>
  <c r="K340" i="106"/>
  <c r="J340" i="106"/>
  <c r="K339" i="106"/>
  <c r="J339" i="106"/>
  <c r="K338" i="106"/>
  <c r="J338" i="106"/>
  <c r="K337" i="106"/>
  <c r="J337" i="106"/>
  <c r="K336" i="106"/>
  <c r="J336" i="106"/>
  <c r="K335" i="106"/>
  <c r="J335" i="106"/>
  <c r="K334" i="106"/>
  <c r="J334" i="106"/>
  <c r="K333" i="106"/>
  <c r="J333" i="106"/>
  <c r="K332" i="106"/>
  <c r="J332" i="106"/>
  <c r="K331" i="106"/>
  <c r="J331" i="106"/>
  <c r="K330" i="106"/>
  <c r="J330" i="106"/>
  <c r="K329" i="106"/>
  <c r="J329" i="106"/>
  <c r="K328" i="106"/>
  <c r="J328" i="106"/>
  <c r="K320" i="106"/>
  <c r="J320" i="106"/>
  <c r="K319" i="106"/>
  <c r="J319" i="106"/>
  <c r="K318" i="106"/>
  <c r="J318" i="106"/>
  <c r="K317" i="106"/>
  <c r="J317" i="106"/>
  <c r="K316" i="106"/>
  <c r="J316" i="106"/>
  <c r="K315" i="106"/>
  <c r="J315" i="106"/>
  <c r="L294" i="106"/>
  <c r="K215" i="106"/>
  <c r="J215" i="106"/>
  <c r="K214" i="106"/>
  <c r="J214" i="106"/>
  <c r="K213" i="106"/>
  <c r="J213" i="106"/>
  <c r="K212" i="106"/>
  <c r="J212" i="106"/>
  <c r="K211" i="106"/>
  <c r="K210" i="106"/>
  <c r="K209" i="106"/>
  <c r="K208" i="106"/>
  <c r="K207" i="106"/>
  <c r="J207" i="106"/>
  <c r="K206" i="106"/>
  <c r="J206" i="106"/>
  <c r="K205" i="106"/>
  <c r="J205" i="106"/>
  <c r="K204" i="106"/>
  <c r="J204" i="106"/>
  <c r="K203" i="106"/>
  <c r="J203" i="106"/>
  <c r="K202" i="106"/>
  <c r="J202" i="106"/>
  <c r="K201" i="106"/>
  <c r="J201" i="106"/>
  <c r="K200" i="106"/>
  <c r="J200" i="106"/>
  <c r="K199" i="106"/>
  <c r="J199" i="106"/>
  <c r="K198" i="106"/>
  <c r="J198" i="106"/>
  <c r="K197" i="106"/>
  <c r="J197" i="106"/>
  <c r="K196" i="106"/>
  <c r="J196" i="106"/>
  <c r="K195" i="106"/>
  <c r="J195" i="106"/>
  <c r="K194" i="106"/>
  <c r="J194" i="106"/>
  <c r="K193" i="106"/>
  <c r="J193" i="106"/>
  <c r="K192" i="106"/>
  <c r="J192" i="106"/>
  <c r="K191" i="106"/>
  <c r="K190" i="106"/>
  <c r="K189" i="106"/>
  <c r="K188" i="106"/>
  <c r="K117" i="106"/>
  <c r="J117" i="106"/>
  <c r="K116" i="106"/>
  <c r="J116" i="106"/>
  <c r="K115" i="106"/>
  <c r="J115" i="106"/>
  <c r="K114" i="106"/>
  <c r="J114" i="106"/>
  <c r="K113" i="106"/>
  <c r="J113" i="106"/>
  <c r="K112" i="106"/>
  <c r="J112" i="106"/>
  <c r="K111" i="106"/>
  <c r="J111" i="106"/>
  <c r="K110" i="106"/>
  <c r="J110" i="106"/>
  <c r="K109" i="106"/>
  <c r="J109" i="106"/>
  <c r="K108" i="106"/>
  <c r="J108" i="106"/>
  <c r="K107" i="106"/>
  <c r="J107" i="106"/>
  <c r="K106" i="106"/>
  <c r="J106" i="106"/>
  <c r="K105" i="106"/>
  <c r="J105" i="106"/>
  <c r="K434" i="105" l="1"/>
  <c r="K433" i="105"/>
  <c r="K432" i="105"/>
  <c r="K431" i="105"/>
  <c r="K430" i="105"/>
  <c r="K391" i="105"/>
  <c r="J391" i="105"/>
  <c r="K371" i="105"/>
  <c r="K370" i="105"/>
  <c r="K369" i="105"/>
  <c r="K368" i="105"/>
  <c r="K367" i="105"/>
  <c r="K366" i="105"/>
  <c r="K357" i="105"/>
  <c r="J357" i="105"/>
  <c r="K356" i="105"/>
  <c r="J356" i="105"/>
  <c r="K355" i="105"/>
  <c r="J355" i="105"/>
  <c r="K354" i="105"/>
  <c r="J354" i="105"/>
  <c r="K353" i="105"/>
  <c r="J353" i="105"/>
  <c r="K345" i="105"/>
  <c r="J345" i="105"/>
  <c r="K344" i="105"/>
  <c r="J344" i="105"/>
  <c r="K343" i="105"/>
  <c r="J343" i="105"/>
  <c r="K342" i="105"/>
  <c r="J342" i="105"/>
  <c r="K341" i="105"/>
  <c r="J341" i="105"/>
  <c r="K340" i="105"/>
  <c r="J340" i="105"/>
  <c r="K339" i="105"/>
  <c r="J339" i="105"/>
  <c r="K338" i="105"/>
  <c r="J338" i="105"/>
  <c r="K337" i="105"/>
  <c r="J337" i="105"/>
  <c r="K336" i="105"/>
  <c r="J336" i="105"/>
  <c r="K335" i="105"/>
  <c r="J335" i="105"/>
  <c r="K334" i="105"/>
  <c r="J334" i="105"/>
  <c r="K333" i="105"/>
  <c r="J333" i="105"/>
  <c r="K332" i="105"/>
  <c r="J332" i="105"/>
  <c r="K331" i="105"/>
  <c r="J331" i="105"/>
  <c r="K330" i="105"/>
  <c r="J330" i="105"/>
  <c r="K329" i="105"/>
  <c r="J329" i="105"/>
  <c r="K328" i="105"/>
  <c r="J328" i="105"/>
  <c r="K320" i="105"/>
  <c r="J320" i="105"/>
  <c r="K319" i="105"/>
  <c r="J319" i="105"/>
  <c r="K318" i="105"/>
  <c r="J318" i="105"/>
  <c r="K317" i="105"/>
  <c r="J317" i="105"/>
  <c r="K316" i="105"/>
  <c r="J316" i="105"/>
  <c r="K315" i="105"/>
  <c r="J315" i="105"/>
  <c r="L294" i="105"/>
  <c r="K215" i="105"/>
  <c r="J215" i="105"/>
  <c r="K214" i="105"/>
  <c r="J214" i="105"/>
  <c r="K213" i="105"/>
  <c r="J213" i="105"/>
  <c r="K212" i="105"/>
  <c r="J212" i="105"/>
  <c r="K211" i="105"/>
  <c r="K210" i="105"/>
  <c r="K209" i="105"/>
  <c r="K208" i="105"/>
  <c r="K207" i="105"/>
  <c r="J207" i="105"/>
  <c r="K206" i="105"/>
  <c r="J206" i="105"/>
  <c r="K205" i="105"/>
  <c r="J205" i="105"/>
  <c r="K204" i="105"/>
  <c r="J204" i="105"/>
  <c r="K203" i="105"/>
  <c r="J203" i="105"/>
  <c r="K202" i="105"/>
  <c r="J202" i="105"/>
  <c r="K201" i="105"/>
  <c r="J201" i="105"/>
  <c r="K200" i="105"/>
  <c r="J200" i="105"/>
  <c r="K199" i="105"/>
  <c r="J199" i="105"/>
  <c r="K198" i="105"/>
  <c r="J198" i="105"/>
  <c r="K197" i="105"/>
  <c r="J197" i="105"/>
  <c r="K196" i="105"/>
  <c r="J196" i="105"/>
  <c r="K195" i="105"/>
  <c r="J195" i="105"/>
  <c r="K194" i="105"/>
  <c r="J194" i="105"/>
  <c r="K193" i="105"/>
  <c r="J193" i="105"/>
  <c r="K192" i="105"/>
  <c r="J192" i="105"/>
  <c r="K191" i="105"/>
  <c r="K190" i="105"/>
  <c r="K189" i="105"/>
  <c r="K188" i="105"/>
  <c r="K117" i="105"/>
  <c r="J117" i="105"/>
  <c r="K116" i="105"/>
  <c r="J116" i="105"/>
  <c r="K115" i="105"/>
  <c r="J115" i="105"/>
  <c r="K114" i="105"/>
  <c r="J114" i="105"/>
  <c r="K113" i="105"/>
  <c r="J113" i="105"/>
  <c r="K112" i="105"/>
  <c r="J112" i="105"/>
  <c r="K111" i="105"/>
  <c r="J111" i="105"/>
  <c r="K110" i="105"/>
  <c r="J110" i="105"/>
  <c r="K109" i="105"/>
  <c r="J109" i="105"/>
  <c r="K108" i="105"/>
  <c r="J108" i="105"/>
  <c r="K107" i="105"/>
  <c r="J107" i="105"/>
  <c r="K106" i="105"/>
  <c r="J106" i="105"/>
  <c r="K105" i="105"/>
  <c r="J105" i="105"/>
  <c r="K434" i="104" l="1"/>
  <c r="K433" i="104"/>
  <c r="K432" i="104"/>
  <c r="K431" i="104"/>
  <c r="K430" i="104"/>
  <c r="K391" i="104"/>
  <c r="J391" i="104"/>
  <c r="K371" i="104"/>
  <c r="K370" i="104"/>
  <c r="K369" i="104"/>
  <c r="K368" i="104"/>
  <c r="K367" i="104"/>
  <c r="K366" i="104"/>
  <c r="K357" i="104"/>
  <c r="J357" i="104"/>
  <c r="K356" i="104"/>
  <c r="J356" i="104"/>
  <c r="K355" i="104"/>
  <c r="J355" i="104"/>
  <c r="K354" i="104"/>
  <c r="J354" i="104"/>
  <c r="K353" i="104"/>
  <c r="J353" i="104"/>
  <c r="K345" i="104"/>
  <c r="J345" i="104"/>
  <c r="K344" i="104"/>
  <c r="J344" i="104"/>
  <c r="K343" i="104"/>
  <c r="J343" i="104"/>
  <c r="K342" i="104"/>
  <c r="J342" i="104"/>
  <c r="K341" i="104"/>
  <c r="J341" i="104"/>
  <c r="K340" i="104"/>
  <c r="J340" i="104"/>
  <c r="K339" i="104"/>
  <c r="J339" i="104"/>
  <c r="K338" i="104"/>
  <c r="J338" i="104"/>
  <c r="K337" i="104"/>
  <c r="J337" i="104"/>
  <c r="K336" i="104"/>
  <c r="J336" i="104"/>
  <c r="K335" i="104"/>
  <c r="J335" i="104"/>
  <c r="K334" i="104"/>
  <c r="J334" i="104"/>
  <c r="K333" i="104"/>
  <c r="J333" i="104"/>
  <c r="K332" i="104"/>
  <c r="J332" i="104"/>
  <c r="K331" i="104"/>
  <c r="J331" i="104"/>
  <c r="K330" i="104"/>
  <c r="J330" i="104"/>
  <c r="K329" i="104"/>
  <c r="J329" i="104"/>
  <c r="K328" i="104"/>
  <c r="J328" i="104"/>
  <c r="K320" i="104"/>
  <c r="J320" i="104"/>
  <c r="K319" i="104"/>
  <c r="J319" i="104"/>
  <c r="K318" i="104"/>
  <c r="J318" i="104"/>
  <c r="K317" i="104"/>
  <c r="J317" i="104"/>
  <c r="K316" i="104"/>
  <c r="J316" i="104"/>
  <c r="K315" i="104"/>
  <c r="J315" i="104"/>
  <c r="M294" i="104"/>
  <c r="L294" i="104"/>
  <c r="K215" i="104"/>
  <c r="J215" i="104"/>
  <c r="K214" i="104"/>
  <c r="J214" i="104"/>
  <c r="K213" i="104"/>
  <c r="J213" i="104"/>
  <c r="K212" i="104"/>
  <c r="J212" i="104"/>
  <c r="K211" i="104"/>
  <c r="K210" i="104"/>
  <c r="K209" i="104"/>
  <c r="K208" i="104"/>
  <c r="K207" i="104"/>
  <c r="J207" i="104"/>
  <c r="K206" i="104"/>
  <c r="J206" i="104"/>
  <c r="K205" i="104"/>
  <c r="J205" i="104"/>
  <c r="K204" i="104"/>
  <c r="J204" i="104"/>
  <c r="K203" i="104"/>
  <c r="J203" i="104"/>
  <c r="K202" i="104"/>
  <c r="J202" i="104"/>
  <c r="K201" i="104"/>
  <c r="J201" i="104"/>
  <c r="K200" i="104"/>
  <c r="J200" i="104"/>
  <c r="K199" i="104"/>
  <c r="J199" i="104"/>
  <c r="K198" i="104"/>
  <c r="J198" i="104"/>
  <c r="K197" i="104"/>
  <c r="J197" i="104"/>
  <c r="K196" i="104"/>
  <c r="J196" i="104"/>
  <c r="K195" i="104"/>
  <c r="J195" i="104"/>
  <c r="K194" i="104"/>
  <c r="J194" i="104"/>
  <c r="K193" i="104"/>
  <c r="J193" i="104"/>
  <c r="K192" i="104"/>
  <c r="J192" i="104"/>
  <c r="K191" i="104"/>
  <c r="K190" i="104"/>
  <c r="K189" i="104"/>
  <c r="K188" i="104"/>
  <c r="K117" i="104"/>
  <c r="J117" i="104"/>
  <c r="K116" i="104"/>
  <c r="J116" i="104"/>
  <c r="K115" i="104"/>
  <c r="J115" i="104"/>
  <c r="K114" i="104"/>
  <c r="J114" i="104"/>
  <c r="K113" i="104"/>
  <c r="J113" i="104"/>
  <c r="K112" i="104"/>
  <c r="J112" i="104"/>
  <c r="K111" i="104"/>
  <c r="J111" i="104"/>
  <c r="K110" i="104"/>
  <c r="J110" i="104"/>
  <c r="K109" i="104"/>
  <c r="J109" i="104"/>
  <c r="K108" i="104"/>
  <c r="J108" i="104"/>
  <c r="K107" i="104"/>
  <c r="J107" i="104"/>
  <c r="K106" i="104"/>
  <c r="J106" i="104"/>
  <c r="K105" i="104"/>
  <c r="J105" i="104"/>
  <c r="K434" i="103" l="1"/>
  <c r="K433" i="103"/>
  <c r="K432" i="103"/>
  <c r="K431" i="103"/>
  <c r="K430" i="103"/>
  <c r="K391" i="103"/>
  <c r="J391" i="103"/>
  <c r="K371" i="103"/>
  <c r="K370" i="103"/>
  <c r="K369" i="103"/>
  <c r="K368" i="103"/>
  <c r="K367" i="103"/>
  <c r="K366" i="103"/>
  <c r="K357" i="103"/>
  <c r="J357" i="103"/>
  <c r="K356" i="103"/>
  <c r="J356" i="103"/>
  <c r="K355" i="103"/>
  <c r="J355" i="103"/>
  <c r="K354" i="103"/>
  <c r="J354" i="103"/>
  <c r="K353" i="103"/>
  <c r="J353" i="103"/>
  <c r="K345" i="103"/>
  <c r="J345" i="103"/>
  <c r="K344" i="103"/>
  <c r="J344" i="103"/>
  <c r="K343" i="103"/>
  <c r="J343" i="103"/>
  <c r="K342" i="103"/>
  <c r="J342" i="103"/>
  <c r="K341" i="103"/>
  <c r="J341" i="103"/>
  <c r="K340" i="103"/>
  <c r="J340" i="103"/>
  <c r="K339" i="103"/>
  <c r="J339" i="103"/>
  <c r="K338" i="103"/>
  <c r="J338" i="103"/>
  <c r="K337" i="103"/>
  <c r="J337" i="103"/>
  <c r="K336" i="103"/>
  <c r="J336" i="103"/>
  <c r="K335" i="103"/>
  <c r="J335" i="103"/>
  <c r="K334" i="103"/>
  <c r="J334" i="103"/>
  <c r="K333" i="103"/>
  <c r="J333" i="103"/>
  <c r="K332" i="103"/>
  <c r="J332" i="103"/>
  <c r="K331" i="103"/>
  <c r="J331" i="103"/>
  <c r="K330" i="103"/>
  <c r="J330" i="103"/>
  <c r="K329" i="103"/>
  <c r="J329" i="103"/>
  <c r="K328" i="103"/>
  <c r="J328" i="103"/>
  <c r="K320" i="103"/>
  <c r="J320" i="103"/>
  <c r="K319" i="103"/>
  <c r="J319" i="103"/>
  <c r="K318" i="103"/>
  <c r="J318" i="103"/>
  <c r="K317" i="103"/>
  <c r="J317" i="103"/>
  <c r="K316" i="103"/>
  <c r="J316" i="103"/>
  <c r="K315" i="103"/>
  <c r="J315" i="103"/>
  <c r="L294" i="103"/>
  <c r="K215" i="103"/>
  <c r="J215" i="103"/>
  <c r="K214" i="103"/>
  <c r="J214" i="103"/>
  <c r="K213" i="103"/>
  <c r="J213" i="103"/>
  <c r="K212" i="103"/>
  <c r="J212" i="103"/>
  <c r="K211" i="103"/>
  <c r="K210" i="103"/>
  <c r="K209" i="103"/>
  <c r="K208" i="103"/>
  <c r="K207" i="103"/>
  <c r="J207" i="103"/>
  <c r="K206" i="103"/>
  <c r="J206" i="103"/>
  <c r="K205" i="103"/>
  <c r="J205" i="103"/>
  <c r="K204" i="103"/>
  <c r="J204" i="103"/>
  <c r="K203" i="103"/>
  <c r="J203" i="103"/>
  <c r="K202" i="103"/>
  <c r="J202" i="103"/>
  <c r="K201" i="103"/>
  <c r="J201" i="103"/>
  <c r="K200" i="103"/>
  <c r="J200" i="103"/>
  <c r="K199" i="103"/>
  <c r="J199" i="103"/>
  <c r="K198" i="103"/>
  <c r="J198" i="103"/>
  <c r="K197" i="103"/>
  <c r="J197" i="103"/>
  <c r="K196" i="103"/>
  <c r="J196" i="103"/>
  <c r="K195" i="103"/>
  <c r="J195" i="103"/>
  <c r="K194" i="103"/>
  <c r="J194" i="103"/>
  <c r="K193" i="103"/>
  <c r="J193" i="103"/>
  <c r="K192" i="103"/>
  <c r="J192" i="103"/>
  <c r="K191" i="103"/>
  <c r="K190" i="103"/>
  <c r="K189" i="103"/>
  <c r="K188" i="103"/>
  <c r="K117" i="103"/>
  <c r="J117" i="103"/>
  <c r="K116" i="103"/>
  <c r="J116" i="103"/>
  <c r="K115" i="103"/>
  <c r="J115" i="103"/>
  <c r="K114" i="103"/>
  <c r="J114" i="103"/>
  <c r="K113" i="103"/>
  <c r="J113" i="103"/>
  <c r="K112" i="103"/>
  <c r="J112" i="103"/>
  <c r="K111" i="103"/>
  <c r="J111" i="103"/>
  <c r="K110" i="103"/>
  <c r="J110" i="103"/>
  <c r="K109" i="103"/>
  <c r="J109" i="103"/>
  <c r="K108" i="103"/>
  <c r="J108" i="103"/>
  <c r="K107" i="103"/>
  <c r="J107" i="103"/>
  <c r="K106" i="103"/>
  <c r="J106" i="103"/>
  <c r="K105" i="103"/>
  <c r="J105" i="103"/>
  <c r="K434" i="102" l="1"/>
  <c r="K433" i="102"/>
  <c r="K432" i="102"/>
  <c r="K431" i="102"/>
  <c r="K430" i="102"/>
  <c r="K391" i="102"/>
  <c r="J391" i="102"/>
  <c r="K371" i="102"/>
  <c r="K370" i="102"/>
  <c r="K369" i="102"/>
  <c r="K368" i="102"/>
  <c r="K367" i="102"/>
  <c r="K366" i="102"/>
  <c r="K357" i="102"/>
  <c r="J357" i="102"/>
  <c r="K356" i="102"/>
  <c r="J356" i="102"/>
  <c r="K355" i="102"/>
  <c r="J355" i="102"/>
  <c r="K354" i="102"/>
  <c r="J354" i="102"/>
  <c r="K353" i="102"/>
  <c r="J353" i="102"/>
  <c r="K345" i="102"/>
  <c r="J345" i="102"/>
  <c r="K344" i="102"/>
  <c r="J344" i="102"/>
  <c r="K343" i="102"/>
  <c r="J343" i="102"/>
  <c r="K342" i="102"/>
  <c r="J342" i="102"/>
  <c r="K341" i="102"/>
  <c r="J341" i="102"/>
  <c r="K340" i="102"/>
  <c r="J340" i="102"/>
  <c r="K339" i="102"/>
  <c r="J339" i="102"/>
  <c r="K338" i="102"/>
  <c r="J338" i="102"/>
  <c r="K337" i="102"/>
  <c r="J337" i="102"/>
  <c r="K336" i="102"/>
  <c r="J336" i="102"/>
  <c r="K335" i="102"/>
  <c r="J335" i="102"/>
  <c r="K334" i="102"/>
  <c r="J334" i="102"/>
  <c r="K333" i="102"/>
  <c r="J333" i="102"/>
  <c r="K332" i="102"/>
  <c r="J332" i="102"/>
  <c r="K331" i="102"/>
  <c r="J331" i="102"/>
  <c r="K330" i="102"/>
  <c r="J330" i="102"/>
  <c r="K329" i="102"/>
  <c r="J329" i="102"/>
  <c r="K328" i="102"/>
  <c r="J328" i="102"/>
  <c r="K320" i="102"/>
  <c r="J320" i="102"/>
  <c r="K319" i="102"/>
  <c r="J319" i="102"/>
  <c r="K318" i="102"/>
  <c r="J318" i="102"/>
  <c r="K317" i="102"/>
  <c r="J317" i="102"/>
  <c r="K316" i="102"/>
  <c r="J316" i="102"/>
  <c r="K315" i="102"/>
  <c r="J315" i="102"/>
  <c r="V294" i="102"/>
  <c r="U294" i="102"/>
  <c r="T294" i="102"/>
  <c r="S294" i="102"/>
  <c r="R294" i="102"/>
  <c r="Q294" i="102"/>
  <c r="P294" i="102"/>
  <c r="O294" i="102"/>
  <c r="N294" i="102"/>
  <c r="M294" i="102"/>
  <c r="L294" i="102"/>
  <c r="K215" i="102"/>
  <c r="J215" i="102"/>
  <c r="K214" i="102"/>
  <c r="J214" i="102"/>
  <c r="K213" i="102"/>
  <c r="J213" i="102"/>
  <c r="K212" i="102"/>
  <c r="J212" i="102"/>
  <c r="K211" i="102"/>
  <c r="K210" i="102"/>
  <c r="K209" i="102"/>
  <c r="K208" i="102"/>
  <c r="K207" i="102"/>
  <c r="J207" i="102"/>
  <c r="K206" i="102"/>
  <c r="J206" i="102"/>
  <c r="K205" i="102"/>
  <c r="J205" i="102"/>
  <c r="K204" i="102"/>
  <c r="J204" i="102"/>
  <c r="K203" i="102"/>
  <c r="J203" i="102"/>
  <c r="K202" i="102"/>
  <c r="J202" i="102"/>
  <c r="K201" i="102"/>
  <c r="J201" i="102"/>
  <c r="K200" i="102"/>
  <c r="J200" i="102"/>
  <c r="K199" i="102"/>
  <c r="J199" i="102"/>
  <c r="K198" i="102"/>
  <c r="J198" i="102"/>
  <c r="K197" i="102"/>
  <c r="J197" i="102"/>
  <c r="K196" i="102"/>
  <c r="J196" i="102"/>
  <c r="K195" i="102"/>
  <c r="J195" i="102"/>
  <c r="K194" i="102"/>
  <c r="J194" i="102"/>
  <c r="K193" i="102"/>
  <c r="J193" i="102"/>
  <c r="K192" i="102"/>
  <c r="J192" i="102"/>
  <c r="K191" i="102"/>
  <c r="K190" i="102"/>
  <c r="K189" i="102"/>
  <c r="K188" i="102"/>
  <c r="K117" i="102"/>
  <c r="J117" i="102"/>
  <c r="K116" i="102"/>
  <c r="J116" i="102"/>
  <c r="K115" i="102"/>
  <c r="J115" i="102"/>
  <c r="K114" i="102"/>
  <c r="J114" i="102"/>
  <c r="K113" i="102"/>
  <c r="J113" i="102"/>
  <c r="K112" i="102"/>
  <c r="J112" i="102"/>
  <c r="K111" i="102"/>
  <c r="J111" i="102"/>
  <c r="K110" i="102"/>
  <c r="J110" i="102"/>
  <c r="K109" i="102"/>
  <c r="J109" i="102"/>
  <c r="K108" i="102"/>
  <c r="J108" i="102"/>
  <c r="K107" i="102"/>
  <c r="J107" i="102"/>
  <c r="K106" i="102"/>
  <c r="J106" i="102"/>
  <c r="K105" i="102"/>
  <c r="J105" i="102"/>
  <c r="K434" i="101" l="1"/>
  <c r="K433" i="101"/>
  <c r="K432" i="101"/>
  <c r="K431" i="101"/>
  <c r="K430" i="101"/>
  <c r="K391" i="101"/>
  <c r="J391" i="101"/>
  <c r="K371" i="101"/>
  <c r="K370" i="101"/>
  <c r="K369" i="101"/>
  <c r="K368" i="101"/>
  <c r="K367" i="101"/>
  <c r="K366" i="101"/>
  <c r="K357" i="101"/>
  <c r="J357" i="101"/>
  <c r="K356" i="101"/>
  <c r="J356" i="101"/>
  <c r="K355" i="101"/>
  <c r="J355" i="101"/>
  <c r="K354" i="101"/>
  <c r="J354" i="101"/>
  <c r="K353" i="101"/>
  <c r="J353" i="101"/>
  <c r="K345" i="101"/>
  <c r="J345" i="101"/>
  <c r="K344" i="101"/>
  <c r="J344" i="101"/>
  <c r="K343" i="101"/>
  <c r="J343" i="101"/>
  <c r="K342" i="101"/>
  <c r="J342" i="101"/>
  <c r="K341" i="101"/>
  <c r="J341" i="101"/>
  <c r="K340" i="101"/>
  <c r="J340" i="101"/>
  <c r="K339" i="101"/>
  <c r="J339" i="101"/>
  <c r="K338" i="101"/>
  <c r="J338" i="101"/>
  <c r="K337" i="101"/>
  <c r="J337" i="101"/>
  <c r="K336" i="101"/>
  <c r="J336" i="101"/>
  <c r="K335" i="101"/>
  <c r="J335" i="101"/>
  <c r="K334" i="101"/>
  <c r="J334" i="101"/>
  <c r="K333" i="101"/>
  <c r="J333" i="101"/>
  <c r="K332" i="101"/>
  <c r="J332" i="101"/>
  <c r="K331" i="101"/>
  <c r="J331" i="101"/>
  <c r="K330" i="101"/>
  <c r="J330" i="101"/>
  <c r="K329" i="101"/>
  <c r="J329" i="101"/>
  <c r="K328" i="101"/>
  <c r="J328" i="101"/>
  <c r="K320" i="101"/>
  <c r="J320" i="101"/>
  <c r="K319" i="101"/>
  <c r="J319" i="101"/>
  <c r="K318" i="101"/>
  <c r="J318" i="101"/>
  <c r="K317" i="101"/>
  <c r="J317" i="101"/>
  <c r="K316" i="101"/>
  <c r="J316" i="101"/>
  <c r="K315" i="101"/>
  <c r="J315" i="101"/>
  <c r="AC294" i="101"/>
  <c r="AB294" i="101"/>
  <c r="AA294" i="101"/>
  <c r="Z294" i="101"/>
  <c r="Y294" i="101"/>
  <c r="X294" i="101"/>
  <c r="W294" i="101"/>
  <c r="V294" i="101"/>
  <c r="U294" i="101"/>
  <c r="T294" i="101"/>
  <c r="S294" i="101"/>
  <c r="R294" i="101"/>
  <c r="Q294" i="101"/>
  <c r="P294" i="101"/>
  <c r="O294" i="101"/>
  <c r="N294" i="101"/>
  <c r="M294" i="101"/>
  <c r="L294" i="101"/>
  <c r="K215" i="101"/>
  <c r="J215" i="101"/>
  <c r="K214" i="101"/>
  <c r="J214" i="101"/>
  <c r="K213" i="101"/>
  <c r="J213" i="101"/>
  <c r="K212" i="101"/>
  <c r="J212" i="101"/>
  <c r="K211" i="101"/>
  <c r="K210" i="101"/>
  <c r="K209" i="101"/>
  <c r="K208" i="101"/>
  <c r="K207" i="101"/>
  <c r="J207" i="101"/>
  <c r="K206" i="101"/>
  <c r="J206" i="101"/>
  <c r="K205" i="101"/>
  <c r="J205" i="101"/>
  <c r="K204" i="101"/>
  <c r="J204" i="101"/>
  <c r="K203" i="101"/>
  <c r="J203" i="101"/>
  <c r="K202" i="101"/>
  <c r="J202" i="101"/>
  <c r="K201" i="101"/>
  <c r="J201" i="101"/>
  <c r="K200" i="101"/>
  <c r="J200" i="101"/>
  <c r="K199" i="101"/>
  <c r="J199" i="101"/>
  <c r="K198" i="101"/>
  <c r="J198" i="101"/>
  <c r="K197" i="101"/>
  <c r="J197" i="101"/>
  <c r="K196" i="101"/>
  <c r="J196" i="101"/>
  <c r="K195" i="101"/>
  <c r="J195" i="101"/>
  <c r="K194" i="101"/>
  <c r="J194" i="101"/>
  <c r="K193" i="101"/>
  <c r="J193" i="101"/>
  <c r="K192" i="101"/>
  <c r="J192" i="101"/>
  <c r="K191" i="101"/>
  <c r="K190" i="101"/>
  <c r="K189" i="101"/>
  <c r="K188" i="101"/>
  <c r="K117" i="101"/>
  <c r="J117" i="101"/>
  <c r="K116" i="101"/>
  <c r="J116" i="101"/>
  <c r="K115" i="101"/>
  <c r="J115" i="101"/>
  <c r="K114" i="101"/>
  <c r="J114" i="101"/>
  <c r="K113" i="101"/>
  <c r="J113" i="101"/>
  <c r="K112" i="101"/>
  <c r="J112" i="101"/>
  <c r="K111" i="101"/>
  <c r="J111" i="101"/>
  <c r="K110" i="101"/>
  <c r="J110" i="101"/>
  <c r="K109" i="101"/>
  <c r="J109" i="101"/>
  <c r="K108" i="101"/>
  <c r="J108" i="101"/>
  <c r="K107" i="101"/>
  <c r="J107" i="101"/>
  <c r="K106" i="101"/>
  <c r="J106" i="101"/>
  <c r="K105" i="101"/>
  <c r="J105" i="101"/>
  <c r="K108" i="53" l="1"/>
  <c r="E108" i="53"/>
  <c r="F108" i="53"/>
  <c r="G108" i="53"/>
  <c r="H108" i="53"/>
  <c r="D108" i="53"/>
  <c r="E55" i="53"/>
  <c r="F55" i="53"/>
  <c r="G55" i="53"/>
  <c r="H55" i="53"/>
  <c r="I55" i="53"/>
  <c r="J55" i="53"/>
  <c r="D55" i="53"/>
  <c r="K71" i="53" l="1"/>
  <c r="K9" i="53" l="1"/>
  <c r="K10" i="53"/>
  <c r="K11" i="53"/>
  <c r="K12" i="53"/>
  <c r="K13" i="53"/>
  <c r="K14" i="53"/>
  <c r="K15" i="53"/>
  <c r="K16" i="53"/>
  <c r="K17" i="53"/>
  <c r="K18" i="53"/>
  <c r="K19" i="53"/>
  <c r="K20" i="53"/>
  <c r="K21" i="53"/>
  <c r="K22" i="53"/>
  <c r="K23" i="53"/>
  <c r="K24" i="53"/>
  <c r="K25" i="53"/>
  <c r="K26" i="53"/>
  <c r="D27" i="53"/>
  <c r="D56" i="53" s="1"/>
  <c r="E27" i="53"/>
  <c r="F27" i="53"/>
  <c r="F56" i="53" s="1"/>
  <c r="G27" i="53"/>
  <c r="H27" i="53"/>
  <c r="H56" i="53" s="1"/>
  <c r="I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G56" i="53"/>
  <c r="K62" i="53"/>
  <c r="K63" i="53"/>
  <c r="K64" i="53"/>
  <c r="K65" i="53"/>
  <c r="K66" i="53"/>
  <c r="K67" i="53"/>
  <c r="K68" i="53"/>
  <c r="K69" i="53"/>
  <c r="K70" i="53"/>
  <c r="K72" i="53"/>
  <c r="K73" i="53"/>
  <c r="K74" i="53"/>
  <c r="K75" i="53"/>
  <c r="K76" i="53"/>
  <c r="K77" i="53"/>
  <c r="K78" i="53"/>
  <c r="K79" i="53"/>
  <c r="D80" i="53"/>
  <c r="E80" i="53"/>
  <c r="F80" i="53"/>
  <c r="G80" i="53"/>
  <c r="H80" i="53"/>
  <c r="J80" i="53"/>
  <c r="K81" i="53"/>
  <c r="K82" i="53"/>
  <c r="K83" i="53"/>
  <c r="K84" i="53"/>
  <c r="K85" i="53"/>
  <c r="K86" i="53"/>
  <c r="K87" i="53"/>
  <c r="K88" i="53"/>
  <c r="K89" i="53"/>
  <c r="K91" i="53"/>
  <c r="K92" i="53"/>
  <c r="K93" i="53"/>
  <c r="K94" i="53"/>
  <c r="K95" i="53"/>
  <c r="K96" i="53"/>
  <c r="K97" i="53"/>
  <c r="K98" i="53"/>
  <c r="K99" i="53"/>
  <c r="K100" i="53"/>
  <c r="K101" i="53"/>
  <c r="K102" i="53"/>
  <c r="K103" i="53"/>
  <c r="K104" i="53"/>
  <c r="K105" i="53"/>
  <c r="K106" i="53"/>
  <c r="K107" i="53"/>
  <c r="E109" i="53"/>
  <c r="K55" i="53" l="1"/>
  <c r="D109" i="53"/>
  <c r="H109" i="53"/>
  <c r="F109" i="53"/>
  <c r="K80" i="53"/>
  <c r="G109" i="53"/>
  <c r="I56" i="53"/>
  <c r="E56" i="53"/>
  <c r="K27" i="53"/>
  <c r="K109" i="53" l="1"/>
  <c r="K56" i="53"/>
</calcChain>
</file>

<file path=xl/sharedStrings.xml><?xml version="1.0" encoding="utf-8"?>
<sst xmlns="http://schemas.openxmlformats.org/spreadsheetml/2006/main" count="31046" uniqueCount="3854">
  <si>
    <t>病床の機能区分＼病棟名</t>
    <rPh sb="0" eb="2">
      <t>ビョウショウ</t>
    </rPh>
    <rPh sb="3" eb="5">
      <t>キノウ</t>
    </rPh>
    <rPh sb="5" eb="7">
      <t>クブン</t>
    </rPh>
    <rPh sb="8" eb="10">
      <t>ビョウトウ</t>
    </rPh>
    <rPh sb="10" eb="11">
      <t>メイ</t>
    </rPh>
    <phoneticPr fontId="20"/>
  </si>
  <si>
    <t>EICU</t>
  </si>
  <si>
    <t>ICU</t>
  </si>
  <si>
    <t>MFICU</t>
  </si>
  <si>
    <t>4階南</t>
  </si>
  <si>
    <t>NICU</t>
  </si>
  <si>
    <t>GCU</t>
  </si>
  <si>
    <t>4階西</t>
  </si>
  <si>
    <t>5階東</t>
  </si>
  <si>
    <t>5階西</t>
  </si>
  <si>
    <t>6階東</t>
  </si>
  <si>
    <t>6階西</t>
  </si>
  <si>
    <t>7階東</t>
  </si>
  <si>
    <t>7階西</t>
  </si>
  <si>
    <t>8階東</t>
  </si>
  <si>
    <t>8階西</t>
  </si>
  <si>
    <t>9階東</t>
  </si>
  <si>
    <t>9階西</t>
  </si>
  <si>
    <t>高度急性期</t>
  </si>
  <si>
    <t>急性期</t>
    <rPh sb="0" eb="3">
      <t>キュウセイキ</t>
    </rPh>
    <phoneticPr fontId="20"/>
  </si>
  <si>
    <t>回復期</t>
    <rPh sb="0" eb="3">
      <t>カイフクキ</t>
    </rPh>
    <phoneticPr fontId="20"/>
  </si>
  <si>
    <t>慢性期</t>
    <rPh sb="0" eb="3">
      <t>マンセイキ</t>
    </rPh>
    <phoneticPr fontId="20"/>
  </si>
  <si>
    <t>休棟中(今後再開する予定)</t>
    <rPh sb="4" eb="6">
      <t>コンゴ</t>
    </rPh>
    <rPh sb="6" eb="8">
      <t>サイカイ</t>
    </rPh>
    <rPh sb="10" eb="12">
      <t>ヨテイ</t>
    </rPh>
    <phoneticPr fontId="20"/>
  </si>
  <si>
    <t>休棟中(今後廃止する予定)</t>
    <rPh sb="6" eb="8">
      <t>ハイシ</t>
    </rPh>
    <phoneticPr fontId="20"/>
  </si>
  <si>
    <t>無回答等</t>
    <phoneticPr fontId="20"/>
  </si>
  <si>
    <t>-</t>
  </si>
  <si>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20"/>
  </si>
  <si>
    <t>病床の機能区分＼病棟名</t>
    <rPh sb="0" eb="2">
      <t>ビョウショウ</t>
    </rPh>
    <rPh sb="3" eb="5">
      <t>キノウ</t>
    </rPh>
    <rPh sb="5" eb="7">
      <t>クブン</t>
    </rPh>
    <phoneticPr fontId="20"/>
  </si>
  <si>
    <t>休棟予定</t>
    <phoneticPr fontId="20"/>
  </si>
  <si>
    <t>廃止予定</t>
    <rPh sb="0" eb="2">
      <t>ハイシ</t>
    </rPh>
    <phoneticPr fontId="20"/>
  </si>
  <si>
    <t>介護保険施設等へ移行予定</t>
    <phoneticPr fontId="20"/>
  </si>
  <si>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20"/>
  </si>
  <si>
    <t>移行予定先の区分＼病棟名</t>
    <rPh sb="0" eb="2">
      <t>イコウ</t>
    </rPh>
    <rPh sb="2" eb="4">
      <t>ヨテイ</t>
    </rPh>
    <rPh sb="4" eb="5">
      <t>サキ</t>
    </rPh>
    <rPh sb="6" eb="8">
      <t>クブン</t>
    </rPh>
    <phoneticPr fontId="20"/>
  </si>
  <si>
    <t>介護医療院に移行予定</t>
    <phoneticPr fontId="20"/>
  </si>
  <si>
    <t>介護老人保健施設に移行予定</t>
    <rPh sb="0" eb="2">
      <t>カイゴ</t>
    </rPh>
    <rPh sb="2" eb="4">
      <t>ロウジン</t>
    </rPh>
    <rPh sb="4" eb="6">
      <t>ホケン</t>
    </rPh>
    <rPh sb="6" eb="8">
      <t>シセツ</t>
    </rPh>
    <rPh sb="9" eb="13">
      <t>イコウヨテイ</t>
    </rPh>
    <phoneticPr fontId="20"/>
  </si>
  <si>
    <t>介護老人福祉施設に移行予定</t>
    <rPh sb="0" eb="2">
      <t>カイゴ</t>
    </rPh>
    <rPh sb="2" eb="4">
      <t>ロウジン</t>
    </rPh>
    <rPh sb="4" eb="6">
      <t>フクシ</t>
    </rPh>
    <rPh sb="6" eb="8">
      <t>シセツ</t>
    </rPh>
    <rPh sb="9" eb="13">
      <t>イコウヨテイ</t>
    </rPh>
    <phoneticPr fontId="20"/>
  </si>
  <si>
    <t>上記以外の介護サービスに移行予定</t>
    <rPh sb="5" eb="7">
      <t>カイゴ</t>
    </rPh>
    <rPh sb="12" eb="16">
      <t>イコウヨテイ</t>
    </rPh>
    <phoneticPr fontId="20"/>
  </si>
  <si>
    <t>変更予定年月</t>
    <rPh sb="0" eb="2">
      <t>ヘンコウ</t>
    </rPh>
    <rPh sb="2" eb="4">
      <t>ヨテイ</t>
    </rPh>
    <rPh sb="4" eb="6">
      <t>ネンゲツ</t>
    </rPh>
    <phoneticPr fontId="20"/>
  </si>
  <si>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</si>
  <si>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</si>
  <si>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</si>
  <si>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2"/>
  </si>
  <si>
    <t>患者の入退院等の状況</t>
    <phoneticPr fontId="20"/>
  </si>
  <si>
    <t>・設置主体</t>
    <rPh sb="1" eb="3">
      <t>セッチ</t>
    </rPh>
    <rPh sb="3" eb="5">
      <t>シュタイ</t>
    </rPh>
    <phoneticPr fontId="20"/>
  </si>
  <si>
    <t>・病床の状況</t>
  </si>
  <si>
    <t>・入院患者の状況（年間／入棟前の場所・退棟先の場所の状況）</t>
    <phoneticPr fontId="20"/>
  </si>
  <si>
    <t>・診療科</t>
  </si>
  <si>
    <t>・退院後に在宅医療を必要とする患者の状況</t>
    <phoneticPr fontId="20"/>
  </si>
  <si>
    <t>・重症患者への対応状況</t>
    <phoneticPr fontId="20"/>
  </si>
  <si>
    <t>・入院基本料・特定入院料及び届出病床数</t>
  </si>
  <si>
    <t>・看取りを行った患者数</t>
    <phoneticPr fontId="20"/>
  </si>
  <si>
    <t>・救急医療の実施状況</t>
    <phoneticPr fontId="20"/>
  </si>
  <si>
    <t>・DPC医療機関群の種類</t>
  </si>
  <si>
    <t>・救急告示病院、二次救急医療施設、三次救急医療施設の告示・認定の有無</t>
    <phoneticPr fontId="20"/>
  </si>
  <si>
    <t>・リハビリテーションの実施状況</t>
    <phoneticPr fontId="20"/>
  </si>
  <si>
    <t>・承認の有無</t>
    <phoneticPr fontId="20"/>
  </si>
  <si>
    <t>・診療報酬の届出の有無</t>
    <phoneticPr fontId="20"/>
  </si>
  <si>
    <t>・職員数の状況</t>
  </si>
  <si>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</si>
  <si>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</si>
  <si>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</si>
  <si>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2"/>
  </si>
  <si>
    <t>施設全体</t>
    <rPh sb="0" eb="2">
      <t>シセツ</t>
    </rPh>
    <rPh sb="2" eb="4">
      <t>ゼンタイ</t>
    </rPh>
    <phoneticPr fontId="20"/>
  </si>
  <si>
    <t>（項目の解説）</t>
    <phoneticPr fontId="12"/>
  </si>
  <si>
    <t>高度急性期機能</t>
  </si>
  <si>
    <t>急性期機能</t>
  </si>
  <si>
    <t>設置主体</t>
    <rPh sb="0" eb="2">
      <t>セッチ</t>
    </rPh>
    <rPh sb="2" eb="4">
      <t>シュタイ</t>
    </rPh>
    <phoneticPr fontId="20"/>
  </si>
  <si>
    <t xml:space="preserve">医療機関の開設者を区分別にを示しています。
</t>
    <phoneticPr fontId="20"/>
  </si>
  <si>
    <t>都道府県</t>
  </si>
  <si>
    <t>病床の状況</t>
    <rPh sb="0" eb="2">
      <t>ビョウショウ</t>
    </rPh>
    <rPh sb="3" eb="5">
      <t>ジョウキョウ</t>
    </rPh>
    <phoneticPr fontId="20"/>
  </si>
  <si>
    <t>（項目の解説）</t>
  </si>
  <si>
    <t>一般病床</t>
    <rPh sb="0" eb="1">
      <t>イッ</t>
    </rPh>
    <rPh sb="1" eb="2">
      <t>ハン</t>
    </rPh>
    <rPh sb="2" eb="3">
      <t>ビョウ</t>
    </rPh>
    <rPh sb="3" eb="4">
      <t>ショウ</t>
    </rPh>
    <phoneticPr fontId="20"/>
  </si>
  <si>
    <t>許可病床</t>
    <rPh sb="0" eb="2">
      <t>キョカ</t>
    </rPh>
    <rPh sb="2" eb="4">
      <t>ビョウショウ</t>
    </rPh>
    <phoneticPr fontId="20"/>
  </si>
  <si>
    <t/>
  </si>
  <si>
    <t>上記のうち医療法上の経過措置に該当する病床数</t>
    <phoneticPr fontId="20"/>
  </si>
  <si>
    <t>稼働病床</t>
    <rPh sb="0" eb="2">
      <t>カドウ</t>
    </rPh>
    <rPh sb="2" eb="4">
      <t>ビョウショウ</t>
    </rPh>
    <phoneticPr fontId="20"/>
  </si>
  <si>
    <t>2025年7月1日時点の予定病床数</t>
    <rPh sb="4" eb="5">
      <t>ネン</t>
    </rPh>
    <rPh sb="6" eb="7">
      <t>ガツ</t>
    </rPh>
    <rPh sb="8" eb="9">
      <t>ニチ</t>
    </rPh>
    <rPh sb="9" eb="11">
      <t>ジテン</t>
    </rPh>
    <rPh sb="12" eb="14">
      <t>ヨテイ</t>
    </rPh>
    <rPh sb="14" eb="17">
      <t>ビョウショウスウ</t>
    </rPh>
    <phoneticPr fontId="20"/>
  </si>
  <si>
    <t>療養病床</t>
    <rPh sb="0" eb="1">
      <t>リョウ</t>
    </rPh>
    <rPh sb="1" eb="2">
      <t>オサム</t>
    </rPh>
    <rPh sb="2" eb="3">
      <t>ビョウ</t>
    </rPh>
    <rPh sb="3" eb="4">
      <t>ショウ</t>
    </rPh>
    <phoneticPr fontId="20"/>
  </si>
  <si>
    <t>うち医療療養病床</t>
    <rPh sb="2" eb="4">
      <t>イリョウ</t>
    </rPh>
    <rPh sb="4" eb="6">
      <t>リョウヨウ</t>
    </rPh>
    <rPh sb="6" eb="8">
      <t>ビョウショウ</t>
    </rPh>
    <phoneticPr fontId="20"/>
  </si>
  <si>
    <t>うち介護療養病床</t>
    <rPh sb="2" eb="4">
      <t>カイゴ</t>
    </rPh>
    <rPh sb="4" eb="6">
      <t>リョウヨウ</t>
    </rPh>
    <rPh sb="6" eb="8">
      <t>ビョウショウ</t>
    </rPh>
    <phoneticPr fontId="20"/>
  </si>
  <si>
    <t>稼動病床数が0床である理由</t>
    <phoneticPr fontId="20"/>
  </si>
  <si>
    <t>診療科</t>
    <rPh sb="0" eb="3">
      <t>シンリョウカ</t>
    </rPh>
    <phoneticPr fontId="20"/>
  </si>
  <si>
    <t>主とする診療科</t>
    <rPh sb="0" eb="1">
      <t>シュ</t>
    </rPh>
    <rPh sb="4" eb="7">
      <t>シンリョウカ</t>
    </rPh>
    <phoneticPr fontId="20"/>
  </si>
  <si>
    <t>救急科</t>
  </si>
  <si>
    <t>産科</t>
  </si>
  <si>
    <t>小児科</t>
  </si>
  <si>
    <t>外科</t>
  </si>
  <si>
    <t>消化器内科（胃腸内科）</t>
  </si>
  <si>
    <t>血液内科</t>
  </si>
  <si>
    <t>神経内科</t>
  </si>
  <si>
    <t>心臓血管外科</t>
  </si>
  <si>
    <t>糖尿病内科（代謝内科）</t>
  </si>
  <si>
    <t>整形外科</t>
  </si>
  <si>
    <t>呼吸器内科</t>
  </si>
  <si>
    <t>泌尿器科</t>
  </si>
  <si>
    <t>循環器内科</t>
  </si>
  <si>
    <t>内科</t>
  </si>
  <si>
    <t>脳神経外科</t>
  </si>
  <si>
    <t>呼吸器外科</t>
  </si>
  <si>
    <t>眼科</t>
  </si>
  <si>
    <t>婦人科</t>
  </si>
  <si>
    <t>耳鼻咽喉科</t>
  </si>
  <si>
    <t>皮膚科</t>
  </si>
  <si>
    <t>歯科口腔外科</t>
  </si>
  <si>
    <t>リウマチ科</t>
  </si>
  <si>
    <t>入院基本料・特定入院料及び届出病床数</t>
    <phoneticPr fontId="20"/>
  </si>
  <si>
    <t>算定する入院基本料・特定入院料</t>
    <phoneticPr fontId="20"/>
  </si>
  <si>
    <t>救命救急入院料２</t>
  </si>
  <si>
    <t>特定集中治療室管理料３</t>
  </si>
  <si>
    <t>総合周産期特定集中治療室管理料（母体・胎児）</t>
  </si>
  <si>
    <t>急性期一般入院料１</t>
  </si>
  <si>
    <t>総合周産期特定集中治療室管理料（新生児）</t>
  </si>
  <si>
    <t>新生児治療回復室入院医療管理料</t>
  </si>
  <si>
    <t>届出病床数</t>
    <phoneticPr fontId="20"/>
  </si>
  <si>
    <t>病室単位の特定入院料</t>
    <phoneticPr fontId="20"/>
  </si>
  <si>
    <t>小児入院医療管理料４</t>
  </si>
  <si>
    <t>届出病床数</t>
    <rPh sb="0" eb="2">
      <t>トドケデ</t>
    </rPh>
    <rPh sb="2" eb="5">
      <t>ビョウショウスウ</t>
    </rPh>
    <rPh sb="4" eb="5">
      <t>スウ</t>
    </rPh>
    <phoneticPr fontId="20"/>
  </si>
  <si>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20"/>
  </si>
  <si>
    <t>急性期一般入院料４</t>
  </si>
  <si>
    <t>急性期一般入院料５</t>
  </si>
  <si>
    <t>急性期一般入院料６</t>
  </si>
  <si>
    <t>急性期一般入院料７</t>
  </si>
  <si>
    <t>地域一般入院料３</t>
  </si>
  <si>
    <t>療養病棟入院料２</t>
  </si>
  <si>
    <t>*</t>
  </si>
  <si>
    <t>地域包括ケア病棟入院料２</t>
  </si>
  <si>
    <t>DPC医療機関群の種類</t>
    <rPh sb="3" eb="5">
      <t>イリョウ</t>
    </rPh>
    <rPh sb="5" eb="7">
      <t>キカン</t>
    </rPh>
    <rPh sb="7" eb="8">
      <t>グン</t>
    </rPh>
    <rPh sb="9" eb="11">
      <t>シュルイ</t>
    </rPh>
    <phoneticPr fontId="20"/>
  </si>
  <si>
    <t>ＤＰＣ特定病院群</t>
  </si>
  <si>
    <t>救急告示病院、二次救急医療施設、三次救急医療施設の告示・認定の有無</t>
    <rPh sb="16" eb="18">
      <t>ミヨシ</t>
    </rPh>
    <rPh sb="18" eb="20">
      <t>キュウキュウ</t>
    </rPh>
    <rPh sb="20" eb="22">
      <t>イリョウ</t>
    </rPh>
    <rPh sb="22" eb="24">
      <t>シセツ</t>
    </rPh>
    <phoneticPr fontId="20"/>
  </si>
  <si>
    <t>救急告示病院の告示の有無</t>
    <rPh sb="0" eb="2">
      <t>キュウキュウ</t>
    </rPh>
    <rPh sb="2" eb="4">
      <t>コクジ</t>
    </rPh>
    <rPh sb="4" eb="6">
      <t>ビョウイン</t>
    </rPh>
    <rPh sb="7" eb="9">
      <t>コクジ</t>
    </rPh>
    <rPh sb="10" eb="12">
      <t>ウム</t>
    </rPh>
    <phoneticPr fontId="2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</si>
  <si>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</si>
  <si>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有</t>
  </si>
  <si>
    <t>二次救急医療施設の認定の有無</t>
    <phoneticPr fontId="20"/>
  </si>
  <si>
    <t>三次救急医療施設の認定の有無</t>
    <phoneticPr fontId="20"/>
  </si>
  <si>
    <t>承認の有無</t>
    <phoneticPr fontId="20"/>
  </si>
  <si>
    <t>特定機能病院の承認の有無</t>
    <phoneticPr fontId="20"/>
  </si>
  <si>
    <t xml:space="preserve">特定機能病院とは、高度の医療の提供、高度の医療技術の開発及び高度の医療に関する研修を実施する能力を備えた病院として、厚生労働大臣が承認した病院をいいます。
</t>
    <phoneticPr fontId="20"/>
  </si>
  <si>
    <t>無</t>
  </si>
  <si>
    <t>地域医療支援病院の承認の有無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</si>
  <si>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</si>
  <si>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診療報酬の届出の有無</t>
    <rPh sb="0" eb="2">
      <t>シンリョウ</t>
    </rPh>
    <rPh sb="2" eb="4">
      <t>ホウシュウ</t>
    </rPh>
    <rPh sb="5" eb="7">
      <t>トドケデ</t>
    </rPh>
    <rPh sb="8" eb="10">
      <t>ウム</t>
    </rPh>
    <phoneticPr fontId="20"/>
  </si>
  <si>
    <t>総合入院体制加算の届出の有無</t>
    <rPh sb="0" eb="2">
      <t>ソウゴウ</t>
    </rPh>
    <rPh sb="2" eb="4">
      <t>ニュウイン</t>
    </rPh>
    <rPh sb="4" eb="6">
      <t>タイセイ</t>
    </rPh>
    <rPh sb="6" eb="8">
      <t>カサン</t>
    </rPh>
    <rPh sb="9" eb="11">
      <t>トドケデ</t>
    </rPh>
    <rPh sb="12" eb="14">
      <t>ウム</t>
    </rPh>
    <phoneticPr fontId="20"/>
  </si>
  <si>
    <t xml:space="preserve">総合入院体制加算とは、十分な人員配置および設備等を備え総合的かつ専門的な急性期医療を24時間提供できる体制等を確保している病院のことです。
</t>
    <phoneticPr fontId="20"/>
  </si>
  <si>
    <t>総合入院体制加算２の届出有り</t>
  </si>
  <si>
    <t>在宅療養支援病院の届出の有無</t>
    <rPh sb="0" eb="2">
      <t>ザイタク</t>
    </rPh>
    <rPh sb="2" eb="4">
      <t>リョウヨウ</t>
    </rPh>
    <rPh sb="4" eb="6">
      <t>シエン</t>
    </rPh>
    <rPh sb="6" eb="8">
      <t>ビョウイン</t>
    </rPh>
    <rPh sb="9" eb="11">
      <t>トドケデ</t>
    </rPh>
    <rPh sb="12" eb="14">
      <t>ウム</t>
    </rPh>
    <phoneticPr fontId="20"/>
  </si>
  <si>
    <t xml:space="preserve">在宅療養支援病院とは、24時間往診が可能な体制を確保し、また訪問看護ステーションとの連携により24時間訪問看護の提供が可能な体制を確保している病院のことです。
</t>
    <phoneticPr fontId="20"/>
  </si>
  <si>
    <t xml:space="preserve">在宅療養後方支援病院とは、在宅医療を受けている患者の急変時に備え、緊急入院を受け入れるための病床を確保している病院です。
</t>
    <phoneticPr fontId="20"/>
  </si>
  <si>
    <t>職員数の状況</t>
    <rPh sb="0" eb="2">
      <t>ショクイン</t>
    </rPh>
    <rPh sb="2" eb="3">
      <t>スウ</t>
    </rPh>
    <rPh sb="4" eb="6">
      <t>ジョウキョウ</t>
    </rPh>
    <phoneticPr fontId="20"/>
  </si>
  <si>
    <t>医師</t>
    <rPh sb="0" eb="2">
      <t>イシ</t>
    </rPh>
    <phoneticPr fontId="20"/>
  </si>
  <si>
    <t>常勤</t>
    <rPh sb="0" eb="2">
      <t>ジョウキン</t>
    </rPh>
    <phoneticPr fontId="20"/>
  </si>
  <si>
    <t>非常勤</t>
    <rPh sb="0" eb="3">
      <t>ヒジョウキン</t>
    </rPh>
    <phoneticPr fontId="20"/>
  </si>
  <si>
    <t>歯科医師</t>
    <rPh sb="0" eb="2">
      <t>シカ</t>
    </rPh>
    <rPh sb="2" eb="4">
      <t>イシ</t>
    </rPh>
    <phoneticPr fontId="20"/>
  </si>
  <si>
    <t>看護師</t>
    <rPh sb="0" eb="3">
      <t>カンゴシ</t>
    </rPh>
    <phoneticPr fontId="20"/>
  </si>
  <si>
    <t>准看護師</t>
    <rPh sb="0" eb="4">
      <t>ジュンカンゴシ</t>
    </rPh>
    <phoneticPr fontId="20"/>
  </si>
  <si>
    <t>看護補助者</t>
    <rPh sb="0" eb="2">
      <t>カンゴ</t>
    </rPh>
    <rPh sb="2" eb="4">
      <t>ホジョ</t>
    </rPh>
    <rPh sb="4" eb="5">
      <t>シャ</t>
    </rPh>
    <phoneticPr fontId="20"/>
  </si>
  <si>
    <t>助産師</t>
    <rPh sb="0" eb="3">
      <t>ジョサンシ</t>
    </rPh>
    <phoneticPr fontId="20"/>
  </si>
  <si>
    <t>理学療法士</t>
    <rPh sb="0" eb="2">
      <t>リガク</t>
    </rPh>
    <rPh sb="2" eb="5">
      <t>リョウホウシ</t>
    </rPh>
    <phoneticPr fontId="20"/>
  </si>
  <si>
    <t>作業療法士</t>
    <rPh sb="0" eb="2">
      <t>サギョウ</t>
    </rPh>
    <rPh sb="2" eb="5">
      <t>リョウホウシ</t>
    </rPh>
    <phoneticPr fontId="20"/>
  </si>
  <si>
    <t>言語聴覚士</t>
    <rPh sb="0" eb="2">
      <t>ゲンゴ</t>
    </rPh>
    <rPh sb="2" eb="5">
      <t>チョウカクシ</t>
    </rPh>
    <phoneticPr fontId="20"/>
  </si>
  <si>
    <t>薬剤師</t>
    <rPh sb="0" eb="3">
      <t>ヤクザイシ</t>
    </rPh>
    <phoneticPr fontId="20"/>
  </si>
  <si>
    <t>診療放射線技師</t>
    <rPh sb="0" eb="2">
      <t>シンリョウ</t>
    </rPh>
    <rPh sb="2" eb="5">
      <t>ホウシャセン</t>
    </rPh>
    <rPh sb="5" eb="7">
      <t>ギシ</t>
    </rPh>
    <phoneticPr fontId="20"/>
  </si>
  <si>
    <t>臨床検査技師</t>
    <rPh sb="0" eb="2">
      <t>リンショウ</t>
    </rPh>
    <rPh sb="2" eb="4">
      <t>ケンサ</t>
    </rPh>
    <rPh sb="4" eb="6">
      <t>ギシ</t>
    </rPh>
    <phoneticPr fontId="20"/>
  </si>
  <si>
    <t>管理栄養士</t>
    <rPh sb="0" eb="2">
      <t>カンリ</t>
    </rPh>
    <rPh sb="2" eb="5">
      <t>エイヨウシ</t>
    </rPh>
    <phoneticPr fontId="20"/>
  </si>
  <si>
    <t>病棟以外の部門</t>
    <rPh sb="0" eb="2">
      <t>ビョウトウ</t>
    </rPh>
    <rPh sb="2" eb="4">
      <t>イガイ</t>
    </rPh>
    <rPh sb="5" eb="7">
      <t>ブモン</t>
    </rPh>
    <phoneticPr fontId="20"/>
  </si>
  <si>
    <t>手術室</t>
    <rPh sb="0" eb="3">
      <t>シュジュツシツ</t>
    </rPh>
    <phoneticPr fontId="20"/>
  </si>
  <si>
    <t>外来部門</t>
    <rPh sb="0" eb="2">
      <t>ガイライ</t>
    </rPh>
    <rPh sb="2" eb="4">
      <t>ブモン</t>
    </rPh>
    <phoneticPr fontId="20"/>
  </si>
  <si>
    <t>その他</t>
    <rPh sb="2" eb="3">
      <t>タ</t>
    </rPh>
    <phoneticPr fontId="2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</si>
  <si>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0"/>
  </si>
  <si>
    <t>臨床工学技士</t>
    <rPh sb="0" eb="2">
      <t>リンショウ</t>
    </rPh>
    <rPh sb="2" eb="4">
      <t>コウガク</t>
    </rPh>
    <rPh sb="4" eb="6">
      <t>ギシ</t>
    </rPh>
    <phoneticPr fontId="20"/>
  </si>
  <si>
    <t>退院調整部門の設置状況</t>
    <rPh sb="0" eb="2">
      <t>タイイン</t>
    </rPh>
    <rPh sb="2" eb="4">
      <t>チョウセイ</t>
    </rPh>
    <rPh sb="4" eb="6">
      <t>ブモン</t>
    </rPh>
    <rPh sb="7" eb="9">
      <t>セッチ</t>
    </rPh>
    <rPh sb="9" eb="11">
      <t>ジョウキョウ</t>
    </rPh>
    <phoneticPr fontId="20"/>
  </si>
  <si>
    <t>退院調整部門の有無</t>
    <rPh sb="0" eb="2">
      <t>タイイン</t>
    </rPh>
    <rPh sb="2" eb="4">
      <t>チョウセイ</t>
    </rPh>
    <rPh sb="4" eb="6">
      <t>ブモン</t>
    </rPh>
    <rPh sb="7" eb="9">
      <t>ウム</t>
    </rPh>
    <phoneticPr fontId="2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</si>
  <si>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</si>
  <si>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退院調整部門に勤務する人数</t>
    <rPh sb="0" eb="2">
      <t>タイイン</t>
    </rPh>
    <rPh sb="2" eb="4">
      <t>チョウセイ</t>
    </rPh>
    <rPh sb="4" eb="6">
      <t>ブモン</t>
    </rPh>
    <rPh sb="7" eb="9">
      <t>キンム</t>
    </rPh>
    <rPh sb="11" eb="13">
      <t>ニンズウ</t>
    </rPh>
    <phoneticPr fontId="20"/>
  </si>
  <si>
    <t>専従</t>
    <rPh sb="0" eb="2">
      <t>センジュウ</t>
    </rPh>
    <phoneticPr fontId="20"/>
  </si>
  <si>
    <t>専任</t>
    <rPh sb="0" eb="2">
      <t>センニン</t>
    </rPh>
    <phoneticPr fontId="20"/>
  </si>
  <si>
    <t>看護職員</t>
    <rPh sb="0" eb="2">
      <t>カンゴ</t>
    </rPh>
    <rPh sb="2" eb="4">
      <t>ショクイン</t>
    </rPh>
    <phoneticPr fontId="20"/>
  </si>
  <si>
    <t>MSW</t>
    <phoneticPr fontId="20"/>
  </si>
  <si>
    <t>MSWのうち社会福祉士</t>
    <rPh sb="6" eb="8">
      <t>シャカイ</t>
    </rPh>
    <rPh sb="8" eb="11">
      <t>フクシシ</t>
    </rPh>
    <phoneticPr fontId="20"/>
  </si>
  <si>
    <t>事務員</t>
    <rPh sb="0" eb="3">
      <t>ジムイン</t>
    </rPh>
    <phoneticPr fontId="20"/>
  </si>
  <si>
    <t>医療機器の台数</t>
    <rPh sb="0" eb="2">
      <t>イリョウ</t>
    </rPh>
    <rPh sb="2" eb="4">
      <t>キキ</t>
    </rPh>
    <rPh sb="5" eb="7">
      <t>ダイスウ</t>
    </rPh>
    <phoneticPr fontId="20"/>
  </si>
  <si>
    <t>CT</t>
    <phoneticPr fontId="20"/>
  </si>
  <si>
    <t>マルチスライス</t>
    <phoneticPr fontId="20"/>
  </si>
  <si>
    <t>64列以上</t>
    <rPh sb="2" eb="3">
      <t>レツ</t>
    </rPh>
    <rPh sb="3" eb="5">
      <t>イジョウ</t>
    </rPh>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</si>
  <si>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</si>
  <si>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16列以上64列未満</t>
    <rPh sb="2" eb="3">
      <t>レツ</t>
    </rPh>
    <rPh sb="3" eb="5">
      <t>イジョウ</t>
    </rPh>
    <rPh sb="7" eb="8">
      <t>レツ</t>
    </rPh>
    <rPh sb="8" eb="10">
      <t>ミマン</t>
    </rPh>
    <phoneticPr fontId="20"/>
  </si>
  <si>
    <t>16列未満</t>
    <rPh sb="2" eb="3">
      <t>レツ</t>
    </rPh>
    <rPh sb="3" eb="5">
      <t>ミマン</t>
    </rPh>
    <phoneticPr fontId="20"/>
  </si>
  <si>
    <t>MRI</t>
    <phoneticPr fontId="20"/>
  </si>
  <si>
    <t>3T以上</t>
    <rPh sb="2" eb="4">
      <t>イジョウ</t>
    </rPh>
    <phoneticPr fontId="20"/>
  </si>
  <si>
    <t xml:space="preserve">MRIは、主に磁気を利用して、身体の断面を撮影する装置です。T（テスラ）は、磁気の強さを表す単位で、値が大きいほど高画質の画像が得られます。値は医療機関が保有する台数です。
</t>
    <phoneticPr fontId="20"/>
  </si>
  <si>
    <t>1.5Ｔ以上3Ｔ未満</t>
    <rPh sb="4" eb="6">
      <t>イジョウ</t>
    </rPh>
    <rPh sb="8" eb="10">
      <t>ミマン</t>
    </rPh>
    <phoneticPr fontId="20"/>
  </si>
  <si>
    <t>1.5Ｔ未満</t>
    <rPh sb="4" eb="6">
      <t>ミマン</t>
    </rPh>
    <phoneticPr fontId="20"/>
  </si>
  <si>
    <t>血管連続撮影装置</t>
    <rPh sb="0" eb="2">
      <t>ケッカン</t>
    </rPh>
    <rPh sb="2" eb="4">
      <t>レンゾク</t>
    </rPh>
    <rPh sb="4" eb="6">
      <t>サツエイ</t>
    </rPh>
    <rPh sb="6" eb="8">
      <t>ソウチ</t>
    </rPh>
    <phoneticPr fontId="20"/>
  </si>
  <si>
    <t xml:space="preserve">血管連続撮影装置は、X線では映らない、血管の状態を撮影するための装置です。値は医療機関が保有する台数です。
</t>
    <phoneticPr fontId="20"/>
  </si>
  <si>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</si>
  <si>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</si>
  <si>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PET</t>
    <phoneticPr fontId="20"/>
  </si>
  <si>
    <t>PETCT</t>
    <phoneticPr fontId="20"/>
  </si>
  <si>
    <t xml:space="preserve">PETCTは、診断の精度を向上させるためにPETとCTを組み合わせた装置です。値は医療機関が保有する台数です。
</t>
    <phoneticPr fontId="20"/>
  </si>
  <si>
    <t>PETMRI</t>
    <phoneticPr fontId="20"/>
  </si>
  <si>
    <t xml:space="preserve">PETMRIは、診断の精度を向上させるためにPETとMRIを組み合わせた装置です。値は医療機関が保有する台数です。
</t>
    <phoneticPr fontId="20"/>
  </si>
  <si>
    <t>ガンマナイフ</t>
    <phoneticPr fontId="20"/>
  </si>
  <si>
    <t xml:space="preserve">ガンマナイフは、脳に精密に放射線を集中照射する装置です。値は医療機関が保有する台数です。
</t>
    <phoneticPr fontId="20"/>
  </si>
  <si>
    <t>サイバーナイフ</t>
    <phoneticPr fontId="20"/>
  </si>
  <si>
    <t xml:space="preserve">サイバーナイフは、腫瘍にロボットアームで集中的に放射線を照射する装置です。値は医療機関が保有する台数です。
</t>
    <phoneticPr fontId="20"/>
  </si>
  <si>
    <t>強度変調放射線治療器</t>
    <rPh sb="0" eb="2">
      <t>キョウド</t>
    </rPh>
    <rPh sb="2" eb="4">
      <t>ヘンチョウ</t>
    </rPh>
    <rPh sb="4" eb="7">
      <t>ホウシャセン</t>
    </rPh>
    <rPh sb="7" eb="10">
      <t>チリョウキ</t>
    </rPh>
    <phoneticPr fontId="20"/>
  </si>
  <si>
    <t xml:space="preserve">強度変調放射線治療器は、腫瘍に精確に放射線を照射する装置です。値は医療機関が保有する台数です。
</t>
    <phoneticPr fontId="20"/>
  </si>
  <si>
    <t>遠隔操作式密封小線源治療装置</t>
  </si>
  <si>
    <t>内視鏡手術用支援機器（ダヴィンチ）</t>
    <rPh sb="0" eb="3">
      <t>ナイシキョウ</t>
    </rPh>
    <rPh sb="3" eb="6">
      <t>シュジュツヨウ</t>
    </rPh>
    <rPh sb="6" eb="9">
      <t>シエンキ</t>
    </rPh>
    <rPh sb="9" eb="10">
      <t>キ</t>
    </rPh>
    <phoneticPr fontId="20"/>
  </si>
  <si>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20"/>
  </si>
  <si>
    <t>メニューへ戻る</t>
    <rPh sb="5" eb="6">
      <t>モド</t>
    </rPh>
    <phoneticPr fontId="12"/>
  </si>
  <si>
    <t>◆患者の入退院等の状況</t>
    <rPh sb="1" eb="3">
      <t>カンジャ</t>
    </rPh>
    <rPh sb="4" eb="7">
      <t>ニュウタイイン</t>
    </rPh>
    <rPh sb="7" eb="8">
      <t>トウ</t>
    </rPh>
    <rPh sb="9" eb="11">
      <t>ジョウキョウ</t>
    </rPh>
    <phoneticPr fontId="12"/>
  </si>
  <si>
    <t>入院患者の状況（年間）</t>
    <rPh sb="0" eb="2">
      <t>ニュウイン</t>
    </rPh>
    <rPh sb="2" eb="4">
      <t>カンジャ</t>
    </rPh>
    <rPh sb="5" eb="7">
      <t>ジョウキョウ</t>
    </rPh>
    <phoneticPr fontId="12"/>
  </si>
  <si>
    <t>年間</t>
    <rPh sb="0" eb="1">
      <t>ネン</t>
    </rPh>
    <rPh sb="1" eb="2">
      <t>マ</t>
    </rPh>
    <phoneticPr fontId="20"/>
  </si>
  <si>
    <t>新規入棟患者数（年間）</t>
    <rPh sb="0" eb="2">
      <t>シンキ</t>
    </rPh>
    <rPh sb="2" eb="4">
      <t>ニュウトウ</t>
    </rPh>
    <rPh sb="4" eb="7">
      <t>カンジャスウ</t>
    </rPh>
    <rPh sb="8" eb="10">
      <t>ネンカン</t>
    </rPh>
    <phoneticPr fontId="20"/>
  </si>
  <si>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20"/>
  </si>
  <si>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20"/>
  </si>
  <si>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20"/>
  </si>
  <si>
    <t>在棟患者延べ数（年間）</t>
    <rPh sb="0" eb="1">
      <t>ザイ</t>
    </rPh>
    <rPh sb="1" eb="2">
      <t>ムネ</t>
    </rPh>
    <rPh sb="2" eb="4">
      <t>カンジャ</t>
    </rPh>
    <rPh sb="4" eb="5">
      <t>ノ</t>
    </rPh>
    <rPh sb="6" eb="7">
      <t>スウ</t>
    </rPh>
    <rPh sb="8" eb="10">
      <t>ネンカン</t>
    </rPh>
    <phoneticPr fontId="20"/>
  </si>
  <si>
    <t>退棟患者数（年間）</t>
    <rPh sb="0" eb="2">
      <t>タイトウ</t>
    </rPh>
    <rPh sb="2" eb="4">
      <t>カンジャ</t>
    </rPh>
    <rPh sb="4" eb="5">
      <t>スウ</t>
    </rPh>
    <rPh sb="6" eb="8">
      <t>ネンカン</t>
    </rPh>
    <phoneticPr fontId="20"/>
  </si>
  <si>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12"/>
  </si>
  <si>
    <t>年間</t>
    <rPh sb="0" eb="2">
      <t>ネンカン</t>
    </rPh>
    <phoneticPr fontId="20"/>
  </si>
  <si>
    <t>新規入棟患者数（年間）</t>
    <rPh sb="0" eb="2">
      <t>シンキ</t>
    </rPh>
    <rPh sb="2" eb="4">
      <t>ニュウトウ</t>
    </rPh>
    <rPh sb="4" eb="7">
      <t>カンジャスウ</t>
    </rPh>
    <rPh sb="8" eb="9">
      <t>ネン</t>
    </rPh>
    <phoneticPr fontId="20"/>
  </si>
  <si>
    <t>入棟前の場所</t>
    <rPh sb="0" eb="1">
      <t>ニュウ</t>
    </rPh>
    <rPh sb="1" eb="2">
      <t>トウ</t>
    </rPh>
    <rPh sb="2" eb="3">
      <t>マエ</t>
    </rPh>
    <phoneticPr fontId="20"/>
  </si>
  <si>
    <t>うち院内の他病棟からの転棟</t>
    <rPh sb="2" eb="4">
      <t>インナイ</t>
    </rPh>
    <rPh sb="5" eb="6">
      <t>タ</t>
    </rPh>
    <rPh sb="6" eb="8">
      <t>ビョウトウ</t>
    </rPh>
    <rPh sb="11" eb="12">
      <t>テン</t>
    </rPh>
    <rPh sb="12" eb="13">
      <t>トウ</t>
    </rPh>
    <phoneticPr fontId="20"/>
  </si>
  <si>
    <t>うち家庭からの入院</t>
    <rPh sb="2" eb="4">
      <t>カテイ</t>
    </rPh>
    <rPh sb="7" eb="9">
      <t>ニュウイン</t>
    </rPh>
    <phoneticPr fontId="20"/>
  </si>
  <si>
    <t>うち他の病院、診療所からの転院</t>
    <rPh sb="2" eb="3">
      <t>タ</t>
    </rPh>
    <rPh sb="4" eb="6">
      <t>ビョウイン</t>
    </rPh>
    <rPh sb="7" eb="10">
      <t>シンリョウジョ</t>
    </rPh>
    <rPh sb="13" eb="14">
      <t>テン</t>
    </rPh>
    <rPh sb="14" eb="15">
      <t>イン</t>
    </rPh>
    <phoneticPr fontId="20"/>
  </si>
  <si>
    <t>うち介護施設・福祉施設からの入院</t>
    <rPh sb="2" eb="4">
      <t>カイゴ</t>
    </rPh>
    <rPh sb="4" eb="6">
      <t>シセツ</t>
    </rPh>
    <rPh sb="7" eb="9">
      <t>フクシ</t>
    </rPh>
    <rPh sb="9" eb="11">
      <t>シセツ</t>
    </rPh>
    <rPh sb="14" eb="16">
      <t>ニュウイン</t>
    </rPh>
    <phoneticPr fontId="20"/>
  </si>
  <si>
    <t>うち介護医療院からの入院</t>
    <rPh sb="2" eb="4">
      <t>カイゴ</t>
    </rPh>
    <rPh sb="4" eb="6">
      <t>イリョウ</t>
    </rPh>
    <rPh sb="6" eb="7">
      <t>イン</t>
    </rPh>
    <rPh sb="10" eb="12">
      <t>ニュウイン</t>
    </rPh>
    <phoneticPr fontId="20"/>
  </si>
  <si>
    <t>うち院内の出生</t>
    <rPh sb="2" eb="4">
      <t>インナイ</t>
    </rPh>
    <rPh sb="5" eb="7">
      <t>シュッショウ</t>
    </rPh>
    <phoneticPr fontId="20"/>
  </si>
  <si>
    <t>退棟患者数（年間）</t>
    <rPh sb="0" eb="2">
      <t>タイトウ</t>
    </rPh>
    <rPh sb="2" eb="4">
      <t>カンジャ</t>
    </rPh>
    <rPh sb="4" eb="5">
      <t>スウ</t>
    </rPh>
    <rPh sb="6" eb="7">
      <t>ネン</t>
    </rPh>
    <phoneticPr fontId="20"/>
  </si>
  <si>
    <t>退棟先の場所</t>
    <rPh sb="0" eb="1">
      <t>シリゾ</t>
    </rPh>
    <rPh sb="1" eb="2">
      <t>トウ</t>
    </rPh>
    <rPh sb="2" eb="3">
      <t>サキ</t>
    </rPh>
    <rPh sb="4" eb="5">
      <t>バ</t>
    </rPh>
    <rPh sb="5" eb="6">
      <t>ジョ</t>
    </rPh>
    <phoneticPr fontId="20"/>
  </si>
  <si>
    <t>うち院内の他病棟へ転棟</t>
    <rPh sb="2" eb="4">
      <t>インナイ</t>
    </rPh>
    <rPh sb="5" eb="6">
      <t>タ</t>
    </rPh>
    <rPh sb="6" eb="8">
      <t>ビョウトウ</t>
    </rPh>
    <rPh sb="9" eb="11">
      <t>テントウ</t>
    </rPh>
    <phoneticPr fontId="20"/>
  </si>
  <si>
    <t>うち家庭へ退院</t>
    <rPh sb="2" eb="4">
      <t>カテイ</t>
    </rPh>
    <rPh sb="5" eb="7">
      <t>タイイン</t>
    </rPh>
    <phoneticPr fontId="20"/>
  </si>
  <si>
    <t>うち他の病院、診療所へ転院</t>
    <rPh sb="2" eb="3">
      <t>タ</t>
    </rPh>
    <rPh sb="4" eb="6">
      <t>ビョウイン</t>
    </rPh>
    <rPh sb="7" eb="10">
      <t>シンリョウジョ</t>
    </rPh>
    <rPh sb="11" eb="12">
      <t>テン</t>
    </rPh>
    <rPh sb="12" eb="13">
      <t>イン</t>
    </rPh>
    <phoneticPr fontId="20"/>
  </si>
  <si>
    <t>うち介護老人保健施設に入所</t>
    <rPh sb="2" eb="4">
      <t>カイゴ</t>
    </rPh>
    <rPh sb="4" eb="6">
      <t>ロウジン</t>
    </rPh>
    <rPh sb="6" eb="8">
      <t>ホケン</t>
    </rPh>
    <rPh sb="8" eb="10">
      <t>シセツ</t>
    </rPh>
    <rPh sb="11" eb="13">
      <t>ニュウショ</t>
    </rPh>
    <phoneticPr fontId="20"/>
  </si>
  <si>
    <t>うち介護老人福祉施設に入所</t>
    <rPh sb="2" eb="4">
      <t>カイゴ</t>
    </rPh>
    <rPh sb="4" eb="6">
      <t>ロウジン</t>
    </rPh>
    <rPh sb="6" eb="8">
      <t>フクシ</t>
    </rPh>
    <rPh sb="8" eb="10">
      <t>シセツ</t>
    </rPh>
    <rPh sb="11" eb="13">
      <t>ニュウショ</t>
    </rPh>
    <phoneticPr fontId="20"/>
  </si>
  <si>
    <t>うち介護医療院に入所</t>
    <rPh sb="2" eb="4">
      <t>カイゴ</t>
    </rPh>
    <rPh sb="4" eb="6">
      <t>イリョウ</t>
    </rPh>
    <rPh sb="6" eb="7">
      <t>イン</t>
    </rPh>
    <rPh sb="8" eb="10">
      <t>ニュウショ</t>
    </rPh>
    <phoneticPr fontId="20"/>
  </si>
  <si>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20"/>
  </si>
  <si>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20"/>
  </si>
  <si>
    <t>退院患者数（年間）</t>
    <rPh sb="0" eb="2">
      <t>タイイン</t>
    </rPh>
    <rPh sb="2" eb="4">
      <t>カンジャ</t>
    </rPh>
    <rPh sb="4" eb="5">
      <t>スウ</t>
    </rPh>
    <rPh sb="6" eb="7">
      <t>ネン</t>
    </rPh>
    <phoneticPr fontId="20"/>
  </si>
  <si>
    <t>看取りを行った患者数</t>
    <rPh sb="0" eb="2">
      <t>ミト</t>
    </rPh>
    <rPh sb="4" eb="5">
      <t>オコナ</t>
    </rPh>
    <rPh sb="7" eb="9">
      <t>カンジャ</t>
    </rPh>
    <rPh sb="9" eb="10">
      <t>スウ</t>
    </rPh>
    <phoneticPr fontId="20"/>
  </si>
  <si>
    <t>※在宅療養支援病院の届出を行っている病院のみが報告する事項です。</t>
    <rPh sb="13" eb="14">
      <t>オコナ</t>
    </rPh>
    <rPh sb="18" eb="20">
      <t>ビョウイン</t>
    </rPh>
    <rPh sb="23" eb="25">
      <t>ホウコク</t>
    </rPh>
    <rPh sb="27" eb="29">
      <t>ジコウ</t>
    </rPh>
    <phoneticPr fontId="20"/>
  </si>
  <si>
    <t>うち自宅での看取り数</t>
    <rPh sb="2" eb="4">
      <t>ジタク</t>
    </rPh>
    <rPh sb="9" eb="10">
      <t>スウ</t>
    </rPh>
    <phoneticPr fontId="20"/>
  </si>
  <si>
    <t>うち自宅以外での看取り数</t>
    <rPh sb="2" eb="4">
      <t>ジタク</t>
    </rPh>
    <rPh sb="4" eb="6">
      <t>イガイ</t>
    </rPh>
    <rPh sb="11" eb="12">
      <t>スウ</t>
    </rPh>
    <phoneticPr fontId="20"/>
  </si>
  <si>
    <t>うち連携医療機関での看取り数</t>
    <rPh sb="2" eb="4">
      <t>レンケイ</t>
    </rPh>
    <rPh sb="4" eb="6">
      <t>イリョウ</t>
    </rPh>
    <rPh sb="6" eb="8">
      <t>キカン</t>
    </rPh>
    <rPh sb="13" eb="14">
      <t>スウ</t>
    </rPh>
    <phoneticPr fontId="20"/>
  </si>
  <si>
    <t>うち連携医療機関以外での看取り数</t>
    <rPh sb="2" eb="4">
      <t>レンケイ</t>
    </rPh>
    <rPh sb="4" eb="6">
      <t>イリョウ</t>
    </rPh>
    <rPh sb="6" eb="8">
      <t>キカン</t>
    </rPh>
    <rPh sb="8" eb="10">
      <t>イガイ</t>
    </rPh>
    <rPh sb="15" eb="16">
      <t>スウ</t>
    </rPh>
    <phoneticPr fontId="20"/>
  </si>
  <si>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20"/>
  </si>
  <si>
    <t xml:space="preserve">分娩件数は、分娩を行った患者数です。
</t>
    <phoneticPr fontId="20"/>
  </si>
  <si>
    <t>重症患者への対応状況</t>
    <rPh sb="0" eb="2">
      <t>ジュウショウ</t>
    </rPh>
    <rPh sb="2" eb="4">
      <t>カンジャ</t>
    </rPh>
    <rPh sb="6" eb="8">
      <t>タイオウ</t>
    </rPh>
    <rPh sb="8" eb="10">
      <t>ジョウキョウ</t>
    </rPh>
    <phoneticPr fontId="20"/>
  </si>
  <si>
    <t>-</t>
    <phoneticPr fontId="12"/>
  </si>
  <si>
    <t>看護必要度Ⅱ</t>
    <phoneticPr fontId="12"/>
  </si>
  <si>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20"/>
  </si>
  <si>
    <t>救急医療の実施状況</t>
    <rPh sb="0" eb="2">
      <t>キュウキュウ</t>
    </rPh>
    <rPh sb="2" eb="4">
      <t>イリョウ</t>
    </rPh>
    <rPh sb="5" eb="7">
      <t>ジッシ</t>
    </rPh>
    <rPh sb="7" eb="9">
      <t>ジョウキョウ</t>
    </rPh>
    <phoneticPr fontId="20"/>
  </si>
  <si>
    <t>休日に受診した患者延べ数（年間）</t>
    <rPh sb="0" eb="2">
      <t>キュウジツ</t>
    </rPh>
    <rPh sb="3" eb="5">
      <t>ジュシン</t>
    </rPh>
    <rPh sb="7" eb="9">
      <t>カンジャ</t>
    </rPh>
    <rPh sb="9" eb="10">
      <t>ノ</t>
    </rPh>
    <rPh sb="11" eb="12">
      <t>スウ</t>
    </rPh>
    <rPh sb="13" eb="15">
      <t>ネンカン</t>
    </rPh>
    <phoneticPr fontId="20"/>
  </si>
  <si>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20"/>
  </si>
  <si>
    <t>夜間・時間外に受診した患者延べ数（年間）</t>
    <rPh sb="0" eb="2">
      <t>ヤカン</t>
    </rPh>
    <rPh sb="3" eb="6">
      <t>ジカンガイ</t>
    </rPh>
    <rPh sb="7" eb="9">
      <t>ジュシン</t>
    </rPh>
    <rPh sb="11" eb="13">
      <t>カンジャ</t>
    </rPh>
    <rPh sb="13" eb="14">
      <t>ノ</t>
    </rPh>
    <rPh sb="15" eb="16">
      <t>スウ</t>
    </rPh>
    <phoneticPr fontId="20"/>
  </si>
  <si>
    <t>救急車の受入件数（年間）</t>
    <rPh sb="0" eb="3">
      <t>キュウキュウシャ</t>
    </rPh>
    <rPh sb="4" eb="6">
      <t>ウケイレ</t>
    </rPh>
    <rPh sb="6" eb="8">
      <t>ケンスウ</t>
    </rPh>
    <phoneticPr fontId="20"/>
  </si>
  <si>
    <t xml:space="preserve">救急車の受入件数は、救急車や救急医療用ヘリコプター等により搬送され受け入れた患者数です。
</t>
    <phoneticPr fontId="12"/>
  </si>
  <si>
    <t>リハビリテーションの実施状況</t>
    <phoneticPr fontId="20"/>
  </si>
  <si>
    <t>リハビリテーションを実施した患者の割合</t>
    <rPh sb="10" eb="12">
      <t>ジッシ</t>
    </rPh>
    <rPh sb="14" eb="16">
      <t>カンジャ</t>
    </rPh>
    <rPh sb="17" eb="19">
      <t>ワリアイ</t>
    </rPh>
    <phoneticPr fontId="20"/>
  </si>
  <si>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9"/>
  </si>
  <si>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20"/>
  </si>
  <si>
    <t>2階東</t>
  </si>
  <si>
    <t>3階東</t>
  </si>
  <si>
    <t>3階西</t>
  </si>
  <si>
    <t>4階東</t>
  </si>
  <si>
    <t>市町村</t>
  </si>
  <si>
    <t>産婦人科</t>
  </si>
  <si>
    <t>ＤＰＣ標準病院群</t>
  </si>
  <si>
    <t>届出無し</t>
  </si>
  <si>
    <t>3階病棟</t>
  </si>
  <si>
    <t>4階病棟</t>
  </si>
  <si>
    <t>ＤＰＣ病院ではない</t>
  </si>
  <si>
    <t>一般病棟</t>
  </si>
  <si>
    <t>療養病棟</t>
  </si>
  <si>
    <t>回復期機能</t>
  </si>
  <si>
    <t>慢性期機能</t>
  </si>
  <si>
    <t>療養病棟入院料１</t>
  </si>
  <si>
    <t>地域包括ケア入院医療管理料１</t>
  </si>
  <si>
    <t>第１病棟</t>
  </si>
  <si>
    <t>厚生労働省</t>
  </si>
  <si>
    <t>独立行政法人国立病院機構青森病院</t>
    <phoneticPr fontId="12"/>
  </si>
  <si>
    <t>南１病棟</t>
  </si>
  <si>
    <t>南２病棟</t>
  </si>
  <si>
    <t>中央２階病棟</t>
  </si>
  <si>
    <t>中央３階病棟</t>
  </si>
  <si>
    <t>中央４階病棟</t>
  </si>
  <si>
    <t>中央５階病棟</t>
  </si>
  <si>
    <t>中央６階病棟</t>
  </si>
  <si>
    <t>独立行政法人国立病院機構</t>
  </si>
  <si>
    <t>障害者施設等７対１入院基本料</t>
  </si>
  <si>
    <t>公益法人</t>
  </si>
  <si>
    <t>リハビリテーション科</t>
  </si>
  <si>
    <t>麻酔科</t>
  </si>
  <si>
    <t>青森慈恵会病院</t>
    <phoneticPr fontId="12"/>
  </si>
  <si>
    <t>3Ａ病棟</t>
  </si>
  <si>
    <t>4Ａ病棟</t>
  </si>
  <si>
    <t>3Ｂ病棟</t>
  </si>
  <si>
    <t>4Ｂ病棟</t>
  </si>
  <si>
    <t>5Ａ病棟</t>
  </si>
  <si>
    <t>その他の法人</t>
  </si>
  <si>
    <t>体制強化加算２の届出有り</t>
  </si>
  <si>
    <t>急性期機能病棟02</t>
  </si>
  <si>
    <t>急性期機能病棟05</t>
  </si>
  <si>
    <t>慢性期機能病棟01</t>
  </si>
  <si>
    <t>急性期機能病棟03（休止中）</t>
  </si>
  <si>
    <t>高度治療室</t>
  </si>
  <si>
    <t>４病棟</t>
  </si>
  <si>
    <t>５病棟</t>
  </si>
  <si>
    <t>６病棟</t>
  </si>
  <si>
    <t>７病棟</t>
  </si>
  <si>
    <t>医療法人</t>
  </si>
  <si>
    <t>形成外科</t>
  </si>
  <si>
    <t>5階病棟</t>
  </si>
  <si>
    <t>回復期ﾘﾊﾋﾞﾘﾃｰｼｮﾝ病棟入院料１</t>
  </si>
  <si>
    <t>体制強化加算１の届出有り</t>
  </si>
  <si>
    <t>療養病棟入院基本料１</t>
  </si>
  <si>
    <t>地域包括ケア入院医療管理料２</t>
  </si>
  <si>
    <t>医療生協</t>
  </si>
  <si>
    <t>佐藤病院</t>
    <phoneticPr fontId="12"/>
  </si>
  <si>
    <t>佐藤病院</t>
  </si>
  <si>
    <t>個人</t>
  </si>
  <si>
    <t>２病棟</t>
  </si>
  <si>
    <t>３病棟</t>
  </si>
  <si>
    <t>社会福祉法人</t>
  </si>
  <si>
    <t>診療時間やアクセス方法等の情報はこちら</t>
  </si>
  <si>
    <t>病床の機能区分</t>
    <rPh sb="0" eb="2">
      <t>ビョウショウ</t>
    </rPh>
    <rPh sb="3" eb="5">
      <t>キノウ</t>
    </rPh>
    <rPh sb="5" eb="7">
      <t>クブン</t>
    </rPh>
    <phoneticPr fontId="20"/>
  </si>
  <si>
    <t>施設全体</t>
    <rPh sb="0" eb="2">
      <t>シセツ</t>
    </rPh>
    <rPh sb="2" eb="4">
      <t>ゼンタイ</t>
    </rPh>
    <phoneticPr fontId="12"/>
  </si>
  <si>
    <t>休棟中(今後廃止する予定)</t>
    <phoneticPr fontId="12"/>
  </si>
  <si>
    <t>無回答等</t>
    <phoneticPr fontId="12"/>
  </si>
  <si>
    <t>機能区分の選択状況（2025年7月1日時点における病床の機能の予定）</t>
    <rPh sb="0" eb="2">
      <t>キノウ</t>
    </rPh>
    <rPh sb="2" eb="4">
      <t>クブン</t>
    </rPh>
    <rPh sb="5" eb="7">
      <t>センタク</t>
    </rPh>
    <rPh sb="7" eb="9">
      <t>ジョウキョウ</t>
    </rPh>
    <phoneticPr fontId="20"/>
  </si>
  <si>
    <t>移行予定先の区分</t>
    <rPh sb="0" eb="4">
      <t>イコウヨテイ</t>
    </rPh>
    <rPh sb="4" eb="5">
      <t>サキ</t>
    </rPh>
    <rPh sb="6" eb="8">
      <t>クブン</t>
    </rPh>
    <phoneticPr fontId="20"/>
  </si>
  <si>
    <t>介護医療院に移行予定</t>
    <phoneticPr fontId="12"/>
  </si>
  <si>
    <t>上記以外の介護サービスに移行予定</t>
    <rPh sb="0" eb="2">
      <t>ジョウキ</t>
    </rPh>
    <rPh sb="2" eb="4">
      <t>イガイ</t>
    </rPh>
    <rPh sb="5" eb="7">
      <t>カイゴ</t>
    </rPh>
    <rPh sb="12" eb="16">
      <t>イコウヨテイ</t>
    </rPh>
    <phoneticPr fontId="20"/>
  </si>
  <si>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2"/>
  </si>
  <si>
    <t>・設置主体</t>
    <rPh sb="1" eb="3">
      <t>セッチ</t>
    </rPh>
    <rPh sb="3" eb="5">
      <t>シュタイ</t>
    </rPh>
    <phoneticPr fontId="12"/>
  </si>
  <si>
    <t>・入院患者の状況（年間）</t>
    <rPh sb="1" eb="3">
      <t>ニュウイン</t>
    </rPh>
    <rPh sb="3" eb="5">
      <t>カンジャ</t>
    </rPh>
    <rPh sb="6" eb="8">
      <t>ジョウキョウ</t>
    </rPh>
    <rPh sb="9" eb="11">
      <t>ネンカン</t>
    </rPh>
    <phoneticPr fontId="20"/>
  </si>
  <si>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20"/>
  </si>
  <si>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20"/>
  </si>
  <si>
    <t>・在宅医療を行った患者数</t>
    <rPh sb="1" eb="3">
      <t>ザイタク</t>
    </rPh>
    <rPh sb="3" eb="5">
      <t>イリョウ</t>
    </rPh>
    <rPh sb="6" eb="7">
      <t>オコナ</t>
    </rPh>
    <rPh sb="9" eb="12">
      <t>カンジャスウ</t>
    </rPh>
    <phoneticPr fontId="12"/>
  </si>
  <si>
    <t>・看取りを行った患者数</t>
    <rPh sb="1" eb="3">
      <t>ミト</t>
    </rPh>
    <rPh sb="5" eb="6">
      <t>オコナ</t>
    </rPh>
    <rPh sb="8" eb="10">
      <t>カンジャ</t>
    </rPh>
    <rPh sb="10" eb="11">
      <t>スウ</t>
    </rPh>
    <phoneticPr fontId="12"/>
  </si>
  <si>
    <t>・職員数の状況</t>
    <phoneticPr fontId="12"/>
  </si>
  <si>
    <t>・リハビリテーションの実施状況</t>
    <rPh sb="11" eb="13">
      <t>ジッシ</t>
    </rPh>
    <rPh sb="13" eb="15">
      <t>ジョウキョウ</t>
    </rPh>
    <phoneticPr fontId="20"/>
  </si>
  <si>
    <t>・退院調整部門の設置状況</t>
    <phoneticPr fontId="12"/>
  </si>
  <si>
    <t>・医療機器の台数</t>
    <phoneticPr fontId="12"/>
  </si>
  <si>
    <t>・有床診療所の病床の役割</t>
    <phoneticPr fontId="12"/>
  </si>
  <si>
    <t>・過去1年間の間に病棟の再編・見直しがあった場合の報告対象期間</t>
    <phoneticPr fontId="12"/>
  </si>
  <si>
    <t xml:space="preserve">医療機関の開設者を区分別にを示しています。
</t>
    <phoneticPr fontId="12"/>
  </si>
  <si>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20"/>
  </si>
  <si>
    <t>稼動病床数が0床である理由</t>
    <phoneticPr fontId="12"/>
  </si>
  <si>
    <t>入院基本料及び届出病床数</t>
    <rPh sb="0" eb="2">
      <t>ニュウイン</t>
    </rPh>
    <rPh sb="2" eb="5">
      <t>キホンリョウ</t>
    </rPh>
    <rPh sb="5" eb="6">
      <t>オヨ</t>
    </rPh>
    <rPh sb="7" eb="8">
      <t>トド</t>
    </rPh>
    <rPh sb="8" eb="9">
      <t>デ</t>
    </rPh>
    <rPh sb="9" eb="12">
      <t>ビョウショウスウ</t>
    </rPh>
    <phoneticPr fontId="20"/>
  </si>
  <si>
    <t>有床診療所入院基本料</t>
    <rPh sb="0" eb="2">
      <t>ユウショウ</t>
    </rPh>
    <rPh sb="2" eb="5">
      <t>シンリョウジョ</t>
    </rPh>
    <rPh sb="5" eb="7">
      <t>ニュウイン</t>
    </rPh>
    <rPh sb="7" eb="10">
      <t>キホンリョウ</t>
    </rPh>
    <phoneticPr fontId="20"/>
  </si>
  <si>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20"/>
  </si>
  <si>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20"/>
  </si>
  <si>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20"/>
  </si>
  <si>
    <t>入院部門の職員数</t>
    <rPh sb="0" eb="2">
      <t>ニュウイン</t>
    </rPh>
    <rPh sb="2" eb="4">
      <t>ブモン</t>
    </rPh>
    <rPh sb="5" eb="8">
      <t>ショクインスウ</t>
    </rPh>
    <phoneticPr fontId="2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</si>
  <si>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</si>
  <si>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臨床検査技師</t>
    <phoneticPr fontId="20"/>
  </si>
  <si>
    <t>ガンマナイフ</t>
    <phoneticPr fontId="12"/>
  </si>
  <si>
    <t>サイバーナイフ</t>
    <phoneticPr fontId="12"/>
  </si>
  <si>
    <t>内視鏡手術用支援機器（ダヴィンチ）</t>
    <rPh sb="0" eb="3">
      <t>ナイシキョウ</t>
    </rPh>
    <rPh sb="3" eb="6">
      <t>シュジュツヨウ</t>
    </rPh>
    <rPh sb="6" eb="8">
      <t>シエン</t>
    </rPh>
    <rPh sb="8" eb="10">
      <t>キキ</t>
    </rPh>
    <phoneticPr fontId="12"/>
  </si>
  <si>
    <t>有床診療所の病床の役割</t>
    <rPh sb="0" eb="2">
      <t>ユウショウ</t>
    </rPh>
    <rPh sb="2" eb="5">
      <t>シンリョウジョ</t>
    </rPh>
    <rPh sb="6" eb="8">
      <t>ビョウショウ</t>
    </rPh>
    <rPh sb="9" eb="11">
      <t>ヤクワリ</t>
    </rPh>
    <phoneticPr fontId="12"/>
  </si>
  <si>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2"/>
  </si>
  <si>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2"/>
  </si>
  <si>
    <t>緊急時に対応する機能</t>
    <rPh sb="0" eb="3">
      <t>キンキュウジ</t>
    </rPh>
    <rPh sb="4" eb="6">
      <t>タイオウ</t>
    </rPh>
    <rPh sb="8" eb="10">
      <t>キノウ</t>
    </rPh>
    <phoneticPr fontId="12"/>
  </si>
  <si>
    <t>在宅医療の拠点としての機能</t>
    <rPh sb="0" eb="2">
      <t>ザイタク</t>
    </rPh>
    <rPh sb="2" eb="4">
      <t>イリョウ</t>
    </rPh>
    <rPh sb="5" eb="7">
      <t>キョテン</t>
    </rPh>
    <rPh sb="11" eb="13">
      <t>キノウ</t>
    </rPh>
    <phoneticPr fontId="12"/>
  </si>
  <si>
    <t>終末期医療を担う機能</t>
    <rPh sb="0" eb="3">
      <t>シュウマツキ</t>
    </rPh>
    <rPh sb="3" eb="5">
      <t>イリョウ</t>
    </rPh>
    <rPh sb="6" eb="7">
      <t>ニナ</t>
    </rPh>
    <rPh sb="8" eb="10">
      <t>キノウ</t>
    </rPh>
    <phoneticPr fontId="12"/>
  </si>
  <si>
    <t>上記のいずれにも該当しない</t>
    <phoneticPr fontId="12"/>
  </si>
  <si>
    <t>休棟中</t>
    <phoneticPr fontId="12"/>
  </si>
  <si>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20"/>
  </si>
  <si>
    <t>新規入院患者数（年間）</t>
    <rPh sb="0" eb="2">
      <t>シンキ</t>
    </rPh>
    <rPh sb="2" eb="4">
      <t>ニュウイン</t>
    </rPh>
    <rPh sb="4" eb="7">
      <t>カンジャスウ</t>
    </rPh>
    <rPh sb="8" eb="10">
      <t>ネンカン</t>
    </rPh>
    <phoneticPr fontId="20"/>
  </si>
  <si>
    <t>うち急変による入院患者</t>
    <rPh sb="2" eb="4">
      <t>キュウヘン</t>
    </rPh>
    <rPh sb="7" eb="9">
      <t>ニュウイン</t>
    </rPh>
    <rPh sb="9" eb="11">
      <t>カンジャ</t>
    </rPh>
    <phoneticPr fontId="20"/>
  </si>
  <si>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20"/>
  </si>
  <si>
    <t>在院患者延べ数（年間）</t>
    <rPh sb="0" eb="1">
      <t>ザイ</t>
    </rPh>
    <rPh sb="2" eb="4">
      <t>カンジャ</t>
    </rPh>
    <rPh sb="4" eb="5">
      <t>ノ</t>
    </rPh>
    <rPh sb="6" eb="7">
      <t>スウ</t>
    </rPh>
    <rPh sb="8" eb="10">
      <t>ネンカン</t>
    </rPh>
    <phoneticPr fontId="20"/>
  </si>
  <si>
    <t>退院患者数（年間）</t>
    <rPh sb="0" eb="2">
      <t>タイイン</t>
    </rPh>
    <rPh sb="2" eb="4">
      <t>カンジャ</t>
    </rPh>
    <rPh sb="4" eb="5">
      <t>スウ</t>
    </rPh>
    <rPh sb="6" eb="8">
      <t>ネンカン</t>
    </rPh>
    <phoneticPr fontId="20"/>
  </si>
  <si>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12"/>
  </si>
  <si>
    <t>年間</t>
    <rPh sb="0" eb="1">
      <t>ネン</t>
    </rPh>
    <phoneticPr fontId="12"/>
  </si>
  <si>
    <t>新規入院患者数（年間）</t>
    <rPh sb="0" eb="2">
      <t>シンキ</t>
    </rPh>
    <rPh sb="2" eb="4">
      <t>ニュウイン</t>
    </rPh>
    <rPh sb="4" eb="7">
      <t>カンジャスウ</t>
    </rPh>
    <rPh sb="8" eb="9">
      <t>ネン</t>
    </rPh>
    <phoneticPr fontId="20"/>
  </si>
  <si>
    <t>入院前の場所</t>
    <rPh sb="0" eb="1">
      <t>ニュウ</t>
    </rPh>
    <rPh sb="2" eb="3">
      <t>マエ</t>
    </rPh>
    <rPh sb="4" eb="5">
      <t>バ</t>
    </rPh>
    <rPh sb="5" eb="6">
      <t>ジョ</t>
    </rPh>
    <phoneticPr fontId="20"/>
  </si>
  <si>
    <t>退院先の場所</t>
    <rPh sb="0" eb="1">
      <t>シリゾ</t>
    </rPh>
    <rPh sb="1" eb="2">
      <t>イン</t>
    </rPh>
    <rPh sb="2" eb="3">
      <t>サキ</t>
    </rPh>
    <rPh sb="4" eb="5">
      <t>バ</t>
    </rPh>
    <rPh sb="5" eb="6">
      <t>ジョ</t>
    </rPh>
    <phoneticPr fontId="20"/>
  </si>
  <si>
    <t>在宅医療を行った患者数</t>
    <rPh sb="0" eb="2">
      <t>ザイタク</t>
    </rPh>
    <rPh sb="2" eb="4">
      <t>イリョウ</t>
    </rPh>
    <rPh sb="5" eb="6">
      <t>オコナ</t>
    </rPh>
    <rPh sb="8" eb="11">
      <t>カンジャスウ</t>
    </rPh>
    <phoneticPr fontId="20"/>
  </si>
  <si>
    <t>往診を実施した患者延べ数（年間）</t>
    <rPh sb="0" eb="2">
      <t>オウシン</t>
    </rPh>
    <rPh sb="3" eb="5">
      <t>ジッシ</t>
    </rPh>
    <rPh sb="7" eb="9">
      <t>カンジャ</t>
    </rPh>
    <rPh sb="9" eb="10">
      <t>ノ</t>
    </rPh>
    <rPh sb="11" eb="12">
      <t>スウ</t>
    </rPh>
    <phoneticPr fontId="20"/>
  </si>
  <si>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2"/>
  </si>
  <si>
    <t>訪問診療を実施した患者延べ数（年間）</t>
    <rPh sb="0" eb="2">
      <t>ホウモン</t>
    </rPh>
    <rPh sb="2" eb="4">
      <t>シンリョウ</t>
    </rPh>
    <rPh sb="5" eb="7">
      <t>ジッシ</t>
    </rPh>
    <rPh sb="9" eb="11">
      <t>カンジャ</t>
    </rPh>
    <rPh sb="11" eb="12">
      <t>ノ</t>
    </rPh>
    <rPh sb="13" eb="14">
      <t>スウ</t>
    </rPh>
    <phoneticPr fontId="20"/>
  </si>
  <si>
    <t>休日に受診した患者延べ数（年間）</t>
    <rPh sb="0" eb="2">
      <t>キュウジツ</t>
    </rPh>
    <rPh sb="3" eb="5">
      <t>ジュシン</t>
    </rPh>
    <rPh sb="7" eb="9">
      <t>カンジャ</t>
    </rPh>
    <rPh sb="9" eb="10">
      <t>ノ</t>
    </rPh>
    <rPh sb="11" eb="12">
      <t>カズ</t>
    </rPh>
    <rPh sb="13" eb="15">
      <t>ネンカン</t>
    </rPh>
    <phoneticPr fontId="20"/>
  </si>
  <si>
    <t>とよあきクリニック</t>
    <phoneticPr fontId="12"/>
  </si>
  <si>
    <t>肛門外科</t>
  </si>
  <si>
    <t>まちだ内科クリニック</t>
    <phoneticPr fontId="12"/>
  </si>
  <si>
    <t>消化器外科（胃腸外科）</t>
  </si>
  <si>
    <t>　青森地域　合計</t>
    <rPh sb="1" eb="3">
      <t>アオモリ</t>
    </rPh>
    <rPh sb="3" eb="5">
      <t>チイキ</t>
    </rPh>
    <phoneticPr fontId="8"/>
  </si>
  <si>
    <t>青森地域有床診療所　小計</t>
    <rPh sb="0" eb="2">
      <t>アオモリ</t>
    </rPh>
    <rPh sb="2" eb="4">
      <t>チイキ</t>
    </rPh>
    <rPh sb="4" eb="6">
      <t>ユウショウ</t>
    </rPh>
    <rPh sb="6" eb="8">
      <t>シンリョウ</t>
    </rPh>
    <rPh sb="8" eb="9">
      <t>ショ</t>
    </rPh>
    <rPh sb="10" eb="12">
      <t>ショウケイ</t>
    </rPh>
    <phoneticPr fontId="8"/>
  </si>
  <si>
    <t>津軽今別医院</t>
  </si>
  <si>
    <t>今別町</t>
    <phoneticPr fontId="8"/>
  </si>
  <si>
    <t>青森市</t>
    <rPh sb="0" eb="3">
      <t>アオモリシ</t>
    </rPh>
    <phoneticPr fontId="12"/>
  </si>
  <si>
    <t>南内科循環器科医院</t>
  </si>
  <si>
    <t>西部整形外科医院</t>
  </si>
  <si>
    <t>三戸眼科</t>
    <phoneticPr fontId="8"/>
  </si>
  <si>
    <t>福士胃腸科循環器科医院</t>
    <phoneticPr fontId="8"/>
  </si>
  <si>
    <t>千歳産婦人科医院</t>
  </si>
  <si>
    <t>エフ．クリニック</t>
  </si>
  <si>
    <t>ＡＭＣクリニック</t>
  </si>
  <si>
    <t>青森市</t>
  </si>
  <si>
    <t>白取医院</t>
  </si>
  <si>
    <t>北川ひ尿器科クリニック</t>
  </si>
  <si>
    <t>朝倉医院</t>
    <phoneticPr fontId="8"/>
  </si>
  <si>
    <t>村林内科クリニック</t>
  </si>
  <si>
    <t>川口内科</t>
  </si>
  <si>
    <t>斉藤内科小児科医院</t>
  </si>
  <si>
    <t>青森県立あすなろ療育福祉センター診療部</t>
    <phoneticPr fontId="8"/>
  </si>
  <si>
    <t>青森クリニック</t>
  </si>
  <si>
    <t>青い海公園クリニック</t>
  </si>
  <si>
    <t>神外科胃腸科医院</t>
  </si>
  <si>
    <t>山上きよし眼科</t>
  </si>
  <si>
    <t>医療法人　レディスクリニックセントセシリア</t>
    <phoneticPr fontId="8"/>
  </si>
  <si>
    <t>青森眼科皮フ科クリニック</t>
    <phoneticPr fontId="8"/>
  </si>
  <si>
    <t>ミッドライフクリニックＡＭＣ</t>
  </si>
  <si>
    <t>まちだ内科クリニック</t>
  </si>
  <si>
    <t>とよあきクリニック</t>
  </si>
  <si>
    <t>しんまちクリニック</t>
  </si>
  <si>
    <t>ごん眼科</t>
  </si>
  <si>
    <t>あおもり腎透析・泌尿器科クリニック</t>
    <phoneticPr fontId="8"/>
  </si>
  <si>
    <t>診療所</t>
  </si>
  <si>
    <t>青森地域病院　小計</t>
    <rPh sb="0" eb="2">
      <t>アオモリ</t>
    </rPh>
    <rPh sb="2" eb="4">
      <t>チイキ</t>
    </rPh>
    <rPh sb="4" eb="6">
      <t>ビョウイン</t>
    </rPh>
    <rPh sb="7" eb="9">
      <t>ショウケイ</t>
    </rPh>
    <phoneticPr fontId="8"/>
  </si>
  <si>
    <t>青森敬仁会病院</t>
  </si>
  <si>
    <t>あおもり協立病院</t>
  </si>
  <si>
    <t>医療法人同仁会浪打病院</t>
    <phoneticPr fontId="8"/>
  </si>
  <si>
    <t>村上新町病院</t>
  </si>
  <si>
    <t>医療法人芙蓉会村上病院</t>
  </si>
  <si>
    <t>芙蓉会病院</t>
  </si>
  <si>
    <t>医療法人雄心会青森新都市病院</t>
    <rPh sb="7" eb="9">
      <t>アオモリ</t>
    </rPh>
    <rPh sb="9" eb="12">
      <t>シントシ</t>
    </rPh>
    <rPh sb="12" eb="14">
      <t>ビョウイン</t>
    </rPh>
    <phoneticPr fontId="8"/>
  </si>
  <si>
    <t>財団法人双仁会青森厚生病院</t>
    <phoneticPr fontId="8"/>
  </si>
  <si>
    <t>青森慈恵会病院</t>
  </si>
  <si>
    <t>公益財団法人鷹揚郷腎研究所　青森病院</t>
    <phoneticPr fontId="8"/>
  </si>
  <si>
    <t>独立行政法人国立病院機構青森病院</t>
    <phoneticPr fontId="8"/>
  </si>
  <si>
    <t>国立療養所松丘保養園</t>
    <phoneticPr fontId="8"/>
  </si>
  <si>
    <t>外ケ浜町国民健康保険外ケ浜中央病院</t>
    <phoneticPr fontId="8"/>
  </si>
  <si>
    <t>外ヶ浜町</t>
    <phoneticPr fontId="8"/>
  </si>
  <si>
    <t>平内町国民健康保険平内中央病院</t>
    <phoneticPr fontId="8"/>
  </si>
  <si>
    <t>平内町</t>
    <phoneticPr fontId="8"/>
  </si>
  <si>
    <t>青森市立浪岡病院</t>
  </si>
  <si>
    <t>青森市民病院</t>
  </si>
  <si>
    <t>青森県立中央病院</t>
  </si>
  <si>
    <t>病院</t>
  </si>
  <si>
    <t>全体</t>
  </si>
  <si>
    <t>介護保険
施設等</t>
    <rPh sb="0" eb="2">
      <t>カイゴ</t>
    </rPh>
    <rPh sb="2" eb="4">
      <t>ホケン</t>
    </rPh>
    <rPh sb="5" eb="7">
      <t>シセツ</t>
    </rPh>
    <rPh sb="7" eb="8">
      <t>トウ</t>
    </rPh>
    <phoneticPr fontId="8"/>
  </si>
  <si>
    <t>休棟中
(再開予定無)</t>
    <rPh sb="0" eb="1">
      <t>キュウ</t>
    </rPh>
    <rPh sb="1" eb="2">
      <t>ムネ</t>
    </rPh>
    <rPh sb="2" eb="3">
      <t>チュウ</t>
    </rPh>
    <rPh sb="5" eb="7">
      <t>サイカイ</t>
    </rPh>
    <rPh sb="7" eb="9">
      <t>ヨテイ</t>
    </rPh>
    <rPh sb="9" eb="10">
      <t>ナ</t>
    </rPh>
    <phoneticPr fontId="8"/>
  </si>
  <si>
    <t>休棟中
(再開予定有)</t>
    <rPh sb="0" eb="1">
      <t>キュウ</t>
    </rPh>
    <rPh sb="1" eb="2">
      <t>ムネ</t>
    </rPh>
    <rPh sb="2" eb="3">
      <t>チュウ</t>
    </rPh>
    <rPh sb="5" eb="7">
      <t>サイカイ</t>
    </rPh>
    <rPh sb="7" eb="9">
      <t>ヨテイ</t>
    </rPh>
    <rPh sb="9" eb="10">
      <t>アリ</t>
    </rPh>
    <phoneticPr fontId="8"/>
  </si>
  <si>
    <t>慢性期</t>
  </si>
  <si>
    <t>回復期</t>
    <phoneticPr fontId="8"/>
  </si>
  <si>
    <t>急性期</t>
  </si>
  <si>
    <t>医療機能区分</t>
    <rPh sb="0" eb="2">
      <t>イリョウ</t>
    </rPh>
    <rPh sb="2" eb="4">
      <t>キノウ</t>
    </rPh>
    <rPh sb="4" eb="6">
      <t>クブン</t>
    </rPh>
    <phoneticPr fontId="8"/>
  </si>
  <si>
    <t>施設名称</t>
  </si>
  <si>
    <t>市町村</t>
    <rPh sb="0" eb="3">
      <t>シチョウソン</t>
    </rPh>
    <phoneticPr fontId="12"/>
  </si>
  <si>
    <t>区分</t>
  </si>
  <si>
    <t>■2025年の予定</t>
    <rPh sb="5" eb="6">
      <t>ネン</t>
    </rPh>
    <rPh sb="7" eb="9">
      <t>ヨテイ</t>
    </rPh>
    <phoneticPr fontId="12"/>
  </si>
  <si>
    <t>今別町</t>
    <phoneticPr fontId="8"/>
  </si>
  <si>
    <t>福士胃腸科循環器科医院</t>
    <phoneticPr fontId="8"/>
  </si>
  <si>
    <t>朝倉医院</t>
    <phoneticPr fontId="8"/>
  </si>
  <si>
    <t>あおもり腎透析・泌尿器科クリニック</t>
    <phoneticPr fontId="8"/>
  </si>
  <si>
    <t>公益財団法人鷹揚郷腎研究所　青森病院</t>
    <phoneticPr fontId="8"/>
  </si>
  <si>
    <t>独立行政法人国立病院機構青森病院</t>
    <phoneticPr fontId="8"/>
  </si>
  <si>
    <t>外ケ浜町国民健康保険外ケ浜中央病院</t>
    <phoneticPr fontId="8"/>
  </si>
  <si>
    <t>外ヶ浜町</t>
    <phoneticPr fontId="8"/>
  </si>
  <si>
    <t>平内町</t>
    <phoneticPr fontId="8"/>
  </si>
  <si>
    <t>※医療機関名をクリックすると、医療機関の報告データの個票に遷移します。</t>
    <rPh sb="20" eb="22">
      <t>ホウコク</t>
    </rPh>
    <rPh sb="26" eb="28">
      <t>コヒョウ</t>
    </rPh>
    <rPh sb="29" eb="31">
      <t>センイ</t>
    </rPh>
    <phoneticPr fontId="8"/>
  </si>
  <si>
    <t>■現状</t>
    <phoneticPr fontId="12"/>
  </si>
  <si>
    <t>青森圏域における医療機能ごとの病床の状況</t>
    <rPh sb="0" eb="2">
      <t>アオモリ</t>
    </rPh>
    <phoneticPr fontId="12"/>
  </si>
  <si>
    <t>青森県立中央病院</t>
    <phoneticPr fontId="12"/>
  </si>
  <si>
    <t>病棟の建築時期と構造</t>
    <rPh sb="0" eb="2">
      <t>ビョウトウ</t>
    </rPh>
    <rPh sb="3" eb="5">
      <t>ケンチク</t>
    </rPh>
    <rPh sb="5" eb="7">
      <t>ジキ</t>
    </rPh>
    <rPh sb="8" eb="10">
      <t>コウゾウ</t>
    </rPh>
    <phoneticPr fontId="20"/>
  </si>
  <si>
    <t>建物情報＼病棟名</t>
    <rPh sb="0" eb="2">
      <t>タテモノ</t>
    </rPh>
    <rPh sb="2" eb="4">
      <t>ジョウホウ</t>
    </rPh>
    <rPh sb="5" eb="7">
      <t>ビョウトウ</t>
    </rPh>
    <rPh sb="7" eb="8">
      <t>メイ</t>
    </rPh>
    <phoneticPr fontId="20"/>
  </si>
  <si>
    <t>HCU</t>
  </si>
  <si>
    <t>建築時期</t>
    <rPh sb="0" eb="2">
      <t>ケンチク</t>
    </rPh>
    <rPh sb="2" eb="4">
      <t>ジキ</t>
    </rPh>
    <phoneticPr fontId="12"/>
  </si>
  <si>
    <t>1981</t>
  </si>
  <si>
    <t>2004</t>
  </si>
  <si>
    <t>2011</t>
  </si>
  <si>
    <t>構造</t>
    <rPh sb="0" eb="2">
      <t>コウゾウ</t>
    </rPh>
    <phoneticPr fontId="20"/>
  </si>
  <si>
    <t>2</t>
  </si>
  <si>
    <t>4</t>
  </si>
  <si>
    <t>3</t>
  </si>
  <si>
    <t>〇</t>
  </si>
  <si>
    <t>複数の診療科で活用</t>
  </si>
  <si>
    <t>ハイケアユニット入院医療管理料１</t>
  </si>
  <si>
    <t>※並び順に注意！</t>
    <rPh sb="1" eb="2">
      <t>ナラ</t>
    </rPh>
    <rPh sb="3" eb="4">
      <t>ジュン</t>
    </rPh>
    <rPh sb="5" eb="7">
      <t>チュウイ</t>
    </rPh>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</si>
  <si>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0"/>
  </si>
  <si>
    <t>◆医療内容に関する情報（手術、リハビリテーションの実施状況など）</t>
    <phoneticPr fontId="12"/>
  </si>
  <si>
    <t>様式1病棟票(112)</t>
    <rPh sb="0" eb="2">
      <t>ヨウシキ</t>
    </rPh>
    <rPh sb="3" eb="5">
      <t>ビョウトウ</t>
    </rPh>
    <rPh sb="5" eb="6">
      <t>ヒョウ</t>
    </rPh>
    <phoneticPr fontId="12"/>
  </si>
  <si>
    <t>様式1病院病棟票(74)</t>
    <rPh sb="0" eb="2">
      <t>ヨウシキ</t>
    </rPh>
    <rPh sb="3" eb="5">
      <t>ビョウイン</t>
    </rPh>
    <rPh sb="5" eb="7">
      <t>ビョウトウ</t>
    </rPh>
    <rPh sb="7" eb="8">
      <t>ヒョウ</t>
    </rPh>
    <phoneticPr fontId="12"/>
  </si>
  <si>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0"/>
  </si>
  <si>
    <t>様式1病院病棟票(78)</t>
    <rPh sb="0" eb="2">
      <t>ヨウシキ</t>
    </rPh>
    <rPh sb="3" eb="5">
      <t>ビョウイン</t>
    </rPh>
    <rPh sb="5" eb="7">
      <t>ビョウトウ</t>
    </rPh>
    <rPh sb="7" eb="8">
      <t>ヒョウ</t>
    </rPh>
    <phoneticPr fontId="12"/>
  </si>
  <si>
    <t>様式1病院病棟票(79)</t>
    <rPh sb="0" eb="2">
      <t>ヨウシキ</t>
    </rPh>
    <rPh sb="3" eb="5">
      <t>ビョウイン</t>
    </rPh>
    <rPh sb="5" eb="7">
      <t>ビョウトウ</t>
    </rPh>
    <rPh sb="7" eb="8">
      <t>ヒョウ</t>
    </rPh>
    <phoneticPr fontId="12"/>
  </si>
  <si>
    <t>様式1病院病棟票(80)</t>
    <rPh sb="0" eb="2">
      <t>ヨウシキ</t>
    </rPh>
    <rPh sb="3" eb="5">
      <t>ビョウイン</t>
    </rPh>
    <rPh sb="5" eb="7">
      <t>ビョウトウ</t>
    </rPh>
    <rPh sb="7" eb="8">
      <t>ヒョウ</t>
    </rPh>
    <phoneticPr fontId="12"/>
  </si>
  <si>
    <t>様式1病院病棟票(81)</t>
    <rPh sb="0" eb="2">
      <t>ヨウシキ</t>
    </rPh>
    <rPh sb="3" eb="5">
      <t>ビョウイン</t>
    </rPh>
    <rPh sb="5" eb="7">
      <t>ビョウトウ</t>
    </rPh>
    <rPh sb="7" eb="8">
      <t>ヒョウ</t>
    </rPh>
    <phoneticPr fontId="12"/>
  </si>
  <si>
    <t>様式1病院病棟票(82)</t>
    <rPh sb="0" eb="2">
      <t>ヨウシキ</t>
    </rPh>
    <rPh sb="3" eb="5">
      <t>ビョウイン</t>
    </rPh>
    <rPh sb="5" eb="7">
      <t>ビョウトウ</t>
    </rPh>
    <rPh sb="7" eb="8">
      <t>ヒョウ</t>
    </rPh>
    <phoneticPr fontId="12"/>
  </si>
  <si>
    <t>様式1病院病棟票(83)</t>
    <rPh sb="0" eb="2">
      <t>ヨウシキ</t>
    </rPh>
    <rPh sb="3" eb="5">
      <t>ビョウイン</t>
    </rPh>
    <rPh sb="5" eb="7">
      <t>ビョウトウ</t>
    </rPh>
    <rPh sb="7" eb="8">
      <t>ヒョウ</t>
    </rPh>
    <phoneticPr fontId="12"/>
  </si>
  <si>
    <t>様式1病院病棟票(84)</t>
    <rPh sb="0" eb="2">
      <t>ヨウシキ</t>
    </rPh>
    <rPh sb="3" eb="5">
      <t>ビョウイン</t>
    </rPh>
    <rPh sb="5" eb="7">
      <t>ビョウトウ</t>
    </rPh>
    <rPh sb="7" eb="8">
      <t>ヒョウ</t>
    </rPh>
    <phoneticPr fontId="12"/>
  </si>
  <si>
    <t>様式1病院病棟票(88)</t>
    <rPh sb="0" eb="2">
      <t>ヨウシキ</t>
    </rPh>
    <rPh sb="3" eb="5">
      <t>ビョウイン</t>
    </rPh>
    <rPh sb="5" eb="7">
      <t>ビョウトウ</t>
    </rPh>
    <rPh sb="7" eb="8">
      <t>ヒョウ</t>
    </rPh>
    <phoneticPr fontId="12"/>
  </si>
  <si>
    <t>様式1病院病棟票(89)</t>
    <rPh sb="0" eb="2">
      <t>ヨウシキ</t>
    </rPh>
    <rPh sb="3" eb="5">
      <t>ビョウイン</t>
    </rPh>
    <rPh sb="5" eb="7">
      <t>ビョウトウ</t>
    </rPh>
    <rPh sb="7" eb="8">
      <t>ヒョウ</t>
    </rPh>
    <phoneticPr fontId="12"/>
  </si>
  <si>
    <t>様式1病院病棟票(90)</t>
    <rPh sb="0" eb="2">
      <t>ヨウシキ</t>
    </rPh>
    <rPh sb="3" eb="5">
      <t>ビョウイン</t>
    </rPh>
    <rPh sb="5" eb="7">
      <t>ビョウトウ</t>
    </rPh>
    <rPh sb="7" eb="8">
      <t>ヒョウ</t>
    </rPh>
    <phoneticPr fontId="12"/>
  </si>
  <si>
    <t>様式1病院病棟票(91)</t>
    <rPh sb="0" eb="2">
      <t>ヨウシキ</t>
    </rPh>
    <rPh sb="3" eb="5">
      <t>ビョウイン</t>
    </rPh>
    <rPh sb="5" eb="7">
      <t>ビョウトウ</t>
    </rPh>
    <rPh sb="7" eb="8">
      <t>ヒョウ</t>
    </rPh>
    <phoneticPr fontId="12"/>
  </si>
  <si>
    <t>様式1病院病棟票(92)</t>
    <rPh sb="0" eb="2">
      <t>ヨウシキ</t>
    </rPh>
    <rPh sb="3" eb="5">
      <t>ビョウイン</t>
    </rPh>
    <rPh sb="5" eb="7">
      <t>ビョウトウ</t>
    </rPh>
    <rPh sb="7" eb="8">
      <t>ヒョウ</t>
    </rPh>
    <phoneticPr fontId="12"/>
  </si>
  <si>
    <t>様式1病院病棟票(93)</t>
    <rPh sb="0" eb="2">
      <t>ヨウシキ</t>
    </rPh>
    <rPh sb="3" eb="5">
      <t>ビョウイン</t>
    </rPh>
    <rPh sb="5" eb="7">
      <t>ビョウトウ</t>
    </rPh>
    <rPh sb="7" eb="8">
      <t>ヒョウ</t>
    </rPh>
    <phoneticPr fontId="12"/>
  </si>
  <si>
    <t>様式1病院病棟票(94)</t>
    <rPh sb="0" eb="2">
      <t>ヨウシキ</t>
    </rPh>
    <rPh sb="3" eb="5">
      <t>ビョウイン</t>
    </rPh>
    <rPh sb="5" eb="7">
      <t>ビョウトウ</t>
    </rPh>
    <rPh sb="7" eb="8">
      <t>ヒョウ</t>
    </rPh>
    <phoneticPr fontId="12"/>
  </si>
  <si>
    <t>様式1病院病棟票(98)</t>
    <rPh sb="0" eb="2">
      <t>ヨウシキ</t>
    </rPh>
    <rPh sb="3" eb="5">
      <t>ビョウイン</t>
    </rPh>
    <rPh sb="5" eb="7">
      <t>ビョウトウ</t>
    </rPh>
    <rPh sb="7" eb="8">
      <t>ヒョウ</t>
    </rPh>
    <phoneticPr fontId="12"/>
  </si>
  <si>
    <t>様式1病院病棟票(99)</t>
    <rPh sb="0" eb="2">
      <t>ヨウシキ</t>
    </rPh>
    <rPh sb="3" eb="5">
      <t>ビョウイン</t>
    </rPh>
    <rPh sb="5" eb="7">
      <t>ビョウトウ</t>
    </rPh>
    <rPh sb="7" eb="8">
      <t>ヒョウ</t>
    </rPh>
    <phoneticPr fontId="12"/>
  </si>
  <si>
    <t>様式1病院病棟票(100)</t>
    <rPh sb="0" eb="2">
      <t>ヨウシキ</t>
    </rPh>
    <rPh sb="3" eb="5">
      <t>ビョウイン</t>
    </rPh>
    <rPh sb="5" eb="7">
      <t>ビョウトウ</t>
    </rPh>
    <rPh sb="7" eb="8">
      <t>ヒョウ</t>
    </rPh>
    <phoneticPr fontId="12"/>
  </si>
  <si>
    <t>様式1病院病棟票(101)</t>
    <rPh sb="0" eb="2">
      <t>ヨウシキ</t>
    </rPh>
    <rPh sb="3" eb="5">
      <t>ビョウイン</t>
    </rPh>
    <rPh sb="5" eb="7">
      <t>ビョウトウ</t>
    </rPh>
    <rPh sb="7" eb="8">
      <t>ヒョウ</t>
    </rPh>
    <phoneticPr fontId="12"/>
  </si>
  <si>
    <t>様式1病院病棟票(102)</t>
    <rPh sb="0" eb="2">
      <t>ヨウシキ</t>
    </rPh>
    <rPh sb="3" eb="5">
      <t>ビョウイン</t>
    </rPh>
    <rPh sb="5" eb="7">
      <t>ビョウトウ</t>
    </rPh>
    <rPh sb="7" eb="8">
      <t>ヒョウ</t>
    </rPh>
    <phoneticPr fontId="12"/>
  </si>
  <si>
    <t>様式1病院病棟票(103)</t>
    <rPh sb="0" eb="2">
      <t>ヨウシキ</t>
    </rPh>
    <rPh sb="3" eb="5">
      <t>ビョウイン</t>
    </rPh>
    <rPh sb="5" eb="7">
      <t>ビョウトウ</t>
    </rPh>
    <rPh sb="7" eb="8">
      <t>ヒョウ</t>
    </rPh>
    <phoneticPr fontId="12"/>
  </si>
  <si>
    <t>様式1病院病棟票(104)</t>
    <rPh sb="0" eb="2">
      <t>ヨウシキ</t>
    </rPh>
    <rPh sb="3" eb="5">
      <t>ビョウイン</t>
    </rPh>
    <rPh sb="5" eb="7">
      <t>ビョウトウ</t>
    </rPh>
    <rPh sb="7" eb="8">
      <t>ヒョウ</t>
    </rPh>
    <phoneticPr fontId="12"/>
  </si>
  <si>
    <t>様式1病院施設票(71)</t>
    <rPh sb="0" eb="2">
      <t>ヨウシキ</t>
    </rPh>
    <rPh sb="3" eb="5">
      <t>ビョウイン</t>
    </rPh>
    <rPh sb="5" eb="7">
      <t>シセツ</t>
    </rPh>
    <rPh sb="7" eb="8">
      <t>ヒョウ</t>
    </rPh>
    <phoneticPr fontId="12"/>
  </si>
  <si>
    <t xml:space="preserve">休日に受診した患者延べ数は、休日（日曜、祝日、年末年始）に受診した患者数と、そのうち診療後にただちに入院が必要となった患者数です。
</t>
    <phoneticPr fontId="20"/>
  </si>
  <si>
    <t>様式1病院施設票(72)</t>
    <rPh sb="0" eb="2">
      <t>ヨウシキ</t>
    </rPh>
    <rPh sb="3" eb="5">
      <t>ビョウイン</t>
    </rPh>
    <rPh sb="5" eb="7">
      <t>シセツ</t>
    </rPh>
    <rPh sb="7" eb="8">
      <t>ヒョウ</t>
    </rPh>
    <phoneticPr fontId="12"/>
  </si>
  <si>
    <t>様式1病院施設票(73)</t>
    <rPh sb="0" eb="2">
      <t>ヨウシキ</t>
    </rPh>
    <rPh sb="3" eb="5">
      <t>ビョウイン</t>
    </rPh>
    <rPh sb="5" eb="7">
      <t>シセツ</t>
    </rPh>
    <rPh sb="7" eb="8">
      <t>ヒョウ</t>
    </rPh>
    <phoneticPr fontId="1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</si>
  <si>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</si>
  <si>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様式1病院施設票(74)</t>
    <rPh sb="0" eb="2">
      <t>ヨウシキ</t>
    </rPh>
    <rPh sb="3" eb="5">
      <t>ビョウイン</t>
    </rPh>
    <rPh sb="5" eb="7">
      <t>シセツ</t>
    </rPh>
    <rPh sb="7" eb="8">
      <t>ヒョウ</t>
    </rPh>
    <phoneticPr fontId="12"/>
  </si>
  <si>
    <t>様式1病院施設票(75)</t>
    <rPh sb="0" eb="2">
      <t>ヨウシキ</t>
    </rPh>
    <rPh sb="3" eb="5">
      <t>ビョウイン</t>
    </rPh>
    <rPh sb="5" eb="7">
      <t>シセツ</t>
    </rPh>
    <rPh sb="7" eb="8">
      <t>ヒョウ</t>
    </rPh>
    <phoneticPr fontId="12"/>
  </si>
  <si>
    <t>様式1病院病棟票(105)</t>
    <rPh sb="0" eb="2">
      <t>ヨウシキ</t>
    </rPh>
    <rPh sb="3" eb="5">
      <t>ビョウイン</t>
    </rPh>
    <rPh sb="5" eb="7">
      <t>ビョウトウ</t>
    </rPh>
    <rPh sb="7" eb="8">
      <t>ヒョウ</t>
    </rPh>
    <phoneticPr fontId="12"/>
  </si>
  <si>
    <t xml:space="preserve">体制強化加算は、患者の早期の機能回復や退院を促進するために、専門の医師や社会福祉士を配置していることを示す項目です。値はこうした病棟に入院している患者数です。
</t>
    <phoneticPr fontId="20"/>
  </si>
  <si>
    <t>様式1病院病棟票(106)</t>
    <rPh sb="0" eb="2">
      <t>ヨウシキ</t>
    </rPh>
    <rPh sb="3" eb="5">
      <t>ビョウイン</t>
    </rPh>
    <rPh sb="5" eb="7">
      <t>ビョウトウ</t>
    </rPh>
    <rPh sb="7" eb="8">
      <t>ヒョウ</t>
    </rPh>
    <phoneticPr fontId="12"/>
  </si>
  <si>
    <t>様式1病院病棟票(107)</t>
    <rPh sb="0" eb="2">
      <t>ヨウシキ</t>
    </rPh>
    <rPh sb="3" eb="5">
      <t>ビョウイン</t>
    </rPh>
    <rPh sb="5" eb="7">
      <t>ビョウトウ</t>
    </rPh>
    <rPh sb="7" eb="8">
      <t>ヒョウ</t>
    </rPh>
    <phoneticPr fontId="12"/>
  </si>
  <si>
    <t>様式1病院病棟票(108)</t>
    <rPh sb="0" eb="2">
      <t>ヨウシキ</t>
    </rPh>
    <rPh sb="3" eb="5">
      <t>ビョウイン</t>
    </rPh>
    <rPh sb="5" eb="7">
      <t>ビョウトウ</t>
    </rPh>
    <rPh sb="7" eb="8">
      <t>ヒョウ</t>
    </rPh>
    <phoneticPr fontId="12"/>
  </si>
  <si>
    <t>様式1病院病棟票(109)</t>
    <rPh sb="0" eb="2">
      <t>ヨウシキ</t>
    </rPh>
    <rPh sb="3" eb="5">
      <t>ビョウイン</t>
    </rPh>
    <rPh sb="5" eb="7">
      <t>ビョウトウ</t>
    </rPh>
    <rPh sb="7" eb="8">
      <t>ヒョウ</t>
    </rPh>
    <phoneticPr fontId="12"/>
  </si>
  <si>
    <t>様式1病院病棟票(110)</t>
    <rPh sb="0" eb="2">
      <t>ヨウシキ</t>
    </rPh>
    <rPh sb="3" eb="5">
      <t>ビョウイン</t>
    </rPh>
    <rPh sb="5" eb="7">
      <t>ビョウトウ</t>
    </rPh>
    <rPh sb="7" eb="8">
      <t>ヒョウ</t>
    </rPh>
    <phoneticPr fontId="12"/>
  </si>
  <si>
    <t>様式1病院病棟票(111)</t>
    <rPh sb="0" eb="2">
      <t>ヨウシキ</t>
    </rPh>
    <rPh sb="3" eb="5">
      <t>ビョウイン</t>
    </rPh>
    <rPh sb="5" eb="7">
      <t>ビョウトウ</t>
    </rPh>
    <rPh sb="7" eb="8">
      <t>ヒョウ</t>
    </rPh>
    <phoneticPr fontId="12"/>
  </si>
  <si>
    <t>様式1病院病棟票(112)</t>
    <rPh sb="0" eb="2">
      <t>ヨウシキ</t>
    </rPh>
    <rPh sb="3" eb="5">
      <t>ビョウイン</t>
    </rPh>
    <rPh sb="5" eb="7">
      <t>ビョウトウ</t>
    </rPh>
    <rPh sb="7" eb="8">
      <t>ヒョウ</t>
    </rPh>
    <phoneticPr fontId="12"/>
  </si>
  <si>
    <t>様式1病院病棟票(113)</t>
    <rPh sb="0" eb="2">
      <t>ヨウシキ</t>
    </rPh>
    <rPh sb="3" eb="5">
      <t>ビョウイン</t>
    </rPh>
    <rPh sb="5" eb="7">
      <t>ビョウトウ</t>
    </rPh>
    <rPh sb="7" eb="8">
      <t>ヒョウ</t>
    </rPh>
    <phoneticPr fontId="12"/>
  </si>
  <si>
    <t xml:space="preserve">実績指数とは、回復期リハビリテーション病棟におけるリハビリテーションの提供実績を評価する指標で、提供実績を有するほど、数値が高くなります。
</t>
    <phoneticPr fontId="20"/>
  </si>
  <si>
    <t>青森市民病院</t>
    <phoneticPr fontId="12"/>
  </si>
  <si>
    <t>（留意事項）</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</si>
  <si>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</si>
  <si>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</si>
  <si>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医療内容に関する情報
（手術、リハビリテーションの実施状況など）</t>
    <phoneticPr fontId="12"/>
  </si>
  <si>
    <t>・入院患者の状況（年間）</t>
    <phoneticPr fontId="20"/>
  </si>
  <si>
    <t>在宅療養後方支援病院の届出の有無</t>
    <phoneticPr fontId="20"/>
  </si>
  <si>
    <t>臨床工学技士</t>
    <phoneticPr fontId="20"/>
  </si>
  <si>
    <t xml:space="preserve">内視鏡手術用支援機器（ダヴィンチ）は、内視鏡カメラとロボットアームを操作して手術を行う手術支援ロボットです。値は医療機関が保有する台数です。
</t>
    <phoneticPr fontId="20"/>
  </si>
  <si>
    <t>過去1年間の間に病棟の再編・見直しがあった場合の報告対象期間</t>
    <phoneticPr fontId="12"/>
  </si>
  <si>
    <t>看護必要度Ⅰ</t>
    <phoneticPr fontId="12"/>
  </si>
  <si>
    <t>青森市立浪岡病院</t>
    <phoneticPr fontId="12"/>
  </si>
  <si>
    <t>1974</t>
  </si>
  <si>
    <t>公益財団法人鷹揚郷　腎研究所　青森病院</t>
    <phoneticPr fontId="12"/>
  </si>
  <si>
    <t>2Ａ病棟</t>
  </si>
  <si>
    <t>うち終了（死亡退院等）</t>
    <phoneticPr fontId="20"/>
  </si>
  <si>
    <t>休棟中等</t>
  </si>
  <si>
    <t xml:space="preserve">遠隔操作式密封小線源治療装置は、体の内側から放射線を照射する機能を持つ装置です。値は医療機関が保有する台数です。
</t>
    <phoneticPr fontId="20"/>
  </si>
  <si>
    <t>2017</t>
  </si>
  <si>
    <t>2002</t>
  </si>
  <si>
    <t>2012</t>
  </si>
  <si>
    <t>村上新町病院</t>
    <phoneticPr fontId="12"/>
  </si>
  <si>
    <t>1985</t>
  </si>
  <si>
    <t>6階病棟</t>
  </si>
  <si>
    <t>7階病棟</t>
  </si>
  <si>
    <t>8階病棟</t>
  </si>
  <si>
    <t>1994</t>
  </si>
  <si>
    <t>1980</t>
  </si>
  <si>
    <t>青森敬仁会病院</t>
    <phoneticPr fontId="12"/>
  </si>
  <si>
    <t>あおもり腎透析・泌尿器科クリニック</t>
    <phoneticPr fontId="12"/>
  </si>
  <si>
    <t>・入院基本料及び届出病床数</t>
    <phoneticPr fontId="12"/>
  </si>
  <si>
    <t>*</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</si>
  <si>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</si>
  <si>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</si>
  <si>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うち介護療養病床</t>
    <phoneticPr fontId="20"/>
  </si>
  <si>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</si>
  <si>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休棟中(今後再開する予定)</t>
    <phoneticPr fontId="12"/>
  </si>
  <si>
    <t>・算定する入院基本料の状況</t>
    <phoneticPr fontId="12"/>
  </si>
  <si>
    <t>在宅療養支援診療所の届出状況</t>
    <phoneticPr fontId="20"/>
  </si>
  <si>
    <t>・在宅療養支援診療所の届出状況</t>
    <phoneticPr fontId="12"/>
  </si>
  <si>
    <t>青森県立あすなろ療育福祉センター診療部</t>
    <phoneticPr fontId="12"/>
  </si>
  <si>
    <t>〒038-0003 青森市大字石江字江渡１０１</t>
    <phoneticPr fontId="12"/>
  </si>
  <si>
    <t>〒030-0811 青森県青森市青柳２－６－１７</t>
    <phoneticPr fontId="12"/>
  </si>
  <si>
    <t>・医科歯科の連携状況</t>
    <phoneticPr fontId="12"/>
  </si>
  <si>
    <t>朝倉医院</t>
    <phoneticPr fontId="12"/>
  </si>
  <si>
    <t>〒030-0822 青森市中央１丁目２３－１７</t>
    <phoneticPr fontId="12"/>
  </si>
  <si>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12"/>
  </si>
  <si>
    <t>（58）</t>
    <phoneticPr fontId="8"/>
  </si>
  <si>
    <t>休棟予定有</t>
    <rPh sb="0" eb="1">
      <t>キュウ</t>
    </rPh>
    <rPh sb="1" eb="2">
      <t>ムネ</t>
    </rPh>
    <rPh sb="2" eb="4">
      <t>ヨテイ</t>
    </rPh>
    <rPh sb="4" eb="5">
      <t>アリ</t>
    </rPh>
    <phoneticPr fontId="8"/>
  </si>
  <si>
    <t>廃止予定</t>
    <rPh sb="0" eb="2">
      <t>ハイシ</t>
    </rPh>
    <rPh sb="2" eb="4">
      <t>ヨテイ</t>
    </rPh>
    <phoneticPr fontId="8"/>
  </si>
  <si>
    <t>(58)</t>
    <phoneticPr fontId="8"/>
  </si>
  <si>
    <t>(19)</t>
    <phoneticPr fontId="8"/>
  </si>
  <si>
    <t>0</t>
    <phoneticPr fontId="8"/>
  </si>
  <si>
    <t>　令和2年（2020年）7月1日時点の機能として、各医療機関が自主的に選択した機能の状況です。</t>
    <rPh sb="1" eb="3">
      <t>レイワ</t>
    </rPh>
    <rPh sb="4" eb="5">
      <t>ネン</t>
    </rPh>
    <rPh sb="5" eb="6">
      <t>ヘイネン</t>
    </rPh>
    <rPh sb="10" eb="11">
      <t>ネン</t>
    </rPh>
    <rPh sb="13" eb="14">
      <t>ガツ</t>
    </rPh>
    <rPh sb="15" eb="16">
      <t>ニチ</t>
    </rPh>
    <rPh sb="16" eb="18">
      <t>ジテン</t>
    </rPh>
    <rPh sb="19" eb="21">
      <t>キノウ</t>
    </rPh>
    <rPh sb="25" eb="26">
      <t>カク</t>
    </rPh>
    <rPh sb="26" eb="28">
      <t>イリョウ</t>
    </rPh>
    <rPh sb="28" eb="30">
      <t>キカン</t>
    </rPh>
    <rPh sb="31" eb="34">
      <t>ジシュテキ</t>
    </rPh>
    <rPh sb="35" eb="37">
      <t>センタク</t>
    </rPh>
    <rPh sb="39" eb="41">
      <t>キノウ</t>
    </rPh>
    <rPh sb="42" eb="44">
      <t>ジョウキョウ</t>
    </rPh>
    <phoneticPr fontId="12"/>
  </si>
  <si>
    <t>(77)</t>
    <phoneticPr fontId="8"/>
  </si>
  <si>
    <t>〒030-8553 青森市東造道二丁目１の１</t>
    <phoneticPr fontId="12"/>
  </si>
  <si>
    <t>様式1病院病棟票(1)</t>
    <phoneticPr fontId="12"/>
  </si>
  <si>
    <t>保有する病棟と機能区分の選択状況（2020（令和2）年7月1日時点の機能）</t>
    <rPh sb="0" eb="2">
      <t>ホユウ</t>
    </rPh>
    <rPh sb="4" eb="6">
      <t>ビョウトウ</t>
    </rPh>
    <rPh sb="7" eb="9">
      <t>キノウ</t>
    </rPh>
    <rPh sb="9" eb="11">
      <t>クブン</t>
    </rPh>
    <rPh sb="12" eb="14">
      <t>センタク</t>
    </rPh>
    <rPh sb="14" eb="16">
      <t>ジョウキョウ</t>
    </rPh>
    <phoneticPr fontId="20"/>
  </si>
  <si>
    <t>様式1病院病棟票(2)</t>
    <phoneticPr fontId="12"/>
  </si>
  <si>
    <t>様式1病院病棟票(3)</t>
    <phoneticPr fontId="12"/>
  </si>
  <si>
    <t>「2025年7月1日時点の機能の実現」に向けて、それ以前に変更予定がある場合</t>
    <phoneticPr fontId="20"/>
  </si>
  <si>
    <t>様式1病院病棟票(4)</t>
    <phoneticPr fontId="12"/>
  </si>
  <si>
    <t>・分娩</t>
    <phoneticPr fontId="20"/>
  </si>
  <si>
    <t>設置主体（2020（令和2）年7月1日時点）</t>
    <rPh sb="0" eb="2">
      <t>セッチ</t>
    </rPh>
    <rPh sb="2" eb="4">
      <t>シュタイ</t>
    </rPh>
    <phoneticPr fontId="20"/>
  </si>
  <si>
    <t>様式1病院施設票(1)</t>
    <phoneticPr fontId="12"/>
  </si>
  <si>
    <t>様式1病院病棟票(5)</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</si>
  <si>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</si>
  <si>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様式1病院病棟票(6)</t>
    <phoneticPr fontId="12"/>
  </si>
  <si>
    <t>様式1病院病棟票(7)</t>
    <phoneticPr fontId="12"/>
  </si>
  <si>
    <t>様式1病院病棟票(8)</t>
    <phoneticPr fontId="12"/>
  </si>
  <si>
    <t>様式1病院病棟票(9)</t>
    <phoneticPr fontId="12"/>
  </si>
  <si>
    <t>様式1病院病棟票(7)</t>
    <phoneticPr fontId="12"/>
  </si>
  <si>
    <t>様式1病院病棟票(10)直後</t>
    <phoneticPr fontId="12"/>
  </si>
  <si>
    <t>様式1病院施設票(43)</t>
    <phoneticPr fontId="12"/>
  </si>
  <si>
    <t xml:space="preserve">主とする診療科は、5割以上の患者を診療している診療科を示しています。5割を超える診療科がない場合は、上位3つの診療科を示しています。
</t>
    <phoneticPr fontId="20"/>
  </si>
  <si>
    <t>様式1病院施設票(43)-1</t>
    <phoneticPr fontId="12"/>
  </si>
  <si>
    <t>複数ある場合、上位3つ</t>
    <phoneticPr fontId="12"/>
  </si>
  <si>
    <t>様式1病院施設票(43)-2</t>
    <phoneticPr fontId="12"/>
  </si>
  <si>
    <t>様式1病院施設票(43)-3</t>
    <phoneticPr fontId="12"/>
  </si>
  <si>
    <t>（項目の解説）</t>
    <phoneticPr fontId="12"/>
  </si>
  <si>
    <t>様式1病院病棟票(11)</t>
    <phoneticPr fontId="1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</si>
  <si>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</si>
  <si>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様式1病院病棟票(12)</t>
    <phoneticPr fontId="12"/>
  </si>
  <si>
    <t>病室単位の特定入院料</t>
    <phoneticPr fontId="20"/>
  </si>
  <si>
    <t>様式1病院病棟票(13)</t>
    <phoneticPr fontId="12"/>
  </si>
  <si>
    <t>様式1病院病棟票(14)</t>
    <phoneticPr fontId="12"/>
  </si>
  <si>
    <t>様式1病院施設票(56)</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</si>
  <si>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</si>
  <si>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様式1病院施設票(70)</t>
    <phoneticPr fontId="12"/>
  </si>
  <si>
    <t>様式1病院施設票(69)</t>
    <phoneticPr fontId="12"/>
  </si>
  <si>
    <t>様式1病院施設票(68)</t>
    <phoneticPr fontId="12"/>
  </si>
  <si>
    <t>承認の有無</t>
    <phoneticPr fontId="20"/>
  </si>
  <si>
    <t>様式1病院施設票(57)</t>
    <phoneticPr fontId="12"/>
  </si>
  <si>
    <t>様式1病院施設票(58)</t>
    <phoneticPr fontId="12"/>
  </si>
  <si>
    <t>地域医療支援病院の承認の有無</t>
    <phoneticPr fontId="20"/>
  </si>
  <si>
    <t>様式1病院施設票(59)</t>
    <phoneticPr fontId="12"/>
  </si>
  <si>
    <t>様式1病院施設票(60)</t>
    <phoneticPr fontId="12"/>
  </si>
  <si>
    <t>様式1病院施設票(61)</t>
    <phoneticPr fontId="12"/>
  </si>
  <si>
    <t>様式1病院施設票(2)</t>
    <phoneticPr fontId="12"/>
  </si>
  <si>
    <t>様式1病院施設票(3)</t>
    <phoneticPr fontId="12"/>
  </si>
  <si>
    <t>様式1病院施設票(4)
様式1病院病棟票(32)</t>
    <phoneticPr fontId="12"/>
  </si>
  <si>
    <t>様式1病院施設票(4)
様式1病院病棟票(32)</t>
    <phoneticPr fontId="12"/>
  </si>
  <si>
    <t>様式1病院施設票(5)
様式1病院病棟票(33)</t>
    <phoneticPr fontId="12"/>
  </si>
  <si>
    <t>様式1病院施設票(6)
様式1病院病棟票(34)</t>
    <phoneticPr fontId="12"/>
  </si>
  <si>
    <t>様式1病院施設票(7)
様式1病院病棟票(35)</t>
    <phoneticPr fontId="12"/>
  </si>
  <si>
    <t>様式1病院施設票(8)
様式1病院病棟票(36)</t>
    <phoneticPr fontId="12"/>
  </si>
  <si>
    <t>様式1病院施設票(9)
様式1病院病棟票(37)</t>
    <phoneticPr fontId="12"/>
  </si>
  <si>
    <t>様式1病院施設票(9)
様式1病院病棟票(37)</t>
    <phoneticPr fontId="12"/>
  </si>
  <si>
    <t>様式1病院施設票(10)
様式1病院病棟票(38)</t>
    <phoneticPr fontId="12"/>
  </si>
  <si>
    <t>様式1病院施設票(11)
様式1病院病棟票(39)</t>
    <phoneticPr fontId="12"/>
  </si>
  <si>
    <t>様式1病院施設票(12)</t>
    <phoneticPr fontId="12"/>
  </si>
  <si>
    <t>様式1病院施設票(13)</t>
    <phoneticPr fontId="12"/>
  </si>
  <si>
    <t>様式1病院施設票(13)</t>
    <phoneticPr fontId="12"/>
  </si>
  <si>
    <t>様式1病院施設票(14)
様式1病院病棟票(40)</t>
    <phoneticPr fontId="12"/>
  </si>
  <si>
    <t>様式1病院施設票(14)
様式1病院病棟票(40)</t>
    <phoneticPr fontId="12"/>
  </si>
  <si>
    <t>様式1病院施設票(15)
様式1病院病棟票(41)</t>
    <phoneticPr fontId="12"/>
  </si>
  <si>
    <t>様式1病院施設票(15)
様式1病院病棟票(41)</t>
    <phoneticPr fontId="12"/>
  </si>
  <si>
    <t>様式1病院施設票(26)(36)(46)</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</si>
  <si>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0"/>
  </si>
  <si>
    <t>様式1病院施設票(27)(37)(47)</t>
    <phoneticPr fontId="12"/>
  </si>
  <si>
    <t>様式1病院施設票(28)(38)(48)</t>
    <phoneticPr fontId="12"/>
  </si>
  <si>
    <t>様式1病院施設票(29)(39)(49)</t>
    <phoneticPr fontId="12"/>
  </si>
  <si>
    <t>様式1病院施設票(29)(39)(49)</t>
    <phoneticPr fontId="12"/>
  </si>
  <si>
    <t>様式1病院施設票(30)(40)(50)</t>
    <phoneticPr fontId="12"/>
  </si>
  <si>
    <t>様式1病院施設票(30)(40)(50)</t>
    <phoneticPr fontId="12"/>
  </si>
  <si>
    <t>様式1病院施設票(31)(41)(51)</t>
    <phoneticPr fontId="12"/>
  </si>
  <si>
    <t>様式1病院施設票(32)(42)(52)</t>
    <phoneticPr fontId="12"/>
  </si>
  <si>
    <t>様式1病院施設票(32)(42)(52)</t>
    <phoneticPr fontId="12"/>
  </si>
  <si>
    <t>様式1病院施設票(33)(43)(53)</t>
    <phoneticPr fontId="12"/>
  </si>
  <si>
    <t>様式1病院施設票(34)(44)(54)</t>
    <phoneticPr fontId="12"/>
  </si>
  <si>
    <t>様式1病院施設票(35)(45)(55)</t>
    <phoneticPr fontId="12"/>
  </si>
  <si>
    <t>様式1病院施設票(93)</t>
    <phoneticPr fontId="12"/>
  </si>
  <si>
    <t>様式1病院施設票(94)</t>
    <phoneticPr fontId="12"/>
  </si>
  <si>
    <t>様式1病院施設票(94)</t>
    <phoneticPr fontId="12"/>
  </si>
  <si>
    <t>様式1病院施設票(95)</t>
    <phoneticPr fontId="12"/>
  </si>
  <si>
    <t>様式1病院施設票(96)</t>
    <phoneticPr fontId="12"/>
  </si>
  <si>
    <t>MSW</t>
    <phoneticPr fontId="20"/>
  </si>
  <si>
    <t>様式1病院施設票(97)</t>
    <phoneticPr fontId="12"/>
  </si>
  <si>
    <t>様式1病院施設票(98)</t>
    <phoneticPr fontId="12"/>
  </si>
  <si>
    <t>様式1病院施設票(99)</t>
    <phoneticPr fontId="12"/>
  </si>
  <si>
    <t>（項目の解説）</t>
    <phoneticPr fontId="12"/>
  </si>
  <si>
    <t>様式1病院施設票(76)</t>
    <phoneticPr fontId="12"/>
  </si>
  <si>
    <t>CT</t>
    <phoneticPr fontId="20"/>
  </si>
  <si>
    <t>マルチスライス</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</si>
  <si>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</si>
  <si>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様式1病院施設票(77)</t>
    <phoneticPr fontId="12"/>
  </si>
  <si>
    <t>様式1病院施設票(78)</t>
    <phoneticPr fontId="12"/>
  </si>
  <si>
    <t>様式1病院施設票(79)</t>
    <phoneticPr fontId="12"/>
  </si>
  <si>
    <t>様式1病院施設票(80)</t>
    <phoneticPr fontId="12"/>
  </si>
  <si>
    <t>MRI</t>
    <phoneticPr fontId="20"/>
  </si>
  <si>
    <t xml:space="preserve">MRIは、主に磁気を利用して、身体の断面を撮影する装置です。T（テスラ）は、磁気の強さを表す単位で、値が大きいほど高画質の画像が得られます。値は医療機関が保有する台数です。
</t>
    <phoneticPr fontId="20"/>
  </si>
  <si>
    <t>様式1病院施設票(81)</t>
    <phoneticPr fontId="12"/>
  </si>
  <si>
    <t>様式1病院施設票(82)</t>
    <phoneticPr fontId="12"/>
  </si>
  <si>
    <t>様式1病院施設票(83)</t>
    <phoneticPr fontId="12"/>
  </si>
  <si>
    <t xml:space="preserve">血管連続撮影装置は、X線では映らない、血管の状態を撮影するための装置です。値は医療機関が保有する台数です。
</t>
    <phoneticPr fontId="20"/>
  </si>
  <si>
    <t>様式1病院施設票(84)</t>
    <phoneticPr fontId="12"/>
  </si>
  <si>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</si>
  <si>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</si>
  <si>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様式1病院施設票(85)</t>
    <phoneticPr fontId="12"/>
  </si>
  <si>
    <t>PET</t>
    <phoneticPr fontId="20"/>
  </si>
  <si>
    <t>様式1病院施設票(86)</t>
    <phoneticPr fontId="12"/>
  </si>
  <si>
    <t>PETCT</t>
    <phoneticPr fontId="20"/>
  </si>
  <si>
    <t xml:space="preserve">PETCTは、診断の精度を向上させるためにPETとCTを組み合わせた装置です。値は医療機関が保有する台数です。
</t>
    <phoneticPr fontId="20"/>
  </si>
  <si>
    <t>様式1病院施設票(87)</t>
    <phoneticPr fontId="12"/>
  </si>
  <si>
    <t>PETMRI</t>
    <phoneticPr fontId="20"/>
  </si>
  <si>
    <t xml:space="preserve">PETMRIは、診断の精度を向上させるためにPETとMRIを組み合わせた装置です。値は医療機関が保有する台数です。
</t>
    <phoneticPr fontId="20"/>
  </si>
  <si>
    <t>様式1病院施設票(88)</t>
    <phoneticPr fontId="12"/>
  </si>
  <si>
    <t>ガンマナイフ</t>
    <phoneticPr fontId="20"/>
  </si>
  <si>
    <t xml:space="preserve">ガンマナイフは、脳に精密に放射線を集中照射する装置です。値は医療機関が保有する台数です。
</t>
    <phoneticPr fontId="20"/>
  </si>
  <si>
    <t>様式1病院施設票(89)</t>
    <phoneticPr fontId="12"/>
  </si>
  <si>
    <t>サイバーナイフ</t>
    <phoneticPr fontId="20"/>
  </si>
  <si>
    <t xml:space="preserve">サイバーナイフは、腫瘍にロボットアームで集中的に放射線を照射する装置です。値は医療機関が保有する台数です。
</t>
    <phoneticPr fontId="20"/>
  </si>
  <si>
    <t>様式1病院施設票(90)</t>
    <phoneticPr fontId="12"/>
  </si>
  <si>
    <t xml:space="preserve">強度変調放射線治療器は、腫瘍に精確に放射線を照射する装置です。値は医療機関が保有する台数です。
</t>
    <phoneticPr fontId="20"/>
  </si>
  <si>
    <t>様式1病院施設票(91)</t>
    <phoneticPr fontId="12"/>
  </si>
  <si>
    <t xml:space="preserve">遠隔操作式密封小線源治療装置は、体の内側から放射線を照射する機能を持つ装置です。値は医療機関が保有する台数です。
</t>
    <phoneticPr fontId="20"/>
  </si>
  <si>
    <t>様式1病院施設票(92)</t>
    <phoneticPr fontId="12"/>
  </si>
  <si>
    <t xml:space="preserve">内視鏡手術用支援機器（ダヴィンチ）は、内視鏡カメラとロボットアームを操作して手術を行う手術支援ロボットです。値は医療機関が保有する台数です。
</t>
    <phoneticPr fontId="20"/>
  </si>
  <si>
    <t>過去1年間の間に病棟の再編・見直しがあった場合の報告対象期間</t>
    <phoneticPr fontId="12"/>
  </si>
  <si>
    <t xml:space="preserve">病棟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33" eb="35">
      <t>レイワ</t>
    </rPh>
    <rPh sb="88" eb="90">
      <t>レイワ</t>
    </rPh>
    <phoneticPr fontId="20"/>
  </si>
  <si>
    <t>様式1病院病棟票(113)後</t>
    <phoneticPr fontId="12"/>
  </si>
  <si>
    <t>様式1病院病棟票(44)</t>
    <phoneticPr fontId="12"/>
  </si>
  <si>
    <t xml:space="preserve">1年間の入院患者の状況は、令和元年7月1日から令和2年6月30日までに入院、退院した患者数を示す項目です。
</t>
    <phoneticPr fontId="20"/>
  </si>
  <si>
    <t>様式1病院病棟票(45)</t>
    <phoneticPr fontId="12"/>
  </si>
  <si>
    <t>様式1病院病棟票(47)</t>
    <phoneticPr fontId="12"/>
  </si>
  <si>
    <t>様式1病院病棟票(46)</t>
    <phoneticPr fontId="12"/>
  </si>
  <si>
    <t>様式1病院病棟票(48)</t>
    <phoneticPr fontId="12"/>
  </si>
  <si>
    <t>様式1病院病棟票(49)</t>
    <phoneticPr fontId="12"/>
  </si>
  <si>
    <t>様式1病院病棟票(50)</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</si>
  <si>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</si>
  <si>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様式1病院病棟票(51)</t>
    <phoneticPr fontId="12"/>
  </si>
  <si>
    <t>様式1病院病棟票(52)</t>
    <phoneticPr fontId="12"/>
  </si>
  <si>
    <t>様式1病院病棟票(53)</t>
    <phoneticPr fontId="12"/>
  </si>
  <si>
    <t>様式1病院病棟票(54)</t>
    <phoneticPr fontId="12"/>
  </si>
  <si>
    <t>様式1病院病棟票(55)</t>
    <phoneticPr fontId="12"/>
  </si>
  <si>
    <t>様式1病院病棟票(56)</t>
    <phoneticPr fontId="12"/>
  </si>
  <si>
    <t>様式1病院病棟票(57)</t>
    <phoneticPr fontId="12"/>
  </si>
  <si>
    <t>様式1病院病棟票(58)</t>
    <phoneticPr fontId="12"/>
  </si>
  <si>
    <t>様式1病院病棟票(59)</t>
    <phoneticPr fontId="12"/>
  </si>
  <si>
    <t>様式1病院病棟票(60)</t>
    <phoneticPr fontId="12"/>
  </si>
  <si>
    <t>様式1病院病棟票(61)</t>
    <phoneticPr fontId="12"/>
  </si>
  <si>
    <t>様式1病院病棟票(62)</t>
    <phoneticPr fontId="12"/>
  </si>
  <si>
    <t>様式1病院病棟票(63)</t>
    <phoneticPr fontId="12"/>
  </si>
  <si>
    <t>様式1病院病棟票(64)</t>
    <phoneticPr fontId="12"/>
  </si>
  <si>
    <t>様式1病院病棟票(65)</t>
    <phoneticPr fontId="12"/>
  </si>
  <si>
    <t>様式1病院病棟票(66)</t>
    <phoneticPr fontId="12"/>
  </si>
  <si>
    <t>うち終了（死亡退院等）</t>
    <phoneticPr fontId="20"/>
  </si>
  <si>
    <t>様式1病院病棟票(67)</t>
    <phoneticPr fontId="12"/>
  </si>
  <si>
    <t>様式1病院病棟票(68)</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</si>
  <si>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</si>
  <si>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様式1病院病棟票(70)</t>
    <phoneticPr fontId="12"/>
  </si>
  <si>
    <t>退院後1か月以内に自院が在宅医療を提供する予定の患者数</t>
    <phoneticPr fontId="20"/>
  </si>
  <si>
    <t>様式1病院病棟票(71)</t>
    <phoneticPr fontId="12"/>
  </si>
  <si>
    <t>退院後1か月以内に他施設が在宅医療を提供する予定の患者</t>
    <phoneticPr fontId="20"/>
  </si>
  <si>
    <t>様式1病院病棟票(69)</t>
    <phoneticPr fontId="12"/>
  </si>
  <si>
    <t>退院後1か月以内に在宅医療を必要としない患者（死亡退院含む）</t>
    <phoneticPr fontId="20"/>
  </si>
  <si>
    <t>様式1病院病棟票(72)</t>
    <phoneticPr fontId="12"/>
  </si>
  <si>
    <t>退院後1か月以内に在宅医療の実施予定が不明の患者</t>
    <phoneticPr fontId="20"/>
  </si>
  <si>
    <t>様式1病院施設票(62)</t>
    <phoneticPr fontId="12"/>
  </si>
  <si>
    <t>直近1年間で在宅療養を担当した患者のうち、医療機関以外での看取り数（年間）</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</si>
  <si>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</si>
  <si>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様式1病院施設票(63)</t>
    <phoneticPr fontId="12"/>
  </si>
  <si>
    <t>様式1病院施設票(64)</t>
    <phoneticPr fontId="12"/>
  </si>
  <si>
    <t>様式1病院施設票(65)</t>
    <phoneticPr fontId="12"/>
  </si>
  <si>
    <t>直近1年間で在宅療養を担当した患者のうち、医療機関での看取り数（年間）</t>
    <phoneticPr fontId="20"/>
  </si>
  <si>
    <t>様式1病院施設票(66)</t>
    <phoneticPr fontId="12"/>
  </si>
  <si>
    <t>様式1病院施設票(67)</t>
    <phoneticPr fontId="12"/>
  </si>
  <si>
    <t>◆医療内容に関する情報（手術、リハビリテーションの実施状況など）</t>
    <phoneticPr fontId="12"/>
  </si>
  <si>
    <t>分娩</t>
    <phoneticPr fontId="20"/>
  </si>
  <si>
    <t xml:space="preserve">分娩件数は、分娩を行った患者数です。
</t>
    <phoneticPr fontId="20"/>
  </si>
  <si>
    <t>当該病棟において届出を行っている一般病棟用の重症度、医療・看護必要度の評価方法</t>
    <phoneticPr fontId="12"/>
  </si>
  <si>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2"/>
  </si>
  <si>
    <t>-</t>
    <phoneticPr fontId="12"/>
  </si>
  <si>
    <t>看護必要度Ⅱ</t>
    <phoneticPr fontId="12"/>
  </si>
  <si>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2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</si>
  <si>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0"/>
  </si>
  <si>
    <t>A得点1点以上の患者割合</t>
    <phoneticPr fontId="20"/>
  </si>
  <si>
    <t>A得点2点以上の患者割合</t>
    <phoneticPr fontId="20"/>
  </si>
  <si>
    <t>A得点2点以上かつB得点3点以上の患者割合</t>
    <phoneticPr fontId="20"/>
  </si>
  <si>
    <t>A得点3点以上の患者割合</t>
    <phoneticPr fontId="20"/>
  </si>
  <si>
    <t>C得点1点以上の患者割合</t>
    <phoneticPr fontId="20"/>
  </si>
  <si>
    <t>「B14」又は「B15」に該当する患者であって、Ａ得点1点以上かつB得点3点以上の患者割合</t>
    <phoneticPr fontId="12"/>
  </si>
  <si>
    <t>「Ａ得点2点以上かつＢ得点3点以上」または「Ａ得点3点以上」または「Ｃ得点1点以上」または「「B14」又は「B15」に該当する患者であって、Ａ得点1点以上かつB得点3点以上」の患者割合</t>
    <phoneticPr fontId="20"/>
  </si>
  <si>
    <t>「地域包括ケア病棟入院料」、「地域包括ケア入院医療管理料」、「特定一般病棟入院料の注7」の届出を行っている場合における、一般病棟用の重症度、医療・看護必要度の基準を満たす患者の割合</t>
    <phoneticPr fontId="20"/>
  </si>
  <si>
    <t xml:space="preserve">休日に受診した患者延べ数は、休日（日曜、祝日、年末年始）に受診した患者数と、そのうち診療後にただちに入院が必要となった患者数です。
</t>
    <phoneticPr fontId="2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</si>
  <si>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</si>
  <si>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 xml:space="preserve">救急車の受入件数は、救急車や救急医療用ヘリコプター等により搬送され受け入れた患者数です。
</t>
    <phoneticPr fontId="12"/>
  </si>
  <si>
    <t>リハビリテーションの実施状況</t>
    <phoneticPr fontId="20"/>
  </si>
  <si>
    <t>体制強化加算1又は2（回復期リハビリテーション病棟入院料）の届出の有無</t>
    <phoneticPr fontId="20"/>
  </si>
  <si>
    <t xml:space="preserve">体制強化加算は、患者の早期の機能回復や退院を促進するために、専門の医師や社会福祉士を配置していることを示す項目です。値はこうした病棟に入院している患者数です。
</t>
    <phoneticPr fontId="20"/>
  </si>
  <si>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</si>
  <si>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2"/>
  </si>
  <si>
    <t>過去1年間の総退院患者数</t>
    <phoneticPr fontId="20"/>
  </si>
  <si>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</si>
  <si>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うち、機能的自立度評価法（FIM）得点で55点以下の患者数</t>
    <rPh sb="3" eb="6">
      <t>キノウテキ</t>
    </rPh>
    <rPh sb="6" eb="9">
      <t>ジリツド</t>
    </rPh>
    <rPh sb="9" eb="12">
      <t>ヒョウカホウ</t>
    </rPh>
    <rPh sb="17" eb="19">
      <t>トクテン</t>
    </rPh>
    <rPh sb="22" eb="25">
      <t>テンイカ</t>
    </rPh>
    <rPh sb="26" eb="29">
      <t>カンジャスウ</t>
    </rPh>
    <phoneticPr fontId="20"/>
  </si>
  <si>
    <t>うち退院時の日常生活機能評価が、入院時に比較して3点以上（※）改善していた患者数
※回復期リハビリテーション病棟入院料1又は2の場合は4点以上</t>
    <phoneticPr fontId="20"/>
  </si>
  <si>
    <t>うち、FIM総得点で12点以上（回復期リハビリテーション病棟入院料1又は2の場合には16点以上）改善していた患者数</t>
    <phoneticPr fontId="20"/>
  </si>
  <si>
    <t>回復期リハビリテーション病棟を退棟した回復期リハビリテーションを要する状態の患者数【令和2年1月1日～6月30日の6か月間】</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</si>
  <si>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</si>
  <si>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うちリハビリテーション実績指数の計算対象とした患者数【令和2年1月1日～6月30日の6か月間】</t>
    <phoneticPr fontId="20"/>
  </si>
  <si>
    <t>リハビリテーション実績指数【令和2年1月1日～6月30日の6か月間】</t>
    <phoneticPr fontId="20"/>
  </si>
  <si>
    <t xml:space="preserve">実績指数とは、回復期リハビリテーション病棟におけるリハビリテーションの提供実績を評価する指標で、提供実績を有するほど、数値が高くなります。
</t>
    <phoneticPr fontId="20"/>
  </si>
  <si>
    <t>〒030-0821 青森市勝田一丁目１４番２０号</t>
    <phoneticPr fontId="12"/>
  </si>
  <si>
    <t>2階西</t>
  </si>
  <si>
    <t>様式1病院病棟票(6)</t>
    <phoneticPr fontId="12"/>
  </si>
  <si>
    <t>上記のうち医療法上の経過措置に該当する病床数</t>
    <phoneticPr fontId="20"/>
  </si>
  <si>
    <t>様式1病院病棟票(5)</t>
    <phoneticPr fontId="12"/>
  </si>
  <si>
    <t>様式1病院病棟票(7)</t>
    <phoneticPr fontId="12"/>
  </si>
  <si>
    <t>様式1病院病棟票(9)</t>
    <phoneticPr fontId="12"/>
  </si>
  <si>
    <t>様式1病院病棟票(7)</t>
    <phoneticPr fontId="12"/>
  </si>
  <si>
    <t>様式1病院病棟票(8)</t>
    <phoneticPr fontId="12"/>
  </si>
  <si>
    <t>様式1病院病棟票(10)直後</t>
    <phoneticPr fontId="12"/>
  </si>
  <si>
    <t>様式1病院施設票(43)-3</t>
    <phoneticPr fontId="12"/>
  </si>
  <si>
    <t>（項目の解説）</t>
    <phoneticPr fontId="12"/>
  </si>
  <si>
    <t>様式1病院病棟票(11)</t>
    <phoneticPr fontId="12"/>
  </si>
  <si>
    <t>病室単位の特定入院料</t>
    <phoneticPr fontId="20"/>
  </si>
  <si>
    <t>様式1病院病棟票(12)</t>
    <phoneticPr fontId="12"/>
  </si>
  <si>
    <t>様式1病院病棟票(13)</t>
    <phoneticPr fontId="12"/>
  </si>
  <si>
    <t>様式1病院病棟票(14)</t>
    <phoneticPr fontId="12"/>
  </si>
  <si>
    <t>様式1病院施設票(56)</t>
    <phoneticPr fontId="12"/>
  </si>
  <si>
    <t>二次救急医療施設の認定の有無</t>
    <phoneticPr fontId="20"/>
  </si>
  <si>
    <t>様式1病院施設票(57)</t>
    <phoneticPr fontId="12"/>
  </si>
  <si>
    <t>特定機能病院の承認の有無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</si>
  <si>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</si>
  <si>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様式1病院施設票(59)</t>
    <phoneticPr fontId="12"/>
  </si>
  <si>
    <t>在宅療養後方支援病院の届出の有無</t>
    <phoneticPr fontId="20"/>
  </si>
  <si>
    <t>様式1病院施設票(2)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</si>
  <si>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0"/>
  </si>
  <si>
    <t>様式1病院施設票(2)</t>
    <phoneticPr fontId="12"/>
  </si>
  <si>
    <t>様式1病院施設票(3)</t>
    <phoneticPr fontId="12"/>
  </si>
  <si>
    <t>様式1病院施設票(5)
様式1病院病棟票(33)</t>
    <phoneticPr fontId="12"/>
  </si>
  <si>
    <t>様式1病院施設票(6)
様式1病院病棟票(34)</t>
    <phoneticPr fontId="12"/>
  </si>
  <si>
    <t>様式1病院施設票(7)
様式1病院病棟票(35)</t>
    <phoneticPr fontId="12"/>
  </si>
  <si>
    <t>様式1病院施設票(8)
様式1病院病棟票(36)</t>
    <phoneticPr fontId="12"/>
  </si>
  <si>
    <t>様式1病院施設票(10)
様式1病院病棟票(38)</t>
    <phoneticPr fontId="12"/>
  </si>
  <si>
    <t>様式1病院施設票(11)
様式1病院病棟票(39)</t>
    <phoneticPr fontId="12"/>
  </si>
  <si>
    <t>様式1病院施設票(12)</t>
    <phoneticPr fontId="12"/>
  </si>
  <si>
    <t>臨床工学技士</t>
    <phoneticPr fontId="20"/>
  </si>
  <si>
    <t>様式1病院施設票(27)(37)(47)</t>
    <phoneticPr fontId="12"/>
  </si>
  <si>
    <t>様式1病院施設票(28)(38)(48)</t>
    <phoneticPr fontId="12"/>
  </si>
  <si>
    <t>様式1病院施設票(31)(41)(51)</t>
    <phoneticPr fontId="12"/>
  </si>
  <si>
    <t>様式1病院施設票(33)(43)(53)</t>
    <phoneticPr fontId="12"/>
  </si>
  <si>
    <t>様式1病院施設票(34)(44)(54)</t>
    <phoneticPr fontId="12"/>
  </si>
  <si>
    <t>様式1病院施設票(35)(45)(55)</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</si>
  <si>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</si>
  <si>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〒038-1311 青森市浪岡大字浪岡字平野１８０番地 青森市立浪岡病院</t>
    <phoneticPr fontId="12"/>
  </si>
  <si>
    <t>1970</t>
  </si>
  <si>
    <t>様式1病院病棟票(9)</t>
    <phoneticPr fontId="12"/>
  </si>
  <si>
    <t>様式1病院病棟票(7)</t>
    <phoneticPr fontId="12"/>
  </si>
  <si>
    <t>様式1病院施設票(43)</t>
    <phoneticPr fontId="12"/>
  </si>
  <si>
    <t>様式1病院施設票(43)-1</t>
    <phoneticPr fontId="12"/>
  </si>
  <si>
    <t>様式1病院施設票(43)-2</t>
    <phoneticPr fontId="12"/>
  </si>
  <si>
    <t>様式1病院病棟票(11)</t>
    <phoneticPr fontId="12"/>
  </si>
  <si>
    <t>様式1病院病棟票(12)</t>
    <phoneticPr fontId="12"/>
  </si>
  <si>
    <t>様式1病院病棟票(13)</t>
    <phoneticPr fontId="12"/>
  </si>
  <si>
    <t>様式1病院病棟票(14)</t>
    <phoneticPr fontId="12"/>
  </si>
  <si>
    <t>（項目の解説）</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</si>
  <si>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</si>
  <si>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様式1病院施設票(69)</t>
    <phoneticPr fontId="12"/>
  </si>
  <si>
    <t>様式1病院施設票(58)</t>
    <phoneticPr fontId="12"/>
  </si>
  <si>
    <t>様式1病院施設票(95)</t>
    <phoneticPr fontId="12"/>
  </si>
  <si>
    <t>様式1病院施設票(96)</t>
    <phoneticPr fontId="12"/>
  </si>
  <si>
    <t>様式1病院施設票(99)</t>
    <phoneticPr fontId="12"/>
  </si>
  <si>
    <t>様式1病院施設票(77)</t>
    <phoneticPr fontId="12"/>
  </si>
  <si>
    <t>様式1病院施設票(79)</t>
    <phoneticPr fontId="12"/>
  </si>
  <si>
    <t xml:space="preserve">1年間の入院患者の状況は、令和元年7月1日から令和2年6月30日までに入院、退院した患者数を示す項目です。
</t>
    <phoneticPr fontId="20"/>
  </si>
  <si>
    <t>様式1病院病棟票(49)</t>
    <phoneticPr fontId="12"/>
  </si>
  <si>
    <t xml:space="preserve">退院後に在宅医療を必要とする患者の状況は、令和元年7月1日～令和2年6月30日の1年間に退院した患者に対する、在宅医療の提供の必要性に関する項目です。
</t>
    <phoneticPr fontId="12"/>
  </si>
  <si>
    <t>分娩</t>
    <phoneticPr fontId="20"/>
  </si>
  <si>
    <t>看護必要度Ⅰ</t>
    <phoneticPr fontId="12"/>
  </si>
  <si>
    <t>A得点2点以上の患者割合</t>
    <phoneticPr fontId="20"/>
  </si>
  <si>
    <t>「Ａ得点2点以上かつＢ得点3点以上」または「Ａ得点3点以上」または「Ｃ得点1点以上」または「「B14」又は「B15」に該当する患者であって、Ａ得点1点以上かつB得点3点以上」の患者割合</t>
    <phoneticPr fontId="20"/>
  </si>
  <si>
    <t>A得点2点以上かつB得点3点以上の患者割合</t>
    <phoneticPr fontId="20"/>
  </si>
  <si>
    <t>平内町国民健康保険　平内中央病院</t>
    <phoneticPr fontId="12"/>
  </si>
  <si>
    <t>〒039-3321 東津軽郡平内町大字小湊字外ノ沢１番地の１</t>
    <phoneticPr fontId="12"/>
  </si>
  <si>
    <t>様式1病院病棟票(1)</t>
    <phoneticPr fontId="12"/>
  </si>
  <si>
    <t>1996</t>
  </si>
  <si>
    <t>無回答等</t>
    <phoneticPr fontId="20"/>
  </si>
  <si>
    <t>様式1病院病棟票(2)</t>
    <phoneticPr fontId="12"/>
  </si>
  <si>
    <t>介護保険施設等へ移行予定</t>
    <phoneticPr fontId="20"/>
  </si>
  <si>
    <t>様式1病院病棟票(3)</t>
    <phoneticPr fontId="12"/>
  </si>
  <si>
    <t>介護医療院に移行予定</t>
    <phoneticPr fontId="20"/>
  </si>
  <si>
    <t>「2025年7月1日時点の機能の実現」に向けて、それ以前に変更予定がある場合</t>
    <phoneticPr fontId="20"/>
  </si>
  <si>
    <t>様式1病院病棟票(4)</t>
    <phoneticPr fontId="12"/>
  </si>
  <si>
    <t>休棟予定</t>
    <phoneticPr fontId="20"/>
  </si>
  <si>
    <t>様式1病院病棟票(4)</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</si>
  <si>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</si>
  <si>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</si>
  <si>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</si>
  <si>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患者の入退院等の状況</t>
    <phoneticPr fontId="20"/>
  </si>
  <si>
    <t>医療内容に関する情報
（手術、リハビリテーションの実施状況など）</t>
    <phoneticPr fontId="12"/>
  </si>
  <si>
    <t>（項目の解説）</t>
    <phoneticPr fontId="12"/>
  </si>
  <si>
    <t>様式1病院施設票(1)</t>
    <phoneticPr fontId="12"/>
  </si>
  <si>
    <t xml:space="preserve">医療機関の開設者を区分別にを示しています。
</t>
    <phoneticPr fontId="20"/>
  </si>
  <si>
    <t>様式1病院病棟票(5)</t>
    <phoneticPr fontId="12"/>
  </si>
  <si>
    <t>様式1病院病棟票(6)</t>
    <phoneticPr fontId="12"/>
  </si>
  <si>
    <t>上記のうち医療法上の経過措置に該当する病床数</t>
    <phoneticPr fontId="20"/>
  </si>
  <si>
    <t>様式1病院病棟票(5)</t>
    <phoneticPr fontId="12"/>
  </si>
  <si>
    <t>様式1病院病棟票(7)</t>
    <phoneticPr fontId="12"/>
  </si>
  <si>
    <t>様式1病院病棟票(8)</t>
    <phoneticPr fontId="12"/>
  </si>
  <si>
    <t>様式1病院病棟票(9)</t>
    <phoneticPr fontId="12"/>
  </si>
  <si>
    <t>様式1病院病棟票(8)</t>
    <phoneticPr fontId="12"/>
  </si>
  <si>
    <t>稼動病床数が0床である理由</t>
    <phoneticPr fontId="20"/>
  </si>
  <si>
    <t xml:space="preserve">主とする診療科は、5割以上の患者を診療している診療科を示しています。5割を超える診療科がない場合は、上位3つの診療科を示しています。
</t>
    <phoneticPr fontId="20"/>
  </si>
  <si>
    <t>様式1病院施設票(43)-1</t>
    <phoneticPr fontId="12"/>
  </si>
  <si>
    <t>複数ある場合、上位3つ</t>
    <phoneticPr fontId="12"/>
  </si>
  <si>
    <t>様式1病院施設票(43)-2</t>
    <phoneticPr fontId="12"/>
  </si>
  <si>
    <t>様式1病院施設票(43)-3</t>
    <phoneticPr fontId="12"/>
  </si>
  <si>
    <t>入院基本料・特定入院料及び届出病床数</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</si>
  <si>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</si>
  <si>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様式1病院病棟票(11)</t>
    <phoneticPr fontId="12"/>
  </si>
  <si>
    <t>届出病床数</t>
    <phoneticPr fontId="20"/>
  </si>
  <si>
    <t>様式1病院病棟票(12)</t>
    <phoneticPr fontId="12"/>
  </si>
  <si>
    <t>病室単位の特定入院料</t>
    <phoneticPr fontId="20"/>
  </si>
  <si>
    <t>様式1病院病棟票(13)</t>
    <phoneticPr fontId="12"/>
  </si>
  <si>
    <t>様式1病院施設票(56)</t>
    <phoneticPr fontId="12"/>
  </si>
  <si>
    <t>様式1病院施設票(70)</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</si>
  <si>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</si>
  <si>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様式1病院施設票(69)</t>
    <phoneticPr fontId="12"/>
  </si>
  <si>
    <t>二次救急医療施設の認定の有無</t>
    <phoneticPr fontId="20"/>
  </si>
  <si>
    <t>様式1病院施設票(68)</t>
    <phoneticPr fontId="12"/>
  </si>
  <si>
    <t>三次救急医療施設の認定の有無</t>
    <phoneticPr fontId="20"/>
  </si>
  <si>
    <t>承認の有無</t>
    <phoneticPr fontId="20"/>
  </si>
  <si>
    <t>様式1病院施設票(57)</t>
    <phoneticPr fontId="12"/>
  </si>
  <si>
    <t xml:space="preserve">特定機能病院とは、高度の医療の提供、高度の医療技術の開発及び高度の医療に関する研修を実施する能力を備えた病院として、厚生労働大臣が承認した病院をいいます。
</t>
    <phoneticPr fontId="20"/>
  </si>
  <si>
    <t>様式1病院施設票(58)</t>
    <phoneticPr fontId="12"/>
  </si>
  <si>
    <t>地域医療支援病院の承認の有無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</si>
  <si>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</si>
  <si>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様式1病院施設票(59)</t>
    <phoneticPr fontId="12"/>
  </si>
  <si>
    <t xml:space="preserve">総合入院体制加算とは、十分な人員配置および設備等を備え総合的かつ専門的な急性期医療を24時間提供できる体制等を確保している病院のことです。
</t>
    <phoneticPr fontId="20"/>
  </si>
  <si>
    <t>様式1病院施設票(60)</t>
    <phoneticPr fontId="12"/>
  </si>
  <si>
    <t>様式1病院施設票(61)</t>
    <phoneticPr fontId="12"/>
  </si>
  <si>
    <t>在宅療養後方支援病院の届出の有無</t>
    <phoneticPr fontId="20"/>
  </si>
  <si>
    <t xml:space="preserve">在宅療養後方支援病院とは、在宅医療を受けている患者の急変時に備え、緊急入院を受け入れるための病床を確保している病院です。
</t>
    <phoneticPr fontId="2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</si>
  <si>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0"/>
  </si>
  <si>
    <t>様式1病院施設票(2)</t>
    <phoneticPr fontId="12"/>
  </si>
  <si>
    <t>様式1病院施設票(4)
様式1病院病棟票(32)</t>
    <phoneticPr fontId="12"/>
  </si>
  <si>
    <t>様式1病院施設票(6)
様式1病院病棟票(34)</t>
    <phoneticPr fontId="12"/>
  </si>
  <si>
    <t>様式1病院施設票(6)
様式1病院病棟票(34)</t>
    <phoneticPr fontId="12"/>
  </si>
  <si>
    <t>様式1病院施設票(7)
様式1病院病棟票(35)</t>
    <phoneticPr fontId="12"/>
  </si>
  <si>
    <t>様式1病院施設票(7)
様式1病院病棟票(35)</t>
    <phoneticPr fontId="12"/>
  </si>
  <si>
    <t>様式1病院施設票(8)
様式1病院病棟票(36)</t>
    <phoneticPr fontId="12"/>
  </si>
  <si>
    <t>様式1病院施設票(9)
様式1病院病棟票(37)</t>
    <phoneticPr fontId="12"/>
  </si>
  <si>
    <t>様式1病院施設票(10)
様式1病院病棟票(38)</t>
    <phoneticPr fontId="12"/>
  </si>
  <si>
    <t>様式1病院施設票(11)
様式1病院病棟票(39)</t>
    <phoneticPr fontId="12"/>
  </si>
  <si>
    <t>様式1病院施設票(11)
様式1病院病棟票(39)</t>
    <phoneticPr fontId="12"/>
  </si>
  <si>
    <t>様式1病院施設票(12)</t>
    <phoneticPr fontId="12"/>
  </si>
  <si>
    <t>様式1病院施設票(13)</t>
    <phoneticPr fontId="12"/>
  </si>
  <si>
    <t>様式1病院施設票(14)
様式1病院病棟票(40)</t>
    <phoneticPr fontId="12"/>
  </si>
  <si>
    <t>臨床工学技士</t>
    <phoneticPr fontId="20"/>
  </si>
  <si>
    <t>様式1病院施設票(15)
様式1病院病棟票(41)</t>
    <phoneticPr fontId="12"/>
  </si>
  <si>
    <t>様式1病院施設票(26)(36)(46)</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</si>
  <si>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0"/>
  </si>
  <si>
    <t>様式1病院施設票(27)(37)(47)</t>
    <phoneticPr fontId="12"/>
  </si>
  <si>
    <t>様式1病院施設票(28)(38)(48)</t>
    <phoneticPr fontId="12"/>
  </si>
  <si>
    <t>様式1病院施設票(29)(39)(49)</t>
    <phoneticPr fontId="12"/>
  </si>
  <si>
    <t>様式1病院施設票(29)(39)(49)</t>
    <phoneticPr fontId="12"/>
  </si>
  <si>
    <t>様式1病院施設票(30)(40)(50)</t>
    <phoneticPr fontId="12"/>
  </si>
  <si>
    <t>様式1病院施設票(31)(41)(51)</t>
    <phoneticPr fontId="12"/>
  </si>
  <si>
    <t>様式1病院施設票(32)(42)(52)</t>
    <phoneticPr fontId="12"/>
  </si>
  <si>
    <t>様式1病院施設票(32)(42)(52)</t>
    <phoneticPr fontId="12"/>
  </si>
  <si>
    <t>様式1病院施設票(33)(43)(53)</t>
    <phoneticPr fontId="12"/>
  </si>
  <si>
    <t>様式1病院施設票(34)(44)(54)</t>
    <phoneticPr fontId="12"/>
  </si>
  <si>
    <t>様式1病院施設票(35)(45)(55)</t>
    <phoneticPr fontId="12"/>
  </si>
  <si>
    <t>様式1病院施設票(35)(45)(55)</t>
    <phoneticPr fontId="12"/>
  </si>
  <si>
    <t>様式1病院施設票(93)</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</si>
  <si>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</si>
  <si>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様式1病院施設票(94)</t>
    <phoneticPr fontId="12"/>
  </si>
  <si>
    <t>様式1病院施設票(94)</t>
    <phoneticPr fontId="12"/>
  </si>
  <si>
    <t>様式1病院施設票(95)</t>
    <phoneticPr fontId="12"/>
  </si>
  <si>
    <t>様式1病院施設票(96)</t>
    <phoneticPr fontId="12"/>
  </si>
  <si>
    <t>MSW</t>
    <phoneticPr fontId="20"/>
  </si>
  <si>
    <t>様式1病院施設票(96)</t>
    <phoneticPr fontId="12"/>
  </si>
  <si>
    <t>様式1病院施設票(97)</t>
    <phoneticPr fontId="12"/>
  </si>
  <si>
    <t>様式1病院施設票(98)</t>
    <phoneticPr fontId="12"/>
  </si>
  <si>
    <t>様式1病院施設票(99)</t>
    <phoneticPr fontId="12"/>
  </si>
  <si>
    <t>様式1病院施設票(76)</t>
    <phoneticPr fontId="12"/>
  </si>
  <si>
    <t>CT</t>
    <phoneticPr fontId="20"/>
  </si>
  <si>
    <t>マルチスライス</t>
    <phoneticPr fontId="20"/>
  </si>
  <si>
    <t>様式1病院施設票(77)</t>
    <phoneticPr fontId="12"/>
  </si>
  <si>
    <t>様式1病院施設票(78)</t>
    <phoneticPr fontId="12"/>
  </si>
  <si>
    <t>MRI</t>
    <phoneticPr fontId="20"/>
  </si>
  <si>
    <t>様式1病院施設票(81)</t>
    <phoneticPr fontId="12"/>
  </si>
  <si>
    <t xml:space="preserve">血管連続撮影装置は、X線では映らない、血管の状態を撮影するための装置です。値は医療機関が保有する台数です。
</t>
    <phoneticPr fontId="20"/>
  </si>
  <si>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</si>
  <si>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</si>
  <si>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様式1病院施設票(85)</t>
    <phoneticPr fontId="12"/>
  </si>
  <si>
    <t>PET</t>
    <phoneticPr fontId="20"/>
  </si>
  <si>
    <t>PETCT</t>
    <phoneticPr fontId="20"/>
  </si>
  <si>
    <t>様式1病院施設票(87)</t>
    <phoneticPr fontId="12"/>
  </si>
  <si>
    <t>様式1病院施設票(88)</t>
    <phoneticPr fontId="12"/>
  </si>
  <si>
    <t>ガンマナイフ</t>
    <phoneticPr fontId="20"/>
  </si>
  <si>
    <t xml:space="preserve">ガンマナイフは、脳に精密に放射線を集中照射する装置です。値は医療機関が保有する台数です。
</t>
    <phoneticPr fontId="20"/>
  </si>
  <si>
    <t>様式1病院施設票(89)</t>
    <phoneticPr fontId="12"/>
  </si>
  <si>
    <t>サイバーナイフ</t>
    <phoneticPr fontId="20"/>
  </si>
  <si>
    <t>様式1病院施設票(90)</t>
    <phoneticPr fontId="12"/>
  </si>
  <si>
    <t>様式1病院施設票(91)</t>
    <phoneticPr fontId="12"/>
  </si>
  <si>
    <t xml:space="preserve">遠隔操作式密封小線源治療装置は、体の内側から放射線を照射する機能を持つ装置です。値は医療機関が保有する台数です。
</t>
    <phoneticPr fontId="20"/>
  </si>
  <si>
    <t>様式1病院施設票(92)</t>
    <phoneticPr fontId="12"/>
  </si>
  <si>
    <t xml:space="preserve">内視鏡手術用支援機器（ダヴィンチ）は、内視鏡カメラとロボットアームを操作して手術を行う手術支援ロボットです。値は医療機関が保有する台数です。
</t>
    <phoneticPr fontId="20"/>
  </si>
  <si>
    <t>過去1年間の間に病棟の再編・見直しがあった場合の報告対象期間</t>
    <phoneticPr fontId="12"/>
  </si>
  <si>
    <t>様式1病院病棟票(113)後</t>
    <phoneticPr fontId="12"/>
  </si>
  <si>
    <t>（項目の解説）</t>
    <phoneticPr fontId="12"/>
  </si>
  <si>
    <t xml:space="preserve">1年間の入院患者の状況は、令和元年7月1日から令和2年6月30日までに入院、退院した患者数を示す項目です。
</t>
    <phoneticPr fontId="20"/>
  </si>
  <si>
    <t>様式1病院病棟票(46)</t>
    <phoneticPr fontId="12"/>
  </si>
  <si>
    <t>様式1病院病棟票(48)</t>
    <phoneticPr fontId="12"/>
  </si>
  <si>
    <t>様式1病院病棟票(49)</t>
    <phoneticPr fontId="12"/>
  </si>
  <si>
    <t>様式1病院病棟票(50)</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</si>
  <si>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</si>
  <si>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様式1病院病棟票(51)</t>
    <phoneticPr fontId="12"/>
  </si>
  <si>
    <t>様式1病院病棟票(52)</t>
    <phoneticPr fontId="12"/>
  </si>
  <si>
    <t>様式1病院病棟票(53)</t>
    <phoneticPr fontId="12"/>
  </si>
  <si>
    <t>様式1病院病棟票(54)</t>
    <phoneticPr fontId="12"/>
  </si>
  <si>
    <t>様式1病院病棟票(55)</t>
    <phoneticPr fontId="12"/>
  </si>
  <si>
    <t>様式1病院病棟票(57)</t>
    <phoneticPr fontId="12"/>
  </si>
  <si>
    <t>様式1病院病棟票(58)</t>
    <phoneticPr fontId="12"/>
  </si>
  <si>
    <t>様式1病院病棟票(59)</t>
    <phoneticPr fontId="12"/>
  </si>
  <si>
    <t>様式1病院病棟票(60)</t>
    <phoneticPr fontId="12"/>
  </si>
  <si>
    <t>様式1病院病棟票(62)</t>
    <phoneticPr fontId="12"/>
  </si>
  <si>
    <t>様式1病院病棟票(64)</t>
    <phoneticPr fontId="12"/>
  </si>
  <si>
    <t>様式1病院病棟票(65)</t>
    <phoneticPr fontId="12"/>
  </si>
  <si>
    <t>様式1病院病棟票(66)</t>
    <phoneticPr fontId="12"/>
  </si>
  <si>
    <t>うち終了（死亡退院等）</t>
    <phoneticPr fontId="20"/>
  </si>
  <si>
    <t>様式1病院病棟票(67)</t>
    <phoneticPr fontId="12"/>
  </si>
  <si>
    <t>（項目の解説）</t>
    <phoneticPr fontId="12"/>
  </si>
  <si>
    <t>様式1病院病棟票(68)</t>
    <phoneticPr fontId="12"/>
  </si>
  <si>
    <t>様式1病院病棟票(70)</t>
    <phoneticPr fontId="12"/>
  </si>
  <si>
    <t>退院後1か月以内に自院が在宅医療を提供する予定の患者数</t>
    <phoneticPr fontId="20"/>
  </si>
  <si>
    <t>様式1病院病棟票(71)</t>
    <phoneticPr fontId="12"/>
  </si>
  <si>
    <t>退院後1か月以内に他施設が在宅医療を提供する予定の患者</t>
    <phoneticPr fontId="20"/>
  </si>
  <si>
    <t>様式1病院病棟票(69)</t>
    <phoneticPr fontId="12"/>
  </si>
  <si>
    <t>退院後1か月以内に在宅医療を必要としない患者（死亡退院含む）</t>
    <phoneticPr fontId="20"/>
  </si>
  <si>
    <t>様式1病院病棟票(72)</t>
    <phoneticPr fontId="12"/>
  </si>
  <si>
    <t>退院後1か月以内に在宅医療の実施予定が不明の患者</t>
    <phoneticPr fontId="20"/>
  </si>
  <si>
    <t>様式1病院施設票(62)</t>
    <phoneticPr fontId="12"/>
  </si>
  <si>
    <t>直近1年間で在宅療養を担当した患者のうち、医療機関以外での看取り数（年間）</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</si>
  <si>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</si>
  <si>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様式1病院施設票(64)</t>
    <phoneticPr fontId="12"/>
  </si>
  <si>
    <t>様式1病院施設票(65)</t>
    <phoneticPr fontId="12"/>
  </si>
  <si>
    <t>様式1病院施設票(66)</t>
    <phoneticPr fontId="12"/>
  </si>
  <si>
    <t>様式1病院施設票(67)</t>
    <phoneticPr fontId="12"/>
  </si>
  <si>
    <t xml:space="preserve">分娩件数は、分娩を行った患者数です。
</t>
    <phoneticPr fontId="20"/>
  </si>
  <si>
    <t>当該病棟において届出を行っている一般病棟用の重症度、医療・看護必要度の評価方法</t>
    <phoneticPr fontId="12"/>
  </si>
  <si>
    <t>看護必要度Ⅰ</t>
    <phoneticPr fontId="12"/>
  </si>
  <si>
    <t>A得点1点以上の患者割合</t>
    <phoneticPr fontId="20"/>
  </si>
  <si>
    <t>A得点2点以上の患者割合</t>
    <phoneticPr fontId="20"/>
  </si>
  <si>
    <t>A得点2点以上かつB得点3点以上の患者割合</t>
    <phoneticPr fontId="20"/>
  </si>
  <si>
    <t>A得点3点以上の患者割合</t>
    <phoneticPr fontId="20"/>
  </si>
  <si>
    <t>C得点1点以上の患者割合</t>
    <phoneticPr fontId="20"/>
  </si>
  <si>
    <t>「B14」又は「B15」に該当する患者であって、Ａ得点1点以上かつB得点3点以上の患者割合</t>
    <phoneticPr fontId="12"/>
  </si>
  <si>
    <t>「地域包括ケア病棟入院料」、「地域包括ケア入院医療管理料」、「特定一般病棟入院料の注7」の届出を行っている場合における、一般病棟用の重症度、医療・看護必要度の基準を満たす患者の割合</t>
    <phoneticPr fontId="20"/>
  </si>
  <si>
    <t>A得点2点以上の患者割合</t>
    <phoneticPr fontId="20"/>
  </si>
  <si>
    <t>C得点1点以上の患者割合</t>
    <phoneticPr fontId="20"/>
  </si>
  <si>
    <t>A得点1点以上の患者割合</t>
    <phoneticPr fontId="20"/>
  </si>
  <si>
    <t>A得点2点以上かつB得点3点以上の患者割合</t>
    <phoneticPr fontId="20"/>
  </si>
  <si>
    <t>A得点3点以上の患者割合</t>
    <phoneticPr fontId="20"/>
  </si>
  <si>
    <t>「B14」又は「B15」に該当する患者であって、Ａ得点1点以上かつB得点3点以上の患者割合</t>
    <phoneticPr fontId="12"/>
  </si>
  <si>
    <t>「Ａ得点2点以上かつＢ得点3点以上」または「Ａ得点3点以上」または「Ｃ得点1点以上」または「「B14」又は「B15」に該当する患者であって、Ａ得点1点以上かつB得点3点以上」の患者割合</t>
    <phoneticPr fontId="20"/>
  </si>
  <si>
    <t xml:space="preserve">休日に受診した患者延べ数は、休日（日曜、祝日、年末年始）に受診した患者数と、そのうち診療後にただちに入院が必要となった患者数です。
</t>
    <phoneticPr fontId="20"/>
  </si>
  <si>
    <t xml:space="preserve">救急車の受入件数は、救急車や救急医療用ヘリコプター等により搬送され受け入れた患者数です。
</t>
    <phoneticPr fontId="12"/>
  </si>
  <si>
    <t>リハビリテーションの実施状況</t>
    <phoneticPr fontId="20"/>
  </si>
  <si>
    <t>体制強化加算1又は2（回復期リハビリテーション病棟入院料）の届出の有無</t>
    <phoneticPr fontId="20"/>
  </si>
  <si>
    <t xml:space="preserve">体制強化加算は、患者の早期の機能回復や退院を促進するために、専門の医師や社会福祉士を配置していることを示す項目です。値はこうした病棟に入院している患者数です。
</t>
    <phoneticPr fontId="20"/>
  </si>
  <si>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</si>
  <si>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2"/>
  </si>
  <si>
    <t>過去1年間の総退院患者数</t>
    <phoneticPr fontId="20"/>
  </si>
  <si>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</si>
  <si>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うち退院時の日常生活機能評価が、入院時に比較して3点以上（※）改善していた患者数
※回復期リハビリテーション病棟入院料1又は2の場合は4点以上</t>
    <phoneticPr fontId="20"/>
  </si>
  <si>
    <t>うち、FIM総得点で12点以上（回復期リハビリテーション病棟入院料1又は2の場合には16点以上）改善していた患者数</t>
    <phoneticPr fontId="20"/>
  </si>
  <si>
    <t>回復期リハビリテーション病棟を退棟した回復期リハビリテーションを要する状態の患者数【令和2年1月1日～6月30日の6か月間】</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</si>
  <si>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</si>
  <si>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うちリハビリテーション実績指数の計算対象とした患者数【令和2年1月1日～6月30日の6か月間】</t>
    <phoneticPr fontId="20"/>
  </si>
  <si>
    <t>リハビリテーション実績指数【令和2年1月1日～6月30日の6か月間】</t>
    <phoneticPr fontId="20"/>
  </si>
  <si>
    <t xml:space="preserve">実績指数とは、回復期リハビリテーション病棟におけるリハビリテーションの提供実績を評価する指標で、提供実績を有するほど、数値が高くなります。
</t>
    <phoneticPr fontId="20"/>
  </si>
  <si>
    <t>外ケ浜町国民健康保険外ケ浜中央病院</t>
    <phoneticPr fontId="12"/>
  </si>
  <si>
    <t>〒030-1308 東津軽郡外ヶ浜町字下蟹田４２番地１</t>
    <phoneticPr fontId="12"/>
  </si>
  <si>
    <t>様式1病院病棟票(1)</t>
    <phoneticPr fontId="12"/>
  </si>
  <si>
    <t>様式1病院病棟票(1)</t>
    <phoneticPr fontId="12"/>
  </si>
  <si>
    <t>無回答等</t>
    <phoneticPr fontId="20"/>
  </si>
  <si>
    <t>様式1病院病棟票(2)</t>
    <phoneticPr fontId="12"/>
  </si>
  <si>
    <t>様式1病院病棟票(2)</t>
    <phoneticPr fontId="12"/>
  </si>
  <si>
    <t>休棟予定</t>
    <phoneticPr fontId="20"/>
  </si>
  <si>
    <t>介護保険施設等へ移行予定</t>
    <phoneticPr fontId="20"/>
  </si>
  <si>
    <t>様式1病院病棟票(3)</t>
    <phoneticPr fontId="12"/>
  </si>
  <si>
    <t>介護医療院に移行予定</t>
    <phoneticPr fontId="20"/>
  </si>
  <si>
    <t>「2025年7月1日時点の機能の実現」に向けて、それ以前に変更予定がある場合</t>
    <phoneticPr fontId="20"/>
  </si>
  <si>
    <t>様式1病院病棟票(4)</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</si>
  <si>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</si>
  <si>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</si>
  <si>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</si>
  <si>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</si>
  <si>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</si>
  <si>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</si>
  <si>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</si>
  <si>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（項目の解説）</t>
    <phoneticPr fontId="12"/>
  </si>
  <si>
    <t>様式1病院施設票(1)</t>
    <phoneticPr fontId="12"/>
  </si>
  <si>
    <t xml:space="preserve">医療機関の開設者を区分別にを示しています。
</t>
    <phoneticPr fontId="20"/>
  </si>
  <si>
    <t>様式1病院病棟票(5)</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</si>
  <si>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</si>
  <si>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様式1病院病棟票(8)</t>
    <phoneticPr fontId="12"/>
  </si>
  <si>
    <t>様式1病院病棟票(9)</t>
    <phoneticPr fontId="12"/>
  </si>
  <si>
    <t>様式1病院病棟票(7)</t>
    <phoneticPr fontId="12"/>
  </si>
  <si>
    <t>様式1病院病棟票(10)直後</t>
    <phoneticPr fontId="12"/>
  </si>
  <si>
    <t>稼動病床数が0床である理由</t>
    <phoneticPr fontId="20"/>
  </si>
  <si>
    <t>様式1病院施設票(43)</t>
    <phoneticPr fontId="12"/>
  </si>
  <si>
    <t xml:space="preserve">主とする診療科は、5割以上の患者を診療している診療科を示しています。5割を超える診療科がない場合は、上位3つの診療科を示しています。
</t>
    <phoneticPr fontId="20"/>
  </si>
  <si>
    <t>様式1病院施設票(43)-1</t>
    <phoneticPr fontId="12"/>
  </si>
  <si>
    <t>複数ある場合、上位3つ</t>
    <phoneticPr fontId="12"/>
  </si>
  <si>
    <t>様式1病院施設票(43)-2</t>
    <phoneticPr fontId="12"/>
  </si>
  <si>
    <t>様式1病院施設票(43)-3</t>
    <phoneticPr fontId="12"/>
  </si>
  <si>
    <t>入院基本料・特定入院料及び届出病床数</t>
    <phoneticPr fontId="20"/>
  </si>
  <si>
    <t>様式1病院病棟票(11)</t>
    <phoneticPr fontId="12"/>
  </si>
  <si>
    <t>算定する入院基本料・特定入院料</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</si>
  <si>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</si>
  <si>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様式1病院病棟票(11)</t>
    <phoneticPr fontId="12"/>
  </si>
  <si>
    <t>届出病床数</t>
    <phoneticPr fontId="20"/>
  </si>
  <si>
    <t>様式1病院病棟票(12)</t>
    <phoneticPr fontId="12"/>
  </si>
  <si>
    <t>病室単位の特定入院料</t>
    <phoneticPr fontId="20"/>
  </si>
  <si>
    <t>様式1病院病棟票(13)</t>
    <phoneticPr fontId="12"/>
  </si>
  <si>
    <t>様式1病院病棟票(14)</t>
    <phoneticPr fontId="12"/>
  </si>
  <si>
    <t>様式1病院施設票(56)</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</si>
  <si>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</si>
  <si>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様式1病院施設票(70)</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</si>
  <si>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</si>
  <si>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様式1病院施設票(69)</t>
    <phoneticPr fontId="12"/>
  </si>
  <si>
    <t>二次救急医療施設の認定の有無</t>
    <phoneticPr fontId="20"/>
  </si>
  <si>
    <t>様式1病院施設票(68)</t>
    <phoneticPr fontId="12"/>
  </si>
  <si>
    <t>三次救急医療施設の認定の有無</t>
    <phoneticPr fontId="20"/>
  </si>
  <si>
    <t>承認の有無</t>
    <phoneticPr fontId="20"/>
  </si>
  <si>
    <t>様式1病院施設票(57)</t>
    <phoneticPr fontId="12"/>
  </si>
  <si>
    <t>特定機能病院の承認の有無</t>
    <phoneticPr fontId="20"/>
  </si>
  <si>
    <t xml:space="preserve">特定機能病院とは、高度の医療の提供、高度の医療技術の開発及び高度の医療に関する研修を実施する能力を備えた病院として、厚生労働大臣が承認した病院をいいます。
</t>
    <phoneticPr fontId="20"/>
  </si>
  <si>
    <t>様式1病院施設票(58)</t>
    <phoneticPr fontId="12"/>
  </si>
  <si>
    <t>地域医療支援病院の承認の有無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</si>
  <si>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</si>
  <si>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様式1病院施設票(59)</t>
    <phoneticPr fontId="12"/>
  </si>
  <si>
    <t xml:space="preserve">総合入院体制加算とは、十分な人員配置および設備等を備え総合的かつ専門的な急性期医療を24時間提供できる体制等を確保している病院のことです。
</t>
    <phoneticPr fontId="20"/>
  </si>
  <si>
    <t>様式1病院施設票(60)</t>
    <phoneticPr fontId="12"/>
  </si>
  <si>
    <t xml:space="preserve">在宅療養支援病院とは、24時間往診が可能な体制を確保し、また訪問看護ステーションとの連携により24時間訪問看護の提供が可能な体制を確保している病院のことです。
</t>
    <phoneticPr fontId="20"/>
  </si>
  <si>
    <t>様式1病院施設票(61)</t>
    <phoneticPr fontId="12"/>
  </si>
  <si>
    <t>在宅療養後方支援病院の届出の有無</t>
    <phoneticPr fontId="20"/>
  </si>
  <si>
    <t xml:space="preserve">在宅療養後方支援病院とは、在宅医療を受けている患者の急変時に備え、緊急入院を受け入れるための病床を確保している病院です。
</t>
    <phoneticPr fontId="20"/>
  </si>
  <si>
    <t>様式1病院施設票(2)</t>
    <phoneticPr fontId="12"/>
  </si>
  <si>
    <t>国立療養所松丘保養園</t>
    <phoneticPr fontId="12"/>
  </si>
  <si>
    <t>〒038-0003 青森市石江字平山１９</t>
    <phoneticPr fontId="12"/>
  </si>
  <si>
    <t>様式1病院病棟票(1)</t>
    <phoneticPr fontId="12"/>
  </si>
  <si>
    <t>様式1病院病棟票(1)</t>
    <phoneticPr fontId="12"/>
  </si>
  <si>
    <t>様式1病院病棟票(1)</t>
    <phoneticPr fontId="12"/>
  </si>
  <si>
    <t>無回答等</t>
    <phoneticPr fontId="20"/>
  </si>
  <si>
    <t>様式1病院病棟票(2)</t>
    <phoneticPr fontId="12"/>
  </si>
  <si>
    <t>様式1病院病棟票(2)</t>
    <phoneticPr fontId="12"/>
  </si>
  <si>
    <t>休棟予定</t>
    <phoneticPr fontId="20"/>
  </si>
  <si>
    <t>介護保険施設等へ移行予定</t>
    <phoneticPr fontId="20"/>
  </si>
  <si>
    <t>様式1病院病棟票(3)</t>
    <phoneticPr fontId="12"/>
  </si>
  <si>
    <t>「2025年7月1日時点の機能の実現」に向けて、それ以前に変更予定がある場合</t>
    <phoneticPr fontId="20"/>
  </si>
  <si>
    <t>様式1病院病棟票(4)</t>
    <phoneticPr fontId="12"/>
  </si>
  <si>
    <t>様式1病院病棟票(4)</t>
    <phoneticPr fontId="12"/>
  </si>
  <si>
    <t>介護保険施設等へ移行予定</t>
    <phoneticPr fontId="20"/>
  </si>
  <si>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</si>
  <si>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</si>
  <si>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</si>
  <si>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医療内容に関する情報
（手術、リハビリテーションの実施状況など）</t>
    <phoneticPr fontId="12"/>
  </si>
  <si>
    <t>（項目の解説）</t>
    <phoneticPr fontId="12"/>
  </si>
  <si>
    <t>様式1病院施設票(1)</t>
    <phoneticPr fontId="12"/>
  </si>
  <si>
    <t>様式1病院病棟票(5)</t>
    <phoneticPr fontId="12"/>
  </si>
  <si>
    <t>上記のうち医療法上の経過措置に該当する病床数</t>
    <phoneticPr fontId="20"/>
  </si>
  <si>
    <t>様式1病院病棟票(5)</t>
    <phoneticPr fontId="12"/>
  </si>
  <si>
    <t>様式1病院病棟票(5)</t>
    <phoneticPr fontId="12"/>
  </si>
  <si>
    <t>様式1病院病棟票(7)</t>
    <phoneticPr fontId="12"/>
  </si>
  <si>
    <t>様式1病院病棟票(8)</t>
    <phoneticPr fontId="12"/>
  </si>
  <si>
    <t>様式1病院病棟票(9)</t>
    <phoneticPr fontId="12"/>
  </si>
  <si>
    <t>様式1病院施設票(43)</t>
    <phoneticPr fontId="12"/>
  </si>
  <si>
    <t>様式1病院施設票(43)-1</t>
    <phoneticPr fontId="12"/>
  </si>
  <si>
    <t>様式1病院施設票(43)-2</t>
    <phoneticPr fontId="12"/>
  </si>
  <si>
    <t>様式1病院施設票(43)-3</t>
    <phoneticPr fontId="12"/>
  </si>
  <si>
    <t>入院基本料・特定入院料及び届出病床数</t>
    <phoneticPr fontId="20"/>
  </si>
  <si>
    <t>様式1病院病棟票(11)</t>
    <phoneticPr fontId="12"/>
  </si>
  <si>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</si>
  <si>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届出病床数</t>
    <phoneticPr fontId="20"/>
  </si>
  <si>
    <t>様式1病院病棟票(12)</t>
    <phoneticPr fontId="12"/>
  </si>
  <si>
    <t>病室単位の特定入院料</t>
    <phoneticPr fontId="20"/>
  </si>
  <si>
    <t>様式1病院病棟票(13)</t>
    <phoneticPr fontId="12"/>
  </si>
  <si>
    <t>病室単位の特定入院料</t>
    <phoneticPr fontId="20"/>
  </si>
  <si>
    <t>様式1病院施設票(56)</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</si>
  <si>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</si>
  <si>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様式1病院施設票(70)</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</si>
  <si>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</si>
  <si>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様式1病院施設票(68)</t>
    <phoneticPr fontId="12"/>
  </si>
  <si>
    <t>様式1病院施設票(57)</t>
    <phoneticPr fontId="12"/>
  </si>
  <si>
    <t>特定機能病院の承認の有無</t>
    <phoneticPr fontId="20"/>
  </si>
  <si>
    <t>地域医療支援病院の承認の有無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</si>
  <si>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</si>
  <si>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 xml:space="preserve">総合入院体制加算とは、十分な人員配置および設備等を備え総合的かつ専門的な急性期医療を24時間提供できる体制等を確保している病院のことです。
</t>
    <phoneticPr fontId="20"/>
  </si>
  <si>
    <t xml:space="preserve">在宅療養支援病院とは、24時間往診が可能な体制を確保し、また訪問看護ステーションとの連携により24時間訪問看護の提供が可能な体制を確保している病院のことです。
</t>
    <phoneticPr fontId="20"/>
  </si>
  <si>
    <t>在宅療養後方支援病院の届出の有無</t>
    <phoneticPr fontId="20"/>
  </si>
  <si>
    <t xml:space="preserve">在宅療養後方支援病院とは、在宅医療を受けている患者の急変時に備え、緊急入院を受け入れるための病床を確保している病院です。
</t>
    <phoneticPr fontId="20"/>
  </si>
  <si>
    <t>様式1病院施設票(2)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</si>
  <si>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0"/>
  </si>
  <si>
    <t>様式1病院施設票(5)
様式1病院病棟票(33)</t>
    <phoneticPr fontId="12"/>
  </si>
  <si>
    <t>様式1病院施設票(7)
様式1病院病棟票(35)</t>
    <phoneticPr fontId="12"/>
  </si>
  <si>
    <t>様式1病院施設票(8)
様式1病院病棟票(36)</t>
    <phoneticPr fontId="12"/>
  </si>
  <si>
    <t>様式1病院施設票(9)
様式1病院病棟票(37)</t>
    <phoneticPr fontId="12"/>
  </si>
  <si>
    <t>様式1病院施設票(11)
様式1病院病棟票(39)</t>
    <phoneticPr fontId="12"/>
  </si>
  <si>
    <t>様式1病院施設票(13)</t>
    <phoneticPr fontId="12"/>
  </si>
  <si>
    <t>様式1病院施設票(14)
様式1病院病棟票(40)</t>
    <phoneticPr fontId="12"/>
  </si>
  <si>
    <t>臨床工学技士</t>
    <phoneticPr fontId="20"/>
  </si>
  <si>
    <t>様式1病院施設票(26)(36)(46)</t>
    <phoneticPr fontId="12"/>
  </si>
  <si>
    <t>様式1病院施設票(28)(38)(48)</t>
    <phoneticPr fontId="12"/>
  </si>
  <si>
    <t>様式1病院施設票(29)(39)(49)</t>
    <phoneticPr fontId="12"/>
  </si>
  <si>
    <t>様式1病院施設票(30)(40)(50)</t>
    <phoneticPr fontId="12"/>
  </si>
  <si>
    <t>様式1病院施設票(33)(43)(53)</t>
    <phoneticPr fontId="12"/>
  </si>
  <si>
    <t>様式1病院施設票(34)(44)(54)</t>
    <phoneticPr fontId="12"/>
  </si>
  <si>
    <t>（項目の解説）</t>
    <phoneticPr fontId="12"/>
  </si>
  <si>
    <t>様式1病院施設票(93)</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</si>
  <si>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</si>
  <si>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様式1病院施設票(95)</t>
    <phoneticPr fontId="12"/>
  </si>
  <si>
    <t>MSW</t>
    <phoneticPr fontId="20"/>
  </si>
  <si>
    <t>様式1病院施設票(97)</t>
    <phoneticPr fontId="12"/>
  </si>
  <si>
    <t>様式1病院施設票(98)</t>
    <phoneticPr fontId="12"/>
  </si>
  <si>
    <t>様式1病院施設票(99)</t>
    <phoneticPr fontId="12"/>
  </si>
  <si>
    <t>マルチスライス</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</si>
  <si>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</si>
  <si>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様式1病院施設票(78)</t>
    <phoneticPr fontId="12"/>
  </si>
  <si>
    <t>MRI</t>
    <phoneticPr fontId="20"/>
  </si>
  <si>
    <t>様式1病院施設票(81)</t>
    <phoneticPr fontId="12"/>
  </si>
  <si>
    <t>SPECT</t>
    <phoneticPr fontId="20"/>
  </si>
  <si>
    <t>様式1病院施設票(85)</t>
    <phoneticPr fontId="12"/>
  </si>
  <si>
    <t>様式1病院施設票(86)</t>
    <phoneticPr fontId="12"/>
  </si>
  <si>
    <t>様式1病院施設票(87)</t>
    <phoneticPr fontId="12"/>
  </si>
  <si>
    <t>様式1病院施設票(88)</t>
    <phoneticPr fontId="12"/>
  </si>
  <si>
    <t xml:space="preserve">ガンマナイフは、脳に精密に放射線を集中照射する装置です。値は医療機関が保有する台数です。
</t>
    <phoneticPr fontId="20"/>
  </si>
  <si>
    <t>様式1病院施設票(91)</t>
    <phoneticPr fontId="12"/>
  </si>
  <si>
    <t xml:space="preserve">遠隔操作式密封小線源治療装置は、体の内側から放射線を照射する機能を持つ装置です。値は医療機関が保有する台数です。
</t>
    <phoneticPr fontId="20"/>
  </si>
  <si>
    <t>様式1病院病棟票(113)後</t>
    <phoneticPr fontId="12"/>
  </si>
  <si>
    <t>様式1病院病棟票(44)</t>
    <phoneticPr fontId="12"/>
  </si>
  <si>
    <t>様式1病院病棟票(47)</t>
    <phoneticPr fontId="12"/>
  </si>
  <si>
    <t>様式1病院病棟票(48)</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</si>
  <si>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</si>
  <si>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様式1病院病棟票(55)</t>
    <phoneticPr fontId="12"/>
  </si>
  <si>
    <t>様式1病院病棟票(60)</t>
    <phoneticPr fontId="12"/>
  </si>
  <si>
    <t>様式1病院病棟票(61)</t>
    <phoneticPr fontId="12"/>
  </si>
  <si>
    <t>様式1病院病棟票(62)</t>
    <phoneticPr fontId="12"/>
  </si>
  <si>
    <t>様式1病院病棟票(63)</t>
    <phoneticPr fontId="12"/>
  </si>
  <si>
    <t>様式1病院病棟票(65)</t>
    <phoneticPr fontId="12"/>
  </si>
  <si>
    <t>様式1病院病棟票(66)</t>
    <phoneticPr fontId="12"/>
  </si>
  <si>
    <t>様式1病院病棟票(68)</t>
    <phoneticPr fontId="12"/>
  </si>
  <si>
    <t>様式1病院病棟票(71)</t>
    <phoneticPr fontId="12"/>
  </si>
  <si>
    <t>様式1病院病棟票(69)</t>
    <phoneticPr fontId="12"/>
  </si>
  <si>
    <t>直近1年間で在宅療養を担当した患者のうち、医療機関以外での看取り数（年間）</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</si>
  <si>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</si>
  <si>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様式1病院施設票(63)</t>
    <phoneticPr fontId="12"/>
  </si>
  <si>
    <t>様式1病院施設票(64)</t>
    <phoneticPr fontId="12"/>
  </si>
  <si>
    <t>直近1年間で在宅療養を担当した患者のうち、医療機関での看取り数（年間）</t>
    <phoneticPr fontId="20"/>
  </si>
  <si>
    <t>様式1病院施設票(67)</t>
    <phoneticPr fontId="12"/>
  </si>
  <si>
    <t>分娩</t>
    <phoneticPr fontId="20"/>
  </si>
  <si>
    <t>当該病棟において届出を行っている一般病棟用の重症度、医療・看護必要度の評価方法</t>
    <phoneticPr fontId="12"/>
  </si>
  <si>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2"/>
  </si>
  <si>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20"/>
  </si>
  <si>
    <t>A得点2点以上の患者割合</t>
    <phoneticPr fontId="20"/>
  </si>
  <si>
    <t>A得点2点以上かつB得点3点以上の患者割合</t>
    <phoneticPr fontId="20"/>
  </si>
  <si>
    <t>A得点3点以上の患者割合</t>
    <phoneticPr fontId="20"/>
  </si>
  <si>
    <t>C得点1点以上の患者割合</t>
    <phoneticPr fontId="20"/>
  </si>
  <si>
    <t>A得点1点以上の患者割合</t>
    <phoneticPr fontId="20"/>
  </si>
  <si>
    <t>「B14」又は「B15」に該当する患者であって、Ａ得点1点以上かつB得点3点以上の患者割合</t>
    <phoneticPr fontId="12"/>
  </si>
  <si>
    <t xml:space="preserve">休日に受診した患者延べ数は、休日（日曜、祝日、年末年始）に受診した患者数と、そのうち診療後にただちに入院が必要となった患者数です。
</t>
    <phoneticPr fontId="20"/>
  </si>
  <si>
    <t xml:space="preserve">救急車の受入件数は、救急車や救急医療用ヘリコプター等により搬送され受け入れた患者数です。
</t>
    <phoneticPr fontId="12"/>
  </si>
  <si>
    <t>体制強化加算1又は2（回復期リハビリテーション病棟入院料）の届出の有無</t>
    <phoneticPr fontId="20"/>
  </si>
  <si>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</si>
  <si>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2"/>
  </si>
  <si>
    <t>過去1年間の総退院患者数</t>
    <phoneticPr fontId="20"/>
  </si>
  <si>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</si>
  <si>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うち退院時の日常生活機能評価が、入院時に比較して3点以上（※）改善していた患者数
※回復期リハビリテーション病棟入院料1又は2の場合は4点以上</t>
    <phoneticPr fontId="20"/>
  </si>
  <si>
    <t>うち、FIM総得点で12点以上（回復期リハビリテーション病棟入院料1又は2の場合には16点以上）改善していた患者数</t>
    <phoneticPr fontId="20"/>
  </si>
  <si>
    <t>うちリハビリテーション実績指数の計算対象とした患者数【令和2年1月1日～6月30日の6か月間】</t>
    <phoneticPr fontId="20"/>
  </si>
  <si>
    <t>〒038-1331 青森市浪岡大字女鹿沢字平野１５５－１</t>
    <phoneticPr fontId="12"/>
  </si>
  <si>
    <t>様式1病院病棟票(1)</t>
    <phoneticPr fontId="12"/>
  </si>
  <si>
    <t>介護保険施設等へ移行予定</t>
    <phoneticPr fontId="20"/>
  </si>
  <si>
    <t>様式1病院病棟票(3)</t>
    <phoneticPr fontId="12"/>
  </si>
  <si>
    <t>様式1病院病棟票(4)</t>
    <phoneticPr fontId="12"/>
  </si>
  <si>
    <t>休棟予定</t>
    <phoneticPr fontId="20"/>
  </si>
  <si>
    <t>上記のうち医療法上の経過措置に該当する病床数</t>
    <phoneticPr fontId="20"/>
  </si>
  <si>
    <t>様式1病院病棟票(7)</t>
    <phoneticPr fontId="12"/>
  </si>
  <si>
    <t>様式1病院病棟票(8)</t>
    <phoneticPr fontId="12"/>
  </si>
  <si>
    <t>様式1病院病棟票(8)</t>
    <phoneticPr fontId="12"/>
  </si>
  <si>
    <t>様式1病院病棟票(9)</t>
    <phoneticPr fontId="12"/>
  </si>
  <si>
    <t>様式1病院病棟票(9)</t>
    <phoneticPr fontId="12"/>
  </si>
  <si>
    <t>様式1病院病棟票(11)</t>
    <phoneticPr fontId="12"/>
  </si>
  <si>
    <t>算定する入院基本料・特定入院料</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</si>
  <si>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</si>
  <si>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様式1病院病棟票(11)</t>
    <phoneticPr fontId="12"/>
  </si>
  <si>
    <t>届出病床数</t>
    <phoneticPr fontId="20"/>
  </si>
  <si>
    <t>病室単位の特定入院料</t>
    <phoneticPr fontId="20"/>
  </si>
  <si>
    <t>様式1病院病棟票(13)</t>
    <phoneticPr fontId="12"/>
  </si>
  <si>
    <t>病室単位の特定入院料</t>
    <phoneticPr fontId="20"/>
  </si>
  <si>
    <t>（項目の解説）</t>
    <phoneticPr fontId="12"/>
  </si>
  <si>
    <t>様式1病院施設票(56)</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</si>
  <si>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</si>
  <si>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（項目の解説）</t>
    <phoneticPr fontId="12"/>
  </si>
  <si>
    <t>承認の有無</t>
    <phoneticPr fontId="20"/>
  </si>
  <si>
    <t>特定機能病院の承認の有無</t>
    <phoneticPr fontId="20"/>
  </si>
  <si>
    <t>様式1病院施設票(61)</t>
    <phoneticPr fontId="12"/>
  </si>
  <si>
    <t xml:space="preserve">在宅療養後方支援病院とは、在宅医療を受けている患者の急変時に備え、緊急入院を受け入れるための病床を確保している病院です。
</t>
    <phoneticPr fontId="20"/>
  </si>
  <si>
    <t>様式1病院施設票(3)</t>
    <phoneticPr fontId="12"/>
  </si>
  <si>
    <t>様式1病院施設票(5)
様式1病院病棟票(33)</t>
    <phoneticPr fontId="12"/>
  </si>
  <si>
    <t>様式1病院施設票(7)
様式1病院病棟票(35)</t>
    <phoneticPr fontId="12"/>
  </si>
  <si>
    <t>様式1病院施設票(12)</t>
    <phoneticPr fontId="12"/>
  </si>
  <si>
    <t>様式1病院施設票(13)</t>
    <phoneticPr fontId="12"/>
  </si>
  <si>
    <t>様式1病院施設票(14)
様式1病院病棟票(40)</t>
    <phoneticPr fontId="12"/>
  </si>
  <si>
    <t>様式1病院施設票(27)(37)(47)</t>
    <phoneticPr fontId="12"/>
  </si>
  <si>
    <t>様式1病院施設票(28)(38)(48)</t>
    <phoneticPr fontId="12"/>
  </si>
  <si>
    <t>様式1病院施設票(30)(40)(50)</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</si>
  <si>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</si>
  <si>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様式1病院施設票(94)</t>
    <phoneticPr fontId="12"/>
  </si>
  <si>
    <t>MSW</t>
    <phoneticPr fontId="20"/>
  </si>
  <si>
    <t>様式1病院施設票(99)</t>
    <phoneticPr fontId="12"/>
  </si>
  <si>
    <t>マルチスライス</t>
    <phoneticPr fontId="20"/>
  </si>
  <si>
    <t>様式1病院施設票(78)</t>
    <phoneticPr fontId="12"/>
  </si>
  <si>
    <t>様式1病院施設票(79)</t>
    <phoneticPr fontId="12"/>
  </si>
  <si>
    <t>様式1病院施設票(80)</t>
    <phoneticPr fontId="12"/>
  </si>
  <si>
    <t>MRI</t>
    <phoneticPr fontId="20"/>
  </si>
  <si>
    <t>様式1病院施設票(84)</t>
    <phoneticPr fontId="12"/>
  </si>
  <si>
    <t>SPECT</t>
    <phoneticPr fontId="20"/>
  </si>
  <si>
    <t>様式1病院施設票(86)</t>
    <phoneticPr fontId="12"/>
  </si>
  <si>
    <t>PETCT</t>
    <phoneticPr fontId="20"/>
  </si>
  <si>
    <t xml:space="preserve">PETCTは、診断の精度を向上させるためにPETとCTを組み合わせた装置です。値は医療機関が保有する台数です。
</t>
    <phoneticPr fontId="20"/>
  </si>
  <si>
    <t>PETMRI</t>
    <phoneticPr fontId="20"/>
  </si>
  <si>
    <t xml:space="preserve">PETMRIは、診断の精度を向上させるためにPETとMRIを組み合わせた装置です。値は医療機関が保有する台数です。
</t>
    <phoneticPr fontId="20"/>
  </si>
  <si>
    <t>様式1病院施設票(88)</t>
    <phoneticPr fontId="12"/>
  </si>
  <si>
    <t>サイバーナイフ</t>
    <phoneticPr fontId="20"/>
  </si>
  <si>
    <t xml:space="preserve">内視鏡手術用支援機器（ダヴィンチ）は、内視鏡カメラとロボットアームを操作して手術を行う手術支援ロボットです。値は医療機関が保有する台数です。
</t>
    <phoneticPr fontId="20"/>
  </si>
  <si>
    <t xml:space="preserve">1年間の入院患者の状況は、令和元年7月1日から令和2年6月30日までに入院、退院した患者数を示す項目です。
</t>
    <phoneticPr fontId="20"/>
  </si>
  <si>
    <t>様式1病院病棟票(45)</t>
    <phoneticPr fontId="12"/>
  </si>
  <si>
    <t>様式1病院病棟票(46)</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</si>
  <si>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</si>
  <si>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様式1病院病棟票(57)</t>
    <phoneticPr fontId="12"/>
  </si>
  <si>
    <t>様式1病院病棟票(61)</t>
    <phoneticPr fontId="12"/>
  </si>
  <si>
    <t>様式1病院病棟票(64)</t>
    <phoneticPr fontId="12"/>
  </si>
  <si>
    <t>様式1病院病棟票(65)</t>
    <phoneticPr fontId="12"/>
  </si>
  <si>
    <t>様式1病院病棟票(69)</t>
    <phoneticPr fontId="12"/>
  </si>
  <si>
    <t>退院後1か月以内に在宅医療を必要としない患者（死亡退院含む）</t>
    <phoneticPr fontId="20"/>
  </si>
  <si>
    <t>退院後1か月以内に在宅医療の実施予定が不明の患者</t>
    <phoneticPr fontId="20"/>
  </si>
  <si>
    <t>様式1病院施設票(62)</t>
    <phoneticPr fontId="12"/>
  </si>
  <si>
    <t>様式1病院施設票(65)</t>
    <phoneticPr fontId="12"/>
  </si>
  <si>
    <t>様式1病院施設票(66)</t>
    <phoneticPr fontId="12"/>
  </si>
  <si>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2"/>
  </si>
  <si>
    <t>-</t>
    <phoneticPr fontId="12"/>
  </si>
  <si>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20"/>
  </si>
  <si>
    <t>A得点1点以上の患者割合</t>
    <phoneticPr fontId="20"/>
  </si>
  <si>
    <t>C得点1点以上の患者割合</t>
    <phoneticPr fontId="20"/>
  </si>
  <si>
    <t>「地域包括ケア病棟入院料」、「地域包括ケア入院医療管理料」、「特定一般病棟入院料の注7」の届出を行っている場合における、一般病棟用の重症度、医療・看護必要度の基準を満たす患者の割合</t>
    <phoneticPr fontId="20"/>
  </si>
  <si>
    <t>A得点2点以上の患者割合</t>
    <phoneticPr fontId="20"/>
  </si>
  <si>
    <t>A得点2点以上かつB得点3点以上の患者割合</t>
    <phoneticPr fontId="20"/>
  </si>
  <si>
    <t>「Ａ得点2点以上かつＢ得点3点以上」または「Ａ得点3点以上」または「Ｃ得点1点以上」または「「B14」又は「B15」に該当する患者であって、Ａ得点1点以上かつB得点3点以上」の患者割合</t>
    <phoneticPr fontId="20"/>
  </si>
  <si>
    <t>A得点1点以上の患者割合</t>
    <phoneticPr fontId="20"/>
  </si>
  <si>
    <t>A得点3点以上の患者割合</t>
    <phoneticPr fontId="20"/>
  </si>
  <si>
    <t xml:space="preserve">休日に受診した患者延べ数は、休日（日曜、祝日、年末年始）に受診した患者数と、そのうち診療後にただちに入院が必要となった患者数です。
</t>
    <phoneticPr fontId="20"/>
  </si>
  <si>
    <t>リハビリテーションの実施状況</t>
    <phoneticPr fontId="20"/>
  </si>
  <si>
    <t>うち退院時の日常生活機能評価が、入院時に比較して3点以上（※）改善していた患者数
※回復期リハビリテーション病棟入院料1又は2の場合は4点以上</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</si>
  <si>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</si>
  <si>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〒038-0003 青森市大字石江字岡部１０１－１</t>
    <phoneticPr fontId="12"/>
  </si>
  <si>
    <t>様式1病院病棟票(1)</t>
    <phoneticPr fontId="12"/>
  </si>
  <si>
    <t>様式1病院病棟票(2)</t>
    <phoneticPr fontId="12"/>
  </si>
  <si>
    <t>介護医療院に移行予定</t>
    <phoneticPr fontId="20"/>
  </si>
  <si>
    <t>様式1病院病棟票(4)</t>
    <phoneticPr fontId="12"/>
  </si>
  <si>
    <t>休棟予定</t>
    <phoneticPr fontId="20"/>
  </si>
  <si>
    <t>様式1病院施設票(1)</t>
    <phoneticPr fontId="12"/>
  </si>
  <si>
    <t>様式1病院病棟票(5)</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</si>
  <si>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</si>
  <si>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上記のうち医療法上の経過措置に該当する病床数</t>
    <phoneticPr fontId="20"/>
  </si>
  <si>
    <t>様式1病院病棟票(7)</t>
    <phoneticPr fontId="12"/>
  </si>
  <si>
    <t>様式1病院病棟票(9)</t>
    <phoneticPr fontId="12"/>
  </si>
  <si>
    <t>様式1病院病棟票(8)</t>
    <phoneticPr fontId="12"/>
  </si>
  <si>
    <t>様式1病院病棟票(7)</t>
    <phoneticPr fontId="12"/>
  </si>
  <si>
    <t>様式1病院病棟票(8)</t>
    <phoneticPr fontId="12"/>
  </si>
  <si>
    <t>様式1病院病棟票(9)</t>
    <phoneticPr fontId="12"/>
  </si>
  <si>
    <t>様式1病院病棟票(10)直後</t>
    <phoneticPr fontId="12"/>
  </si>
  <si>
    <t>様式1病院施設票(43)-1</t>
    <phoneticPr fontId="12"/>
  </si>
  <si>
    <t>様式1病院施設票(43)-2</t>
    <phoneticPr fontId="12"/>
  </si>
  <si>
    <t>様式1病院施設票(43)-3</t>
    <phoneticPr fontId="12"/>
  </si>
  <si>
    <t>（項目の解説）</t>
    <phoneticPr fontId="12"/>
  </si>
  <si>
    <t>様式1病院病棟票(11)</t>
    <phoneticPr fontId="12"/>
  </si>
  <si>
    <t>様式1病院病棟票(12)</t>
    <phoneticPr fontId="12"/>
  </si>
  <si>
    <t>様式1病院病棟票(12)</t>
    <phoneticPr fontId="12"/>
  </si>
  <si>
    <t>病室単位の特定入院料</t>
    <phoneticPr fontId="20"/>
  </si>
  <si>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</si>
  <si>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</si>
  <si>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様式1病院施設票(69)</t>
    <phoneticPr fontId="12"/>
  </si>
  <si>
    <t>様式1病院施設票(68)</t>
    <phoneticPr fontId="12"/>
  </si>
  <si>
    <t>特定機能病院の承認の有無</t>
    <phoneticPr fontId="20"/>
  </si>
  <si>
    <t xml:space="preserve">特定機能病院とは、高度の医療の提供、高度の医療技術の開発及び高度の医療に関する研修を実施する能力を備えた病院として、厚生労働大臣が承認した病院をいいます。
</t>
    <phoneticPr fontId="20"/>
  </si>
  <si>
    <t>地域医療支援病院の承認の有無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</si>
  <si>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</si>
  <si>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（項目の解説）</t>
    <phoneticPr fontId="12"/>
  </si>
  <si>
    <t>様式1病院施設票(59)</t>
    <phoneticPr fontId="12"/>
  </si>
  <si>
    <t xml:space="preserve">総合入院体制加算とは、十分な人員配置および設備等を備え総合的かつ専門的な急性期医療を24時間提供できる体制等を確保している病院のことです。
</t>
    <phoneticPr fontId="20"/>
  </si>
  <si>
    <t>様式1病院施設票(61)</t>
    <phoneticPr fontId="12"/>
  </si>
  <si>
    <t>在宅療養後方支援病院の届出の有無</t>
    <phoneticPr fontId="20"/>
  </si>
  <si>
    <t>様式1病院病棟票(53)</t>
    <phoneticPr fontId="12"/>
  </si>
  <si>
    <t>様式1病院病棟票(55)</t>
    <phoneticPr fontId="12"/>
  </si>
  <si>
    <t>退院後1か月以内に自院が在宅医療を提供する予定の患者数</t>
    <phoneticPr fontId="20"/>
  </si>
  <si>
    <t>退院後1か月以内に在宅医療の実施予定が不明の患者</t>
    <phoneticPr fontId="20"/>
  </si>
  <si>
    <t>様式1病院施設票(62)</t>
    <phoneticPr fontId="12"/>
  </si>
  <si>
    <t>様式1病院施設票(64)</t>
    <phoneticPr fontId="12"/>
  </si>
  <si>
    <t>「地域包括ケア病棟入院料」、「地域包括ケア入院医療管理料」、「特定一般病棟入院料の注7」の届出を行っている場合における、一般病棟用の重症度、医療・看護必要度の基準を満たす患者の割合</t>
    <phoneticPr fontId="20"/>
  </si>
  <si>
    <t>〒038-0021 青森市大字安田字近野１４６―１</t>
    <phoneticPr fontId="12"/>
  </si>
  <si>
    <t>2000</t>
  </si>
  <si>
    <t>1979</t>
  </si>
  <si>
    <t>様式1病院病棟票(1)</t>
    <phoneticPr fontId="12"/>
  </si>
  <si>
    <t>様式1病院病棟票(2)</t>
    <phoneticPr fontId="12"/>
  </si>
  <si>
    <t>様式1病院病棟票(8)</t>
    <phoneticPr fontId="12"/>
  </si>
  <si>
    <t>様式1病院病棟票(7)</t>
    <phoneticPr fontId="12"/>
  </si>
  <si>
    <t>様式1病院病棟票(9)</t>
    <phoneticPr fontId="12"/>
  </si>
  <si>
    <t>複数ある場合、上位3つ</t>
    <phoneticPr fontId="12"/>
  </si>
  <si>
    <t>算定する入院基本料・特定入院料</t>
    <phoneticPr fontId="20"/>
  </si>
  <si>
    <t>緩和ケア病棟入院料２</t>
  </si>
  <si>
    <t>様式1病院病棟票(11)</t>
    <phoneticPr fontId="12"/>
  </si>
  <si>
    <t>様式1病院病棟票(12)</t>
    <phoneticPr fontId="12"/>
  </si>
  <si>
    <t>様式1病院病棟票(13)</t>
    <phoneticPr fontId="12"/>
  </si>
  <si>
    <t>（項目の解説）</t>
    <phoneticPr fontId="12"/>
  </si>
  <si>
    <t>様式1病院施設票(70)</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</si>
  <si>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</si>
  <si>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承認の有無</t>
    <phoneticPr fontId="20"/>
  </si>
  <si>
    <t>様式1病院施設票(61)</t>
    <phoneticPr fontId="12"/>
  </si>
  <si>
    <t>一般財団法人　双仁会　青森厚生病院</t>
    <phoneticPr fontId="12"/>
  </si>
  <si>
    <t>〒038-0042 青森市大字新城字山田４８８番地1</t>
    <phoneticPr fontId="12"/>
  </si>
  <si>
    <t>回復期機能病棟04</t>
  </si>
  <si>
    <t>1945</t>
  </si>
  <si>
    <t>様式1病院病棟票(8)</t>
    <phoneticPr fontId="12"/>
  </si>
  <si>
    <t>数年前から休止中看護師不足</t>
  </si>
  <si>
    <t>算定する入院基本料・特定入院料</t>
    <phoneticPr fontId="20"/>
  </si>
  <si>
    <t>（項目の解説）</t>
    <phoneticPr fontId="12"/>
  </si>
  <si>
    <t>承認の有無</t>
    <phoneticPr fontId="20"/>
  </si>
  <si>
    <t>様式1病院施設票(82)</t>
    <phoneticPr fontId="12"/>
  </si>
  <si>
    <t>様式1病院施設票(83)</t>
    <phoneticPr fontId="12"/>
  </si>
  <si>
    <t>様式1病院施設票(89)</t>
    <phoneticPr fontId="12"/>
  </si>
  <si>
    <t>様式1病院病棟票(44)</t>
    <phoneticPr fontId="12"/>
  </si>
  <si>
    <t>様式1病院病棟票(52)</t>
    <phoneticPr fontId="12"/>
  </si>
  <si>
    <t>様式1病院病棟票(57)</t>
    <phoneticPr fontId="12"/>
  </si>
  <si>
    <t>様式1病院病棟票(59)</t>
    <phoneticPr fontId="12"/>
  </si>
  <si>
    <t>様式1病院病棟票(64)</t>
    <phoneticPr fontId="12"/>
  </si>
  <si>
    <t>様式1病院病棟票(67)</t>
    <phoneticPr fontId="12"/>
  </si>
  <si>
    <t>様式1病院病棟票(70)</t>
    <phoneticPr fontId="12"/>
  </si>
  <si>
    <t>様式1病院施設票(65)</t>
    <phoneticPr fontId="12"/>
  </si>
  <si>
    <t>医療法人雄心会　青森新都市病院</t>
    <phoneticPr fontId="12"/>
  </si>
  <si>
    <t>〒038-0003 青森市石江３丁目１番地</t>
    <phoneticPr fontId="12"/>
  </si>
  <si>
    <t>様式1病院病棟票(1)</t>
    <phoneticPr fontId="12"/>
  </si>
  <si>
    <t>様式1病院病棟票(1)</t>
    <phoneticPr fontId="12"/>
  </si>
  <si>
    <t>様式1病院病棟票(1)</t>
    <phoneticPr fontId="12"/>
  </si>
  <si>
    <t>無回答等</t>
    <phoneticPr fontId="20"/>
  </si>
  <si>
    <t>様式1病院病棟票(2)</t>
    <phoneticPr fontId="12"/>
  </si>
  <si>
    <t>様式1病院病棟票(2)</t>
    <phoneticPr fontId="12"/>
  </si>
  <si>
    <t>様式1病院病棟票(2)</t>
    <phoneticPr fontId="12"/>
  </si>
  <si>
    <t>休棟予定</t>
    <phoneticPr fontId="20"/>
  </si>
  <si>
    <t>介護保険施設等へ移行予定</t>
    <phoneticPr fontId="20"/>
  </si>
  <si>
    <t>様式1病院病棟票(2)</t>
    <phoneticPr fontId="12"/>
  </si>
  <si>
    <t>無回答等</t>
    <phoneticPr fontId="20"/>
  </si>
  <si>
    <t>様式1病院病棟票(3)</t>
    <phoneticPr fontId="12"/>
  </si>
  <si>
    <t>介護医療院に移行予定</t>
    <phoneticPr fontId="20"/>
  </si>
  <si>
    <t>様式1病院病棟票(3)</t>
    <phoneticPr fontId="12"/>
  </si>
  <si>
    <t>「2025年7月1日時点の機能の実現」に向けて、それ以前に変更予定がある場合</t>
    <phoneticPr fontId="20"/>
  </si>
  <si>
    <t>様式1病院病棟票(4)</t>
    <phoneticPr fontId="12"/>
  </si>
  <si>
    <t>様式1病院病棟票(4)</t>
    <phoneticPr fontId="12"/>
  </si>
  <si>
    <t>様式1病院病棟票(4)</t>
    <phoneticPr fontId="12"/>
  </si>
  <si>
    <t>介護保険施設等へ移行予定</t>
    <phoneticPr fontId="20"/>
  </si>
  <si>
    <t>様式1病院病棟票(4)</t>
    <phoneticPr fontId="12"/>
  </si>
  <si>
    <t>（留意事項）</t>
    <phoneticPr fontId="12"/>
  </si>
  <si>
    <t>○「未確認」とされている情報は、未報告や報告内容の不整合があったことから確認が必要な情報になります。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</si>
  <si>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</si>
  <si>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</si>
  <si>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</si>
  <si>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</si>
  <si>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（項目の解説）</t>
    <phoneticPr fontId="12"/>
  </si>
  <si>
    <t>様式1病院施設票(1)</t>
    <phoneticPr fontId="12"/>
  </si>
  <si>
    <t xml:space="preserve">医療機関の開設者を区分別にを示しています。
</t>
    <phoneticPr fontId="20"/>
  </si>
  <si>
    <t>様式1病院病棟票(5)</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</si>
  <si>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</si>
  <si>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様式1病院病棟票(5)</t>
    <phoneticPr fontId="12"/>
  </si>
  <si>
    <t>様式1病院病棟票(5)</t>
    <phoneticPr fontId="12"/>
  </si>
  <si>
    <t>様式1病院病棟票(7)</t>
    <phoneticPr fontId="12"/>
  </si>
  <si>
    <t>様式1病院病棟票(8)</t>
    <phoneticPr fontId="12"/>
  </si>
  <si>
    <t>様式1病院病棟票(9)</t>
    <phoneticPr fontId="12"/>
  </si>
  <si>
    <t>様式1病院病棟票(8)</t>
    <phoneticPr fontId="12"/>
  </si>
  <si>
    <t>様式1病院病棟票(9)</t>
    <phoneticPr fontId="12"/>
  </si>
  <si>
    <t>様式1病院病棟票(7)</t>
    <phoneticPr fontId="12"/>
  </si>
  <si>
    <t>様式1病院病棟票(8)</t>
    <phoneticPr fontId="12"/>
  </si>
  <si>
    <t>様式1病院病棟票(10)直後</t>
    <phoneticPr fontId="12"/>
  </si>
  <si>
    <t>様式1病院施設票(43)</t>
    <phoneticPr fontId="12"/>
  </si>
  <si>
    <t xml:space="preserve">主とする診療科は、5割以上の患者を診療している診療科を示しています。5割を超える診療科がない場合は、上位3つの診療科を示しています。
</t>
    <phoneticPr fontId="20"/>
  </si>
  <si>
    <t>様式1病院施設票(43)-1</t>
    <phoneticPr fontId="12"/>
  </si>
  <si>
    <t>複数ある場合、上位3つ</t>
    <phoneticPr fontId="12"/>
  </si>
  <si>
    <t>様式1病院施設票(43)-2</t>
    <phoneticPr fontId="12"/>
  </si>
  <si>
    <t>様式1病院施設票(43)-3</t>
    <phoneticPr fontId="12"/>
  </si>
  <si>
    <t>入院基本料・特定入院料及び届出病床数</t>
    <phoneticPr fontId="20"/>
  </si>
  <si>
    <t>（項目の解説）</t>
    <phoneticPr fontId="12"/>
  </si>
  <si>
    <t>様式1病院病棟票(11)</t>
    <phoneticPr fontId="12"/>
  </si>
  <si>
    <t>算定する入院基本料・特定入院料</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</si>
  <si>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</si>
  <si>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急性期一般入院料２</t>
  </si>
  <si>
    <t>届出病床数</t>
    <phoneticPr fontId="20"/>
  </si>
  <si>
    <t>様式1病院病棟票(12)</t>
    <phoneticPr fontId="12"/>
  </si>
  <si>
    <t>病室単位の特定入院料</t>
    <phoneticPr fontId="20"/>
  </si>
  <si>
    <t>様式1病院病棟票(13)</t>
    <phoneticPr fontId="12"/>
  </si>
  <si>
    <t>様式1病院病棟票(14)</t>
    <phoneticPr fontId="12"/>
  </si>
  <si>
    <t>様式1病院施設票(56)</t>
    <phoneticPr fontId="12"/>
  </si>
  <si>
    <t>様式1病院施設票(70)</t>
    <phoneticPr fontId="12"/>
  </si>
  <si>
    <t>様式1病院施設票(69)</t>
    <phoneticPr fontId="12"/>
  </si>
  <si>
    <t>二次救急医療施設の認定の有無</t>
    <phoneticPr fontId="20"/>
  </si>
  <si>
    <t>様式1病院施設票(68)</t>
    <phoneticPr fontId="12"/>
  </si>
  <si>
    <t>三次救急医療施設の認定の有無</t>
    <phoneticPr fontId="20"/>
  </si>
  <si>
    <t>承認の有無</t>
    <phoneticPr fontId="20"/>
  </si>
  <si>
    <t>様式1病院施設票(57)</t>
    <phoneticPr fontId="12"/>
  </si>
  <si>
    <t>特定機能病院の承認の有無</t>
    <phoneticPr fontId="20"/>
  </si>
  <si>
    <t xml:space="preserve">特定機能病院とは、高度の医療の提供、高度の医療技術の開発及び高度の医療に関する研修を実施する能力を備えた病院として、厚生労働大臣が承認した病院をいいます。
</t>
    <phoneticPr fontId="20"/>
  </si>
  <si>
    <t>地域医療支援病院の承認の有無</t>
    <phoneticPr fontId="20"/>
  </si>
  <si>
    <t>様式1病院施設票(59)</t>
    <phoneticPr fontId="12"/>
  </si>
  <si>
    <t xml:space="preserve">総合入院体制加算とは、十分な人員配置および設備等を備え総合的かつ専門的な急性期医療を24時間提供できる体制等を確保している病院のことです。
</t>
    <phoneticPr fontId="20"/>
  </si>
  <si>
    <t>様式1病院施設票(60)</t>
    <phoneticPr fontId="12"/>
  </si>
  <si>
    <t xml:space="preserve">在宅療養支援病院とは、24時間往診が可能な体制を確保し、また訪問看護ステーションとの連携により24時間訪問看護の提供が可能な体制を確保している病院のことです。
</t>
    <phoneticPr fontId="20"/>
  </si>
  <si>
    <t>様式1病院施設票(61)</t>
    <phoneticPr fontId="12"/>
  </si>
  <si>
    <t>在宅療養後方支援病院の届出の有無</t>
    <phoneticPr fontId="20"/>
  </si>
  <si>
    <t xml:space="preserve">在宅療養後方支援病院とは、在宅医療を受けている患者の急変時に備え、緊急入院を受け入れるための病床を確保している病院です。
</t>
    <phoneticPr fontId="20"/>
  </si>
  <si>
    <t>（項目の解説）</t>
    <phoneticPr fontId="12"/>
  </si>
  <si>
    <t>様式1病院施設票(2)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</si>
  <si>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0"/>
  </si>
  <si>
    <t>様式1病院施設票(2)</t>
    <phoneticPr fontId="12"/>
  </si>
  <si>
    <t>様式1病院施設票(3)</t>
    <phoneticPr fontId="12"/>
  </si>
  <si>
    <t>様式1病院施設票(3)</t>
    <phoneticPr fontId="12"/>
  </si>
  <si>
    <t>様式1病院施設票(4)
様式1病院病棟票(32)</t>
    <phoneticPr fontId="12"/>
  </si>
  <si>
    <t>様式1病院施設票(4)
様式1病院病棟票(32)</t>
    <phoneticPr fontId="12"/>
  </si>
  <si>
    <t>様式1病院施設票(5)
様式1病院病棟票(33)</t>
    <phoneticPr fontId="12"/>
  </si>
  <si>
    <t>様式1病院施設票(6)
様式1病院病棟票(34)</t>
    <phoneticPr fontId="12"/>
  </si>
  <si>
    <t>様式1病院施設票(6)
様式1病院病棟票(34)</t>
    <phoneticPr fontId="12"/>
  </si>
  <si>
    <t>様式1病院施設票(7)
様式1病院病棟票(35)</t>
    <phoneticPr fontId="12"/>
  </si>
  <si>
    <t>様式1病院施設票(8)
様式1病院病棟票(36)</t>
    <phoneticPr fontId="12"/>
  </si>
  <si>
    <t>様式1病院施設票(8)
様式1病院病棟票(36)</t>
    <phoneticPr fontId="12"/>
  </si>
  <si>
    <t>様式1病院施設票(9)
様式1病院病棟票(37)</t>
    <phoneticPr fontId="12"/>
  </si>
  <si>
    <t>様式1病院施設票(9)
様式1病院病棟票(37)</t>
    <phoneticPr fontId="12"/>
  </si>
  <si>
    <t>様式1病院施設票(10)
様式1病院病棟票(38)</t>
    <phoneticPr fontId="12"/>
  </si>
  <si>
    <t>様式1病院施設票(10)
様式1病院病棟票(38)</t>
    <phoneticPr fontId="12"/>
  </si>
  <si>
    <t>様式1病院施設票(12)</t>
    <phoneticPr fontId="12"/>
  </si>
  <si>
    <t>様式1病院施設票(12)</t>
    <phoneticPr fontId="12"/>
  </si>
  <si>
    <t>様式1病院施設票(13)</t>
    <phoneticPr fontId="12"/>
  </si>
  <si>
    <t>様式1病院施設票(13)</t>
    <phoneticPr fontId="12"/>
  </si>
  <si>
    <t>臨床工学技士</t>
    <phoneticPr fontId="20"/>
  </si>
  <si>
    <t>様式1病院施設票(14)
様式1病院病棟票(40)</t>
    <phoneticPr fontId="12"/>
  </si>
  <si>
    <t>様式1病院施設票(15)
様式1病院病棟票(41)</t>
    <phoneticPr fontId="12"/>
  </si>
  <si>
    <t>様式1病院施設票(15)
様式1病院病棟票(41)</t>
    <phoneticPr fontId="12"/>
  </si>
  <si>
    <t>様式1病院施設票(26)(36)(46)</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</si>
  <si>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0"/>
  </si>
  <si>
    <t>様式1病院施設票(28)(38)(48)</t>
    <phoneticPr fontId="12"/>
  </si>
  <si>
    <t>様式1病院施設票(29)(39)(49)</t>
    <phoneticPr fontId="12"/>
  </si>
  <si>
    <t>様式1病院施設票(30)(40)(50)</t>
    <phoneticPr fontId="12"/>
  </si>
  <si>
    <t>様式1病院施設票(31)(41)(51)</t>
    <phoneticPr fontId="12"/>
  </si>
  <si>
    <t>様式1病院施設票(31)(41)(51)</t>
    <phoneticPr fontId="12"/>
  </si>
  <si>
    <t>様式1病院施設票(32)(42)(52)</t>
    <phoneticPr fontId="12"/>
  </si>
  <si>
    <t>様式1病院施設票(32)(42)(52)</t>
    <phoneticPr fontId="12"/>
  </si>
  <si>
    <t>様式1病院施設票(33)(43)(53)</t>
    <phoneticPr fontId="12"/>
  </si>
  <si>
    <t>様式1病院施設票(33)(43)(53)</t>
    <phoneticPr fontId="12"/>
  </si>
  <si>
    <t>様式1病院施設票(34)(44)(54)</t>
    <phoneticPr fontId="12"/>
  </si>
  <si>
    <t>様式1病院施設票(35)(45)(55)</t>
    <phoneticPr fontId="12"/>
  </si>
  <si>
    <t>様式1病院施設票(35)(45)(55)</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</si>
  <si>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</si>
  <si>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様式1病院施設票(94)</t>
    <phoneticPr fontId="12"/>
  </si>
  <si>
    <t>様式1病院施設票(94)</t>
    <phoneticPr fontId="12"/>
  </si>
  <si>
    <t>様式1病院施設票(95)</t>
    <phoneticPr fontId="12"/>
  </si>
  <si>
    <t>MSW</t>
    <phoneticPr fontId="20"/>
  </si>
  <si>
    <t>様式1病院施設票(97)</t>
    <phoneticPr fontId="12"/>
  </si>
  <si>
    <t>様式1病院施設票(98)</t>
    <phoneticPr fontId="12"/>
  </si>
  <si>
    <t>様式1病院施設票(98)</t>
    <phoneticPr fontId="12"/>
  </si>
  <si>
    <t>様式1病院施設票(99)</t>
    <phoneticPr fontId="12"/>
  </si>
  <si>
    <t>様式1病院施設票(99)</t>
    <phoneticPr fontId="12"/>
  </si>
  <si>
    <t>様式1病院施設票(76)</t>
    <phoneticPr fontId="12"/>
  </si>
  <si>
    <t>CT</t>
    <phoneticPr fontId="20"/>
  </si>
  <si>
    <t>マルチスライス</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</si>
  <si>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</si>
  <si>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様式1病院施設票(77)</t>
    <phoneticPr fontId="12"/>
  </si>
  <si>
    <t xml:space="preserve">MRIは、主に磁気を利用して、身体の断面を撮影する装置です。T（テスラ）は、磁気の強さを表す単位で、値が大きいほど高画質の画像が得られます。値は医療機関が保有する台数です。
</t>
    <phoneticPr fontId="20"/>
  </si>
  <si>
    <t>様式1病院施設票(81)</t>
    <phoneticPr fontId="12"/>
  </si>
  <si>
    <t>様式1病院施設票(83)</t>
    <phoneticPr fontId="12"/>
  </si>
  <si>
    <t xml:space="preserve">血管連続撮影装置は、X線では映らない、血管の状態を撮影するための装置です。値は医療機関が保有する台数です。
</t>
    <phoneticPr fontId="20"/>
  </si>
  <si>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</si>
  <si>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</si>
  <si>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PET</t>
    <phoneticPr fontId="20"/>
  </si>
  <si>
    <t>様式1病院施設票(86)</t>
    <phoneticPr fontId="12"/>
  </si>
  <si>
    <t xml:space="preserve">PETCTは、診断の精度を向上させるためにPETとCTを組み合わせた装置です。値は医療機関が保有する台数です。
</t>
    <phoneticPr fontId="20"/>
  </si>
  <si>
    <t>様式1病院施設票(87)</t>
    <phoneticPr fontId="12"/>
  </si>
  <si>
    <t xml:space="preserve">ガンマナイフは、脳に精密に放射線を集中照射する装置です。値は医療機関が保有する台数です。
</t>
    <phoneticPr fontId="20"/>
  </si>
  <si>
    <t>様式1病院施設票(89)</t>
    <phoneticPr fontId="12"/>
  </si>
  <si>
    <t xml:space="preserve">サイバーナイフは、腫瘍にロボットアームで集中的に放射線を照射する装置です。値は医療機関が保有する台数です。
</t>
    <phoneticPr fontId="20"/>
  </si>
  <si>
    <t>様式1病院施設票(90)</t>
    <phoneticPr fontId="12"/>
  </si>
  <si>
    <t>様式1病院施設票(91)</t>
    <phoneticPr fontId="12"/>
  </si>
  <si>
    <t xml:space="preserve">遠隔操作式密封小線源治療装置は、体の内側から放射線を照射する機能を持つ装置です。値は医療機関が保有する台数です。
</t>
    <phoneticPr fontId="20"/>
  </si>
  <si>
    <t>様式1病院施設票(92)</t>
    <phoneticPr fontId="12"/>
  </si>
  <si>
    <t xml:space="preserve">内視鏡手術用支援機器（ダヴィンチ）は、内視鏡カメラとロボットアームを操作して手術を行う手術支援ロボットです。値は医療機関が保有する台数です。
</t>
    <phoneticPr fontId="20"/>
  </si>
  <si>
    <t>過去1年間の間に病棟の再編・見直しがあった場合の報告対象期間</t>
    <phoneticPr fontId="12"/>
  </si>
  <si>
    <t>（項目の解説）</t>
    <phoneticPr fontId="12"/>
  </si>
  <si>
    <t>様式1病院病棟票(113)後</t>
    <phoneticPr fontId="12"/>
  </si>
  <si>
    <t>様式1病院病棟票(44)</t>
    <phoneticPr fontId="12"/>
  </si>
  <si>
    <t xml:space="preserve">1年間の入院患者の状況は、令和元年7月1日から令和2年6月30日までに入院、退院した患者数を示す項目です。
</t>
    <phoneticPr fontId="20"/>
  </si>
  <si>
    <t>様式1病院病棟票(48)</t>
    <phoneticPr fontId="12"/>
  </si>
  <si>
    <t>様式1病院病棟票(49)</t>
    <phoneticPr fontId="12"/>
  </si>
  <si>
    <t>様式1病院病棟票(50)</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</si>
  <si>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</si>
  <si>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様式1病院病棟票(51)</t>
    <phoneticPr fontId="12"/>
  </si>
  <si>
    <t>様式1病院病棟票(52)</t>
    <phoneticPr fontId="12"/>
  </si>
  <si>
    <t>様式1病院病棟票(53)</t>
    <phoneticPr fontId="12"/>
  </si>
  <si>
    <t>様式1病院病棟票(54)</t>
    <phoneticPr fontId="12"/>
  </si>
  <si>
    <t>様式1病院病棟票(56)</t>
    <phoneticPr fontId="12"/>
  </si>
  <si>
    <t>様式1病院病棟票(57)</t>
    <phoneticPr fontId="12"/>
  </si>
  <si>
    <t>様式1病院病棟票(59)</t>
    <phoneticPr fontId="12"/>
  </si>
  <si>
    <t>様式1病院病棟票(63)</t>
    <phoneticPr fontId="12"/>
  </si>
  <si>
    <t>様式1病院病棟票(64)</t>
    <phoneticPr fontId="12"/>
  </si>
  <si>
    <t>様式1病院病棟票(65)</t>
    <phoneticPr fontId="12"/>
  </si>
  <si>
    <t>様式1病院病棟票(66)</t>
    <phoneticPr fontId="12"/>
  </si>
  <si>
    <t>うち終了（死亡退院等）</t>
    <phoneticPr fontId="20"/>
  </si>
  <si>
    <t>様式1病院病棟票(68)</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</si>
  <si>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</si>
  <si>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様式1病院病棟票(70)</t>
    <phoneticPr fontId="12"/>
  </si>
  <si>
    <t>様式1病院病棟票(71)</t>
    <phoneticPr fontId="12"/>
  </si>
  <si>
    <t>退院後1か月以内に他施設が在宅医療を提供する予定の患者</t>
    <phoneticPr fontId="20"/>
  </si>
  <si>
    <t>様式1病院病棟票(69)</t>
    <phoneticPr fontId="12"/>
  </si>
  <si>
    <t>様式1病院病棟票(72)</t>
    <phoneticPr fontId="12"/>
  </si>
  <si>
    <t>退院後1か月以内に在宅医療の実施予定が不明の患者</t>
    <phoneticPr fontId="20"/>
  </si>
  <si>
    <t>様式1病院施設票(62)</t>
    <phoneticPr fontId="12"/>
  </si>
  <si>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</si>
  <si>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様式1病院施設票(65)</t>
    <phoneticPr fontId="12"/>
  </si>
  <si>
    <t>直近1年間で在宅療養を担当した患者のうち、医療機関での看取り数（年間）</t>
    <phoneticPr fontId="20"/>
  </si>
  <si>
    <t>様式1病院施設票(66)</t>
    <phoneticPr fontId="12"/>
  </si>
  <si>
    <t>◆医療内容に関する情報（手術、リハビリテーションの実施状況など）</t>
    <phoneticPr fontId="12"/>
  </si>
  <si>
    <t>（項目の解説）</t>
    <phoneticPr fontId="12"/>
  </si>
  <si>
    <t>（項目の解説）</t>
    <phoneticPr fontId="12"/>
  </si>
  <si>
    <t>当該病棟において届出を行っている一般病棟用の重症度、医療・看護必要度の評価方法</t>
    <phoneticPr fontId="12"/>
  </si>
  <si>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2"/>
  </si>
  <si>
    <t>-</t>
    <phoneticPr fontId="12"/>
  </si>
  <si>
    <t>-</t>
    <phoneticPr fontId="12"/>
  </si>
  <si>
    <t>-</t>
    <phoneticPr fontId="12"/>
  </si>
  <si>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2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</si>
  <si>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0"/>
  </si>
  <si>
    <t>A得点1点以上の患者割合</t>
    <phoneticPr fontId="20"/>
  </si>
  <si>
    <t>A得点3点以上の患者割合</t>
    <phoneticPr fontId="20"/>
  </si>
  <si>
    <t>C得点1点以上の患者割合</t>
    <phoneticPr fontId="20"/>
  </si>
  <si>
    <t>「B14」又は「B15」に該当する患者であって、Ａ得点1点以上かつB得点3点以上の患者割合</t>
    <phoneticPr fontId="12"/>
  </si>
  <si>
    <t>「Ａ得点2点以上かつＢ得点3点以上」または「Ａ得点3点以上」または「Ｃ得点1点以上」または「「B14」又は「B15」に該当する患者であって、Ａ得点1点以上かつB得点3点以上」の患者割合</t>
    <phoneticPr fontId="20"/>
  </si>
  <si>
    <t>A得点1点以上の患者割合</t>
    <phoneticPr fontId="20"/>
  </si>
  <si>
    <t>A得点2点以上かつB得点3点以上の患者割合</t>
    <phoneticPr fontId="20"/>
  </si>
  <si>
    <t>A得点3点以上の患者割合</t>
    <phoneticPr fontId="20"/>
  </si>
  <si>
    <t>C得点1点以上の患者割合</t>
    <phoneticPr fontId="20"/>
  </si>
  <si>
    <t>「B14」又は「B15」に該当する患者であって、Ａ得点1点以上かつB得点3点以上の患者割合</t>
    <phoneticPr fontId="12"/>
  </si>
  <si>
    <t>「Ａ得点2点以上かつＢ得点3点以上」または「Ａ得点3点以上」または「Ｃ得点1点以上」または「「B14」又は「B15」に該当する患者であって、Ａ得点1点以上かつB得点3点以上」の患者割合</t>
    <phoneticPr fontId="20"/>
  </si>
  <si>
    <t>A得点1点以上の患者割合</t>
    <phoneticPr fontId="20"/>
  </si>
  <si>
    <t>C得点1点以上の患者割合</t>
    <phoneticPr fontId="20"/>
  </si>
  <si>
    <t>「Ａ得点2点以上かつＢ得点3点以上」または「Ａ得点3点以上」または「Ｃ得点1点以上」または「「B14」又は「B15」に該当する患者であって、Ａ得点1点以上かつB得点3点以上」の患者割合</t>
    <phoneticPr fontId="20"/>
  </si>
  <si>
    <t xml:space="preserve">休日に受診した患者延べ数は、休日（日曜、祝日、年末年始）に受診した患者数と、そのうち診療後にただちに入院が必要となった患者数です。
</t>
    <phoneticPr fontId="2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</si>
  <si>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</si>
  <si>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リハビリテーションの実施状況</t>
    <phoneticPr fontId="20"/>
  </si>
  <si>
    <t>体制強化加算1又は2（回復期リハビリテーション病棟入院料）の届出の有無</t>
    <phoneticPr fontId="20"/>
  </si>
  <si>
    <t xml:space="preserve">体制強化加算は、患者の早期の機能回復や退院を促進するために、専門の医師や社会福祉士を配置していることを示す項目です。値はこうした病棟に入院している患者数です。
</t>
    <phoneticPr fontId="20"/>
  </si>
  <si>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</si>
  <si>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2"/>
  </si>
  <si>
    <t>過去1年間の総退院患者数</t>
    <phoneticPr fontId="20"/>
  </si>
  <si>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</si>
  <si>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うち退院時の日常生活機能評価が、入院時に比較して3点以上（※）改善していた患者数
※回復期リハビリテーション病棟入院料1又は2の場合は4点以上</t>
    <phoneticPr fontId="20"/>
  </si>
  <si>
    <t>うち、FIM総得点で12点以上（回復期リハビリテーション病棟入院料1又は2の場合には16点以上）改善していた患者数</t>
    <phoneticPr fontId="20"/>
  </si>
  <si>
    <t>回復期リハビリテーション病棟を退棟した回復期リハビリテーションを要する状態の患者数【令和2年1月1日～6月30日の6か月間】</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</si>
  <si>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</si>
  <si>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うちリハビリテーション実績指数の計算対象とした患者数【令和2年1月1日～6月30日の6か月間】</t>
    <phoneticPr fontId="20"/>
  </si>
  <si>
    <t xml:space="preserve">実績指数とは、回復期リハビリテーション病棟におけるリハビリテーションの提供実績を評価する指標で、提供実績を有するほど、数値が高くなります。
</t>
    <phoneticPr fontId="20"/>
  </si>
  <si>
    <t>芙蓉会病院</t>
    <phoneticPr fontId="12"/>
  </si>
  <si>
    <t>〒030-0133 青森市大字雲谷字山吹９３番地の１</t>
    <phoneticPr fontId="12"/>
  </si>
  <si>
    <t>様式1病院施設票(43)</t>
    <phoneticPr fontId="12"/>
  </si>
  <si>
    <t>様式1病院施設票(43)-1</t>
    <phoneticPr fontId="12"/>
  </si>
  <si>
    <t>様式1病院病棟票(11)</t>
    <phoneticPr fontId="12"/>
  </si>
  <si>
    <t>医療法人芙蓉会村上病院</t>
    <phoneticPr fontId="12"/>
  </si>
  <si>
    <t>〒030-0843 青森市浜田３－３－１４</t>
    <phoneticPr fontId="12"/>
  </si>
  <si>
    <t>様式1病院病棟票(1)</t>
    <phoneticPr fontId="12"/>
  </si>
  <si>
    <t>稼動病床数が0床である理由</t>
    <phoneticPr fontId="20"/>
  </si>
  <si>
    <t xml:space="preserve">主とする診療科は、5割以上の患者を診療している診療科を示しています。5割を超える診療科がない場合は、上位3つの診療科を示しています。
</t>
    <phoneticPr fontId="20"/>
  </si>
  <si>
    <t>複数ある場合、上位3つ</t>
    <phoneticPr fontId="12"/>
  </si>
  <si>
    <t>入院基本料・特定入院料及び届出病床数</t>
    <phoneticPr fontId="20"/>
  </si>
  <si>
    <t>算定する入院基本料・特定入院料</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</si>
  <si>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</si>
  <si>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届出病床数</t>
    <phoneticPr fontId="20"/>
  </si>
  <si>
    <t>様式1病院病棟票(13)</t>
    <phoneticPr fontId="12"/>
  </si>
  <si>
    <t>様式1病院病棟票(14)</t>
    <phoneticPr fontId="12"/>
  </si>
  <si>
    <t>様式1病院施設票(56)</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</si>
  <si>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</si>
  <si>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様式1病院施設票(70)</t>
    <phoneticPr fontId="12"/>
  </si>
  <si>
    <t>様式1病院施設票(69)</t>
    <phoneticPr fontId="12"/>
  </si>
  <si>
    <t>二次救急医療施設の認定の有無</t>
    <phoneticPr fontId="20"/>
  </si>
  <si>
    <t>三次救急医療施設の認定の有無</t>
    <phoneticPr fontId="20"/>
  </si>
  <si>
    <t>承認の有無</t>
    <phoneticPr fontId="20"/>
  </si>
  <si>
    <t>様式1病院施設票(57)</t>
    <phoneticPr fontId="1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</si>
  <si>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</si>
  <si>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様式1病院施設票(59)</t>
    <phoneticPr fontId="12"/>
  </si>
  <si>
    <t>様式1病院施設票(60)</t>
    <phoneticPr fontId="12"/>
  </si>
  <si>
    <t xml:space="preserve">在宅療養支援病院とは、24時間往診が可能な体制を確保し、また訪問看護ステーションとの連携により24時間訪問看護の提供が可能な体制を確保している病院のことです。
</t>
    <phoneticPr fontId="20"/>
  </si>
  <si>
    <t>在宅療養後方支援病院の届出の有無</t>
    <phoneticPr fontId="20"/>
  </si>
  <si>
    <t xml:space="preserve">在宅療養後方支援病院とは、在宅医療を受けている患者の急変時に備え、緊急入院を受け入れるための病床を確保している病院です。
</t>
    <phoneticPr fontId="20"/>
  </si>
  <si>
    <t>様式1病院施設票(2)</t>
    <phoneticPr fontId="12"/>
  </si>
  <si>
    <t>〒030-0801 青森市新町２丁目１番１３号</t>
    <phoneticPr fontId="12"/>
  </si>
  <si>
    <t>様式1病院病棟票(1)</t>
    <phoneticPr fontId="12"/>
  </si>
  <si>
    <t>様式1病院病棟票(2)</t>
    <phoneticPr fontId="12"/>
  </si>
  <si>
    <t>介護医療院に移行予定</t>
    <phoneticPr fontId="20"/>
  </si>
  <si>
    <t>様式1病院病棟票(4)</t>
    <phoneticPr fontId="12"/>
  </si>
  <si>
    <t>○また、公表している項目の中には、個人情報保護の観点から、1以上10未満の値を「＊」で秘匿している項目があります。</t>
    <phoneticPr fontId="12"/>
  </si>
  <si>
    <t>○「-」とされている情報は、任意の報告項目や報告が不要となる場合、留意すべき報告対象期間について特段の情報がない場合に記載されています。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</si>
  <si>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</si>
  <si>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</si>
  <si>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</si>
  <si>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・入院患者の状況（年間）</t>
    <phoneticPr fontId="20"/>
  </si>
  <si>
    <t>・分娩</t>
    <phoneticPr fontId="20"/>
  </si>
  <si>
    <t>・入院患者の状況（年間／入棟前の場所・退棟先の場所の状況）</t>
    <phoneticPr fontId="20"/>
  </si>
  <si>
    <t>・救急医療の実施状況</t>
    <phoneticPr fontId="20"/>
  </si>
  <si>
    <t>・看取りを行った患者数</t>
    <phoneticPr fontId="20"/>
  </si>
  <si>
    <t>・リハビリテーションの実施状況</t>
    <phoneticPr fontId="20"/>
  </si>
  <si>
    <t>・承認の有無</t>
    <phoneticPr fontId="20"/>
  </si>
  <si>
    <t xml:space="preserve">医療機関の開設者を区分別にを示しています。
</t>
    <phoneticPr fontId="20"/>
  </si>
  <si>
    <t>様式1病院病棟票(5)</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</si>
  <si>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</si>
  <si>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様式1病院病棟票(6)</t>
    <phoneticPr fontId="12"/>
  </si>
  <si>
    <t>様式1病院病棟票(5)</t>
    <phoneticPr fontId="12"/>
  </si>
  <si>
    <t>様式1病院病棟票(8)</t>
    <phoneticPr fontId="12"/>
  </si>
  <si>
    <t>様式1病院病棟票(10)直後</t>
    <phoneticPr fontId="12"/>
  </si>
  <si>
    <t>稼動病床数が0床である理由</t>
    <phoneticPr fontId="20"/>
  </si>
  <si>
    <t>複数ある場合、上位3つ</t>
    <phoneticPr fontId="12"/>
  </si>
  <si>
    <t>入院基本料・特定入院料及び届出病床数</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</si>
  <si>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</si>
  <si>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様式1病院病棟票(13)</t>
    <phoneticPr fontId="12"/>
  </si>
  <si>
    <t>病室単位の特定入院料</t>
    <phoneticPr fontId="20"/>
  </si>
  <si>
    <t>様式1病院病棟票(13)</t>
    <phoneticPr fontId="12"/>
  </si>
  <si>
    <t>様式1病院病棟票(14)</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</si>
  <si>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</si>
  <si>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様式1病院施設票(70)</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</si>
  <si>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</si>
  <si>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様式1病院施設票(69)</t>
    <phoneticPr fontId="12"/>
  </si>
  <si>
    <t>承認の有無</t>
    <phoneticPr fontId="20"/>
  </si>
  <si>
    <t>（項目の解説）</t>
    <phoneticPr fontId="12"/>
  </si>
  <si>
    <t>様式1病院施設票(57)</t>
    <phoneticPr fontId="12"/>
  </si>
  <si>
    <t xml:space="preserve">特定機能病院とは、高度の医療の提供、高度の医療技術の開発及び高度の医療に関する研修を実施する能力を備えた病院として、厚生労働大臣が承認した病院をいいます。
</t>
    <phoneticPr fontId="20"/>
  </si>
  <si>
    <t>様式1病院施設票(58)</t>
    <phoneticPr fontId="12"/>
  </si>
  <si>
    <t xml:space="preserve">在宅療養支援病院とは、24時間往診が可能な体制を確保し、また訪問看護ステーションとの連携により24時間訪問看護の提供が可能な体制を確保している病院のことです。
</t>
    <phoneticPr fontId="20"/>
  </si>
  <si>
    <t>様式1病院施設票(61)</t>
    <phoneticPr fontId="12"/>
  </si>
  <si>
    <t>様式1病院施設票(2)</t>
    <phoneticPr fontId="12"/>
  </si>
  <si>
    <t>様式1病院施設票(4)
様式1病院病棟票(32)</t>
    <phoneticPr fontId="12"/>
  </si>
  <si>
    <t>様式1病院施設票(4)
様式1病院病棟票(32)</t>
    <phoneticPr fontId="12"/>
  </si>
  <si>
    <t>様式1病院施設票(6)
様式1病院病棟票(34)</t>
    <phoneticPr fontId="12"/>
  </si>
  <si>
    <t>様式1病院施設票(7)
様式1病院病棟票(35)</t>
    <phoneticPr fontId="12"/>
  </si>
  <si>
    <t>様式1病院施設票(7)
様式1病院病棟票(35)</t>
    <phoneticPr fontId="12"/>
  </si>
  <si>
    <t>様式1病院施設票(8)
様式1病院病棟票(36)</t>
    <phoneticPr fontId="12"/>
  </si>
  <si>
    <t>様式1病院施設票(9)
様式1病院病棟票(37)</t>
    <phoneticPr fontId="12"/>
  </si>
  <si>
    <t>様式1病院施設票(12)</t>
    <phoneticPr fontId="12"/>
  </si>
  <si>
    <t>様式1病院施設票(13)</t>
    <phoneticPr fontId="12"/>
  </si>
  <si>
    <t>様式1病院施設票(14)
様式1病院病棟票(40)</t>
    <phoneticPr fontId="12"/>
  </si>
  <si>
    <t>様式1病院施設票(14)
様式1病院病棟票(40)</t>
    <phoneticPr fontId="12"/>
  </si>
  <si>
    <t>様式1病院施設票(15)
様式1病院病棟票(41)</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</si>
  <si>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0"/>
  </si>
  <si>
    <t>様式1病院施設票(32)(42)(52)</t>
    <phoneticPr fontId="12"/>
  </si>
  <si>
    <t>様式1病院施設票(34)(44)(54)</t>
    <phoneticPr fontId="12"/>
  </si>
  <si>
    <t>様式1病院施設票(35)(45)(55)</t>
    <phoneticPr fontId="12"/>
  </si>
  <si>
    <t>様式1病院施設票(96)</t>
    <phoneticPr fontId="12"/>
  </si>
  <si>
    <t>様式1病院施設票(97)</t>
    <phoneticPr fontId="12"/>
  </si>
  <si>
    <t xml:space="preserve">血管連続撮影装置は、X線では映らない、血管の状態を撮影するための装置です。値は医療機関が保有する台数です。
</t>
    <phoneticPr fontId="20"/>
  </si>
  <si>
    <t>過去1年間の間に病棟の再編・見直しがあった場合の報告対象期間</t>
    <phoneticPr fontId="12"/>
  </si>
  <si>
    <t>様式1病院病棟票(44)</t>
    <phoneticPr fontId="12"/>
  </si>
  <si>
    <t>（項目の解説）</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</si>
  <si>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</si>
  <si>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様式1病院病棟票(52)</t>
    <phoneticPr fontId="12"/>
  </si>
  <si>
    <t>様式1病院病棟票(55)</t>
    <phoneticPr fontId="12"/>
  </si>
  <si>
    <t>様式1病院病棟票(62)</t>
    <phoneticPr fontId="12"/>
  </si>
  <si>
    <t>様式1病院病棟票(63)</t>
    <phoneticPr fontId="12"/>
  </si>
  <si>
    <t>様式1病院病棟票(65)</t>
    <phoneticPr fontId="12"/>
  </si>
  <si>
    <t>退院後1か月以内に他施設が在宅医療を提供する予定の患者</t>
    <phoneticPr fontId="20"/>
  </si>
  <si>
    <t>直近1年間で在宅療養を担当した患者のうち、医療機関以外での看取り数（年間）</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</si>
  <si>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</si>
  <si>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様式1病院施設票(64)</t>
    <phoneticPr fontId="12"/>
  </si>
  <si>
    <t>直近1年間で在宅療養を担当した患者のうち、医療機関での看取り数（年間）</t>
    <phoneticPr fontId="20"/>
  </si>
  <si>
    <t xml:space="preserve">分娩件数は、分娩を行った患者数です。
</t>
    <phoneticPr fontId="20"/>
  </si>
  <si>
    <t>A得点2点以上かつB得点3点以上の患者割合</t>
    <phoneticPr fontId="20"/>
  </si>
  <si>
    <t>A得点2点以上かつB得点3点以上の患者割合</t>
    <phoneticPr fontId="20"/>
  </si>
  <si>
    <t>「Ａ得点2点以上かつＢ得点3点以上」または「Ａ得点3点以上」または「Ｃ得点1点以上」または「「B14」又は「B15」に該当する患者であって、Ａ得点1点以上かつB得点3点以上」の患者割合</t>
    <phoneticPr fontId="20"/>
  </si>
  <si>
    <t>A得点3点以上の患者割合</t>
    <phoneticPr fontId="20"/>
  </si>
  <si>
    <t>「B14」又は「B15」に該当する患者であって、Ａ得点1点以上かつB得点3点以上の患者割合</t>
    <phoneticPr fontId="12"/>
  </si>
  <si>
    <t>リハビリテーションの実施状況</t>
    <phoneticPr fontId="20"/>
  </si>
  <si>
    <t>平均リハビリテーション単位数（1患者1日当たり）</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</si>
  <si>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</si>
  <si>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医療法人同仁会　浪打病院</t>
    <phoneticPr fontId="12"/>
  </si>
  <si>
    <t>〒030-0902 青森市合浦二丁目11番24号</t>
    <phoneticPr fontId="12"/>
  </si>
  <si>
    <t>様式1病院病棟票(1)</t>
    <phoneticPr fontId="12"/>
  </si>
  <si>
    <t>様式1病院病棟票(1)</t>
    <phoneticPr fontId="12"/>
  </si>
  <si>
    <t>様式1病院病棟票(1)</t>
    <phoneticPr fontId="12"/>
  </si>
  <si>
    <t>無回答等</t>
    <phoneticPr fontId="20"/>
  </si>
  <si>
    <t>様式1病院病棟票(2)</t>
    <phoneticPr fontId="12"/>
  </si>
  <si>
    <t>様式1病院病棟票(2)</t>
    <phoneticPr fontId="12"/>
  </si>
  <si>
    <t>休棟予定</t>
    <phoneticPr fontId="20"/>
  </si>
  <si>
    <t>介護保険施設等へ移行予定</t>
    <phoneticPr fontId="20"/>
  </si>
  <si>
    <t>様式1病院病棟票(3)</t>
    <phoneticPr fontId="12"/>
  </si>
  <si>
    <t>様式1病院病棟票(3)</t>
    <phoneticPr fontId="12"/>
  </si>
  <si>
    <t>様式1病院病棟票(4)</t>
    <phoneticPr fontId="12"/>
  </si>
  <si>
    <t>無回答等</t>
    <phoneticPr fontId="20"/>
  </si>
  <si>
    <t>○また、公表している項目の中には、個人情報保護の観点から、1以上10未満の値を「＊」で秘匿している項目があります。</t>
    <phoneticPr fontId="12"/>
  </si>
  <si>
    <t>基本情報（職員配置、届出の状況など）</t>
    <phoneticPr fontId="12"/>
  </si>
  <si>
    <t xml:space="preserve">医療機関の開設者を区分別にを示しています。
</t>
    <phoneticPr fontId="20"/>
  </si>
  <si>
    <t>様式1病院病棟票(6)</t>
    <phoneticPr fontId="12"/>
  </si>
  <si>
    <t>様式1病院病棟票(5)</t>
    <phoneticPr fontId="12"/>
  </si>
  <si>
    <t>様式1病院病棟票(7)</t>
    <phoneticPr fontId="12"/>
  </si>
  <si>
    <t>様式1病院病棟票(8)</t>
    <phoneticPr fontId="12"/>
  </si>
  <si>
    <t>様式1病院病棟票(10)直後</t>
    <phoneticPr fontId="12"/>
  </si>
  <si>
    <t>様式1病院施設票(43)</t>
    <phoneticPr fontId="12"/>
  </si>
  <si>
    <t xml:space="preserve">主とする診療科は、5割以上の患者を診療している診療科を示しています。5割を超える診療科がない場合は、上位3つの診療科を示しています。
</t>
    <phoneticPr fontId="20"/>
  </si>
  <si>
    <t>様式1病院施設票(43)-1</t>
    <phoneticPr fontId="12"/>
  </si>
  <si>
    <t>様式1病院施設票(43)-2</t>
    <phoneticPr fontId="12"/>
  </si>
  <si>
    <t>（項目の解説）</t>
    <phoneticPr fontId="12"/>
  </si>
  <si>
    <t>様式1病院病棟票(12)</t>
    <phoneticPr fontId="12"/>
  </si>
  <si>
    <t>病室単位の特定入院料</t>
    <phoneticPr fontId="20"/>
  </si>
  <si>
    <t>様式1病院病棟票(13)</t>
    <phoneticPr fontId="12"/>
  </si>
  <si>
    <t>様式1病院病棟票(14)</t>
    <phoneticPr fontId="12"/>
  </si>
  <si>
    <t>（項目の解説）</t>
    <phoneticPr fontId="12"/>
  </si>
  <si>
    <t>様式1病院施設票(69)</t>
    <phoneticPr fontId="12"/>
  </si>
  <si>
    <t>承認の有無</t>
    <phoneticPr fontId="20"/>
  </si>
  <si>
    <t>様式1病院施設票(57)</t>
    <phoneticPr fontId="12"/>
  </si>
  <si>
    <t>様式1病院施設票(59)</t>
    <phoneticPr fontId="12"/>
  </si>
  <si>
    <t xml:space="preserve">在宅療養支援病院とは、24時間往診が可能な体制を確保し、また訪問看護ステーションとの連携により24時間訪問看護の提供が可能な体制を確保している病院のことです。
</t>
    <phoneticPr fontId="20"/>
  </si>
  <si>
    <t>様式1病院施設票(61)</t>
    <phoneticPr fontId="12"/>
  </si>
  <si>
    <t>在宅療養後方支援病院の届出の有無</t>
    <phoneticPr fontId="20"/>
  </si>
  <si>
    <t xml:space="preserve">在宅療養後方支援病院とは、在宅医療を受けている患者の急変時に備え、緊急入院を受け入れるための病床を確保している病院です。
</t>
    <phoneticPr fontId="20"/>
  </si>
  <si>
    <t>（項目の解説）</t>
    <phoneticPr fontId="12"/>
  </si>
  <si>
    <t>様式1病院施設票(10)
様式1病院病棟票(38)</t>
    <phoneticPr fontId="12"/>
  </si>
  <si>
    <t>様式1病院施設票(11)
様式1病院病棟票(39)</t>
    <phoneticPr fontId="12"/>
  </si>
  <si>
    <t>様式1病院施設票(12)</t>
    <phoneticPr fontId="12"/>
  </si>
  <si>
    <t>様式1病院施設票(14)
様式1病院病棟票(40)</t>
    <phoneticPr fontId="12"/>
  </si>
  <si>
    <t>様式1病院施設票(26)(36)(46)</t>
    <phoneticPr fontId="12"/>
  </si>
  <si>
    <t>様式1病院施設票(27)(37)(47)</t>
    <phoneticPr fontId="12"/>
  </si>
  <si>
    <t>様式1病院施設票(28)(38)(48)</t>
    <phoneticPr fontId="12"/>
  </si>
  <si>
    <t>様式1病院施設票(29)(39)(49)</t>
    <phoneticPr fontId="12"/>
  </si>
  <si>
    <t>様式1病院施設票(30)(40)(50)</t>
    <phoneticPr fontId="12"/>
  </si>
  <si>
    <t>様式1病院施設票(34)(44)(54)</t>
    <phoneticPr fontId="12"/>
  </si>
  <si>
    <t>様式1病院施設票(98)</t>
    <phoneticPr fontId="12"/>
  </si>
  <si>
    <t>様式1病院施設票(77)</t>
    <phoneticPr fontId="12"/>
  </si>
  <si>
    <t>PETMRI</t>
    <phoneticPr fontId="20"/>
  </si>
  <si>
    <t>様式1病院施設票(88)</t>
    <phoneticPr fontId="12"/>
  </si>
  <si>
    <t xml:space="preserve">内視鏡手術用支援機器（ダヴィンチ）は、内視鏡カメラとロボットアームを操作して手術を行う手術支援ロボットです。値は医療機関が保有する台数です。
</t>
    <phoneticPr fontId="20"/>
  </si>
  <si>
    <t xml:space="preserve">年間の入院患者の状況は、令和元年7月1日～令和2年6月30日の1年間に入院を受け入れた患者の入院前の場所、退院した患者の退院先の場所を示す項目です。
</t>
    <phoneticPr fontId="20"/>
  </si>
  <si>
    <t>様式1病院病棟票(51)</t>
    <phoneticPr fontId="12"/>
  </si>
  <si>
    <t>様式1病院病棟票(52)</t>
    <phoneticPr fontId="12"/>
  </si>
  <si>
    <t>様式1病院病棟票(53)</t>
    <phoneticPr fontId="12"/>
  </si>
  <si>
    <t>様式1病院病棟票(54)</t>
    <phoneticPr fontId="12"/>
  </si>
  <si>
    <t>様式1病院病棟票(58)</t>
    <phoneticPr fontId="12"/>
  </si>
  <si>
    <t>様式1病院病棟票(59)</t>
    <phoneticPr fontId="12"/>
  </si>
  <si>
    <t>様式1病院病棟票(62)</t>
    <phoneticPr fontId="12"/>
  </si>
  <si>
    <t>様式1病院病棟票(68)</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</si>
  <si>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</si>
  <si>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様式1病院病棟票(69)</t>
    <phoneticPr fontId="12"/>
  </si>
  <si>
    <t>様式1病院病棟票(72)</t>
    <phoneticPr fontId="12"/>
  </si>
  <si>
    <t>退院後1か月以内に在宅医療の実施予定が不明の患者</t>
    <phoneticPr fontId="20"/>
  </si>
  <si>
    <t>直近1年間で在宅療養を担当した患者のうち、医療機関以外での看取り数（年間）</t>
    <phoneticPr fontId="20"/>
  </si>
  <si>
    <t>様式1病院施設票(63)</t>
    <phoneticPr fontId="12"/>
  </si>
  <si>
    <t>様式1病院施設票(64)</t>
    <phoneticPr fontId="12"/>
  </si>
  <si>
    <t>◆医療内容に関する情報（手術、リハビリテーションの実施状況など）</t>
    <phoneticPr fontId="12"/>
  </si>
  <si>
    <t>分娩</t>
    <phoneticPr fontId="20"/>
  </si>
  <si>
    <t>-</t>
    <phoneticPr fontId="12"/>
  </si>
  <si>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20"/>
  </si>
  <si>
    <t>A得点1点以上の患者割合</t>
    <phoneticPr fontId="20"/>
  </si>
  <si>
    <t>A得点2点以上かつB得点3点以上の患者割合</t>
    <phoneticPr fontId="20"/>
  </si>
  <si>
    <t>「地域包括ケア病棟入院料」、「地域包括ケア入院医療管理料」、「特定一般病棟入院料の注7」の届出を行っている場合における、一般病棟用の重症度、医療・看護必要度の基準を満たす患者の割合</t>
    <phoneticPr fontId="20"/>
  </si>
  <si>
    <t>A得点1点以上の患者割合</t>
    <phoneticPr fontId="20"/>
  </si>
  <si>
    <t>A得点3点以上の患者割合</t>
    <phoneticPr fontId="20"/>
  </si>
  <si>
    <t>A得点1点以上の患者割合</t>
    <phoneticPr fontId="20"/>
  </si>
  <si>
    <t>A得点2点以上かつB得点3点以上の患者割合</t>
    <phoneticPr fontId="20"/>
  </si>
  <si>
    <t>A得点3点以上の患者割合</t>
    <phoneticPr fontId="20"/>
  </si>
  <si>
    <t>C得点1点以上の患者割合</t>
    <phoneticPr fontId="20"/>
  </si>
  <si>
    <t>体制強化加算1又は2（回復期リハビリテーション病棟入院料）の届出の有無</t>
    <phoneticPr fontId="20"/>
  </si>
  <si>
    <t>過去1年間の総退院患者数</t>
    <phoneticPr fontId="20"/>
  </si>
  <si>
    <t>うち、FIM総得点で12点以上（回復期リハビリテーション病棟入院料1又は2の場合には16点以上）改善していた患者数</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</si>
  <si>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</si>
  <si>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あおもり協立病院</t>
    <phoneticPr fontId="12"/>
  </si>
  <si>
    <t>〒030-0847 青森市東大野２丁目１番地１０号</t>
    <phoneticPr fontId="12"/>
  </si>
  <si>
    <t>様式1病院病棟票(2)</t>
    <phoneticPr fontId="12"/>
  </si>
  <si>
    <t>「2025年7月1日時点の機能の実現」に向けて、それ以前に変更予定がある場合</t>
    <phoneticPr fontId="20"/>
  </si>
  <si>
    <t>休棟予定</t>
    <phoneticPr fontId="20"/>
  </si>
  <si>
    <t>介護保険施設等へ移行予定</t>
    <phoneticPr fontId="20"/>
  </si>
  <si>
    <t>無回答等</t>
    <phoneticPr fontId="20"/>
  </si>
  <si>
    <t>（留意事項）</t>
    <phoneticPr fontId="12"/>
  </si>
  <si>
    <t xml:space="preserve">医療機関の開設者を区分別にを示しています。
</t>
    <phoneticPr fontId="20"/>
  </si>
  <si>
    <t>様式1病院病棟票(9)</t>
    <phoneticPr fontId="12"/>
  </si>
  <si>
    <t>様式1病院病棟票(8)</t>
    <phoneticPr fontId="12"/>
  </si>
  <si>
    <t>様式1病院病棟票(10)直後</t>
    <phoneticPr fontId="12"/>
  </si>
  <si>
    <t>様式1病院施設票(43)</t>
    <phoneticPr fontId="12"/>
  </si>
  <si>
    <t xml:space="preserve">主とする診療科は、5割以上の患者を診療している診療科を示しています。5割を超える診療科がない場合は、上位3つの診療科を示しています。
</t>
    <phoneticPr fontId="20"/>
  </si>
  <si>
    <t>複数ある場合、上位3つ</t>
    <phoneticPr fontId="12"/>
  </si>
  <si>
    <t>様式1病院施設票(43)-3</t>
    <phoneticPr fontId="12"/>
  </si>
  <si>
    <t>入院基本料・特定入院料及び届出病床数</t>
    <phoneticPr fontId="20"/>
  </si>
  <si>
    <t>（項目の解説）</t>
    <phoneticPr fontId="12"/>
  </si>
  <si>
    <t>様式1病院病棟票(11)</t>
    <phoneticPr fontId="12"/>
  </si>
  <si>
    <t>算定する入院基本料・特定入院料</t>
    <phoneticPr fontId="20"/>
  </si>
  <si>
    <t>様式1病院病棟票(12)</t>
    <phoneticPr fontId="12"/>
  </si>
  <si>
    <t>様式1病院病棟票(12)</t>
    <phoneticPr fontId="12"/>
  </si>
  <si>
    <t>様式1病院病棟票(14)</t>
    <phoneticPr fontId="12"/>
  </si>
  <si>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</si>
  <si>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様式1病院施設票(69)</t>
    <phoneticPr fontId="12"/>
  </si>
  <si>
    <t>二次救急医療施設の認定の有無</t>
    <phoneticPr fontId="20"/>
  </si>
  <si>
    <t>様式1病院施設票(68)</t>
    <phoneticPr fontId="12"/>
  </si>
  <si>
    <t>三次救急医療施設の認定の有無</t>
    <phoneticPr fontId="20"/>
  </si>
  <si>
    <t>承認の有無</t>
    <phoneticPr fontId="20"/>
  </si>
  <si>
    <t>様式1病院施設票(58)</t>
    <phoneticPr fontId="12"/>
  </si>
  <si>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</si>
  <si>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 xml:space="preserve">総合入院体制加算とは、十分な人員配置および設備等を備え総合的かつ専門的な急性期医療を24時間提供できる体制等を確保している病院のことです。
</t>
    <phoneticPr fontId="20"/>
  </si>
  <si>
    <t>様式1病院施設票(61)</t>
    <phoneticPr fontId="12"/>
  </si>
  <si>
    <t>在宅療養後方支援病院の届出の有無</t>
    <phoneticPr fontId="20"/>
  </si>
  <si>
    <t>様式1病院施設票(10)
様式1病院病棟票(38)</t>
    <phoneticPr fontId="12"/>
  </si>
  <si>
    <t>様式1病院施設票(28)(38)(48)</t>
    <phoneticPr fontId="12"/>
  </si>
  <si>
    <t>様式1病院施設票(88)</t>
    <phoneticPr fontId="12"/>
  </si>
  <si>
    <t>様式1病院施設票(90)</t>
    <phoneticPr fontId="12"/>
  </si>
  <si>
    <t>様式1病院病棟票(61)</t>
    <phoneticPr fontId="12"/>
  </si>
  <si>
    <t>様式1病院施設票(67)</t>
    <phoneticPr fontId="12"/>
  </si>
  <si>
    <t>〒030-0811 青森市青柳２―１―１２</t>
    <phoneticPr fontId="12"/>
  </si>
  <si>
    <t>様式1病院病棟票(8)</t>
    <phoneticPr fontId="12"/>
  </si>
  <si>
    <t>様式1病院病棟票(10)直後</t>
    <phoneticPr fontId="12"/>
  </si>
  <si>
    <t xml:space="preserve">主とする診療科は、5割以上の患者を診療している診療科を示しています。5割を超える診療科がない場合は、上位3つの診療科を示しています。
</t>
    <phoneticPr fontId="20"/>
  </si>
  <si>
    <t>複数ある場合、上位3つ</t>
    <phoneticPr fontId="12"/>
  </si>
  <si>
    <t>入院基本料・特定入院料及び届出病床数</t>
    <phoneticPr fontId="20"/>
  </si>
  <si>
    <t>様式1病院病棟票(11)</t>
    <phoneticPr fontId="12"/>
  </si>
  <si>
    <t>届出病床数</t>
    <phoneticPr fontId="20"/>
  </si>
  <si>
    <t>様式1病院病棟票(13)</t>
    <phoneticPr fontId="12"/>
  </si>
  <si>
    <t>病室単位の特定入院料</t>
    <phoneticPr fontId="20"/>
  </si>
  <si>
    <t>（項目の解説）</t>
    <phoneticPr fontId="12"/>
  </si>
  <si>
    <t>様式1病院施設票(56)</t>
    <phoneticPr fontId="12"/>
  </si>
  <si>
    <t>二次救急医療施設の認定の有無</t>
    <phoneticPr fontId="20"/>
  </si>
  <si>
    <t>承認の有無</t>
    <phoneticPr fontId="20"/>
  </si>
  <si>
    <t>特定機能病院の承認の有無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</si>
  <si>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</si>
  <si>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様式1病院施設票(59)</t>
    <phoneticPr fontId="12"/>
  </si>
  <si>
    <t xml:space="preserve">総合入院体制加算とは、十分な人員配置および設備等を備え総合的かつ専門的な急性期医療を24時間提供できる体制等を確保している病院のことです。
</t>
    <phoneticPr fontId="20"/>
  </si>
  <si>
    <t>様式1病院施設票(61)</t>
    <phoneticPr fontId="12"/>
  </si>
  <si>
    <t xml:space="preserve">在宅療養後方支援病院とは、在宅医療を受けている患者の急変時に備え、緊急入院を受け入れるための病床を確保している病院です。
</t>
    <phoneticPr fontId="20"/>
  </si>
  <si>
    <t>様式1病院施設票(2)</t>
    <phoneticPr fontId="12"/>
  </si>
  <si>
    <t>〒039-3502 青森市久栗坂字山辺８９－１０ 青森敬仁会病院</t>
    <phoneticPr fontId="12"/>
  </si>
  <si>
    <t>2003</t>
  </si>
  <si>
    <t>様式1病院病棟票(1)</t>
    <phoneticPr fontId="12"/>
  </si>
  <si>
    <t>様式1病院病棟票(2)</t>
    <phoneticPr fontId="12"/>
  </si>
  <si>
    <t>様式1病院病棟票(8)</t>
    <phoneticPr fontId="12"/>
  </si>
  <si>
    <t>算定する入院基本料・特定入院料</t>
    <phoneticPr fontId="20"/>
  </si>
  <si>
    <t>回復期ﾘﾊﾋﾞﾘﾃｰｼｮﾝ病棟入院料４</t>
  </si>
  <si>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0"/>
  </si>
  <si>
    <t>様式1病院施設票(69)</t>
    <phoneticPr fontId="12"/>
  </si>
  <si>
    <t>三次救急医療施設の認定の有無</t>
    <phoneticPr fontId="20"/>
  </si>
  <si>
    <t>地域医療支援病院の承認の有無</t>
    <phoneticPr fontId="20"/>
  </si>
  <si>
    <t>〒030-0856 青森市西大野１－１５－７</t>
    <phoneticPr fontId="12"/>
  </si>
  <si>
    <t>機能区分の選択状況（2020（令和2）年7月1日時点の機能）</t>
    <rPh sb="0" eb="2">
      <t>キノウ</t>
    </rPh>
    <rPh sb="2" eb="4">
      <t>クブン</t>
    </rPh>
    <rPh sb="5" eb="7">
      <t>センタク</t>
    </rPh>
    <rPh sb="7" eb="9">
      <t>ジョウキョウ</t>
    </rPh>
    <phoneticPr fontId="20"/>
  </si>
  <si>
    <t>様式1診療所票(8)</t>
    <phoneticPr fontId="12"/>
  </si>
  <si>
    <t>様式1診療所票(8)</t>
    <phoneticPr fontId="12"/>
  </si>
  <si>
    <t>無回答等</t>
    <phoneticPr fontId="12"/>
  </si>
  <si>
    <t>様式1診療所票(9)</t>
    <phoneticPr fontId="12"/>
  </si>
  <si>
    <t>様式1診療所票(9)</t>
    <phoneticPr fontId="12"/>
  </si>
  <si>
    <t>介護保険施設等へ移行予定</t>
    <phoneticPr fontId="20"/>
  </si>
  <si>
    <t>様式1診療所票(10)</t>
    <phoneticPr fontId="12"/>
  </si>
  <si>
    <t>介護医療院に移行予定</t>
    <phoneticPr fontId="12"/>
  </si>
  <si>
    <t>様式1診療所票(10)</t>
    <phoneticPr fontId="12"/>
  </si>
  <si>
    <t>様式1診療所票(10)</t>
    <phoneticPr fontId="12"/>
  </si>
  <si>
    <t>様式1診療所票(11)</t>
    <phoneticPr fontId="12"/>
  </si>
  <si>
    <t>様式1診療所票(11)</t>
    <phoneticPr fontId="12"/>
  </si>
  <si>
    <t>・分娩</t>
    <rPh sb="1" eb="3">
      <t>ブンベン</t>
    </rPh>
    <phoneticPr fontId="20"/>
  </si>
  <si>
    <t>設置主体（2020（令和2）年7月1日時点）</t>
    <phoneticPr fontId="12"/>
  </si>
  <si>
    <t>様式1診療所票(5)</t>
    <phoneticPr fontId="12"/>
  </si>
  <si>
    <t>様式1診療所票(13)</t>
    <phoneticPr fontId="12"/>
  </si>
  <si>
    <t>様式1診療所票(14)</t>
    <phoneticPr fontId="12"/>
  </si>
  <si>
    <t>様式1診療所票(15)</t>
    <phoneticPr fontId="12"/>
  </si>
  <si>
    <t>様式1診療所票(16)</t>
    <phoneticPr fontId="12"/>
  </si>
  <si>
    <t>様式1診療所票(17)</t>
    <phoneticPr fontId="12"/>
  </si>
  <si>
    <t>様式1診療所票(17)</t>
    <phoneticPr fontId="12"/>
  </si>
  <si>
    <t>様式1診療所票(17)後</t>
    <phoneticPr fontId="12"/>
  </si>
  <si>
    <t>稼動病床数が0床である理由</t>
    <phoneticPr fontId="12"/>
  </si>
  <si>
    <t>（項目の解説）</t>
    <phoneticPr fontId="12"/>
  </si>
  <si>
    <t>様式1診療所票(77)</t>
    <phoneticPr fontId="12"/>
  </si>
  <si>
    <t>様式1診療所票(77)-1</t>
    <phoneticPr fontId="12"/>
  </si>
  <si>
    <t>様式1診療所票(77)-2</t>
    <phoneticPr fontId="12"/>
  </si>
  <si>
    <t>様式1診療所票(77)-3</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</si>
  <si>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</si>
  <si>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</si>
  <si>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様式1診療所票(19)</t>
    <phoneticPr fontId="12"/>
  </si>
  <si>
    <t>様式1診療所票(20)</t>
    <phoneticPr fontId="12"/>
  </si>
  <si>
    <t>様式1診療所票(103)</t>
    <phoneticPr fontId="12"/>
  </si>
  <si>
    <t>様式1診療所票(22)</t>
    <phoneticPr fontId="12"/>
  </si>
  <si>
    <t>様式1診療所票(23)</t>
    <phoneticPr fontId="12"/>
  </si>
  <si>
    <t>様式1診療所票(23)</t>
    <phoneticPr fontId="12"/>
  </si>
  <si>
    <t>様式1診療所票(24)</t>
    <phoneticPr fontId="12"/>
  </si>
  <si>
    <t>様式1診療所票(24)</t>
    <phoneticPr fontId="12"/>
  </si>
  <si>
    <t>様式1診療所票(25)</t>
    <phoneticPr fontId="12"/>
  </si>
  <si>
    <t>様式1診療所票(26)</t>
    <phoneticPr fontId="12"/>
  </si>
  <si>
    <t>様式1診療所票(26)</t>
    <phoneticPr fontId="12"/>
  </si>
  <si>
    <t>様式1診療所票(27)</t>
    <phoneticPr fontId="12"/>
  </si>
  <si>
    <t>様式1診療所票(27)</t>
    <phoneticPr fontId="12"/>
  </si>
  <si>
    <t>様式1診療所票(28)</t>
    <phoneticPr fontId="12"/>
  </si>
  <si>
    <t>様式1診療所票(29)</t>
    <phoneticPr fontId="12"/>
  </si>
  <si>
    <t>様式1診療所票(29)</t>
    <phoneticPr fontId="12"/>
  </si>
  <si>
    <t>様式1診療所票(30)</t>
    <phoneticPr fontId="12"/>
  </si>
  <si>
    <t>様式1診療所票(31)</t>
    <phoneticPr fontId="12"/>
  </si>
  <si>
    <t>様式1診療所票(31)</t>
    <phoneticPr fontId="12"/>
  </si>
  <si>
    <t>様式1診療所票(32)</t>
    <phoneticPr fontId="12"/>
  </si>
  <si>
    <t>様式1診療所票(33)</t>
    <phoneticPr fontId="12"/>
  </si>
  <si>
    <t>臨床検査技師</t>
    <phoneticPr fontId="20"/>
  </si>
  <si>
    <t>様式1診療所票(34)</t>
    <phoneticPr fontId="12"/>
  </si>
  <si>
    <t>様式1診療所票(35)</t>
    <phoneticPr fontId="12"/>
  </si>
  <si>
    <t>様式1診療所票(35)</t>
    <phoneticPr fontId="12"/>
  </si>
  <si>
    <t>様式1診療所票(140)</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</si>
  <si>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</si>
  <si>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</si>
  <si>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様式1診療所票(142)</t>
    <phoneticPr fontId="12"/>
  </si>
  <si>
    <t>様式1診療所票(143)</t>
    <phoneticPr fontId="12"/>
  </si>
  <si>
    <t>様式1診療所票(144)</t>
    <phoneticPr fontId="12"/>
  </si>
  <si>
    <t>様式1診療所票(145)</t>
    <phoneticPr fontId="12"/>
  </si>
  <si>
    <t>様式1診療所票(146)</t>
    <phoneticPr fontId="12"/>
  </si>
  <si>
    <t>様式1診療所票(123)</t>
    <phoneticPr fontId="12"/>
  </si>
  <si>
    <t>様式1診療所票(124)</t>
    <phoneticPr fontId="12"/>
  </si>
  <si>
    <t>様式1診療所票(125)</t>
    <phoneticPr fontId="12"/>
  </si>
  <si>
    <t>様式1診療所票(126)</t>
    <phoneticPr fontId="12"/>
  </si>
  <si>
    <t>様式1診療所票(127)</t>
    <phoneticPr fontId="12"/>
  </si>
  <si>
    <t>様式1診療所票(128)</t>
    <phoneticPr fontId="12"/>
  </si>
  <si>
    <t>様式1診療所票(129)</t>
    <phoneticPr fontId="12"/>
  </si>
  <si>
    <t>様式1診療所票(130)</t>
    <phoneticPr fontId="12"/>
  </si>
  <si>
    <t>様式1診療所票(131)</t>
    <phoneticPr fontId="12"/>
  </si>
  <si>
    <t>様式1診療所票(132)</t>
    <phoneticPr fontId="12"/>
  </si>
  <si>
    <t>様式1診療所票(133)</t>
    <phoneticPr fontId="12"/>
  </si>
  <si>
    <t>様式1診療所票(134)</t>
    <phoneticPr fontId="12"/>
  </si>
  <si>
    <t>様式1診療所票(135)</t>
    <phoneticPr fontId="12"/>
  </si>
  <si>
    <t>ガンマナイフ</t>
    <phoneticPr fontId="12"/>
  </si>
  <si>
    <t>様式1診療所票(136)</t>
    <phoneticPr fontId="12"/>
  </si>
  <si>
    <t>サイバーナイフ</t>
    <phoneticPr fontId="12"/>
  </si>
  <si>
    <t>様式1診療所票(137)</t>
    <phoneticPr fontId="12"/>
  </si>
  <si>
    <t>様式1診療所票(138)</t>
    <phoneticPr fontId="12"/>
  </si>
  <si>
    <t>様式1診療所票(139)</t>
    <phoneticPr fontId="12"/>
  </si>
  <si>
    <t>様式1診療所票(12)</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</si>
  <si>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</si>
  <si>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上記のいずれにも該当しない</t>
    <phoneticPr fontId="12"/>
  </si>
  <si>
    <t>休棟中</t>
    <phoneticPr fontId="12"/>
  </si>
  <si>
    <t xml:space="preserve">入院部門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26" eb="28">
      <t>レイワ</t>
    </rPh>
    <rPh sb="28" eb="29">
      <t>モト</t>
    </rPh>
    <phoneticPr fontId="12"/>
  </si>
  <si>
    <t>様式1診療所票(146)後</t>
    <phoneticPr fontId="12"/>
  </si>
  <si>
    <t>様式1診療所票(78)</t>
    <phoneticPr fontId="12"/>
  </si>
  <si>
    <t xml:space="preserve">1年間の入院患者の状況は、令和元年7月1日から令和2年6月30日までに入院、退院した患者数を示す項目です。
</t>
    <phoneticPr fontId="12"/>
  </si>
  <si>
    <t>様式1診療所票(79)</t>
    <phoneticPr fontId="12"/>
  </si>
  <si>
    <t>様式1診療所票(80)</t>
    <phoneticPr fontId="12"/>
  </si>
  <si>
    <t>様式1診療所票(81)</t>
    <phoneticPr fontId="12"/>
  </si>
  <si>
    <t>様式1診療所票(82)</t>
    <phoneticPr fontId="12"/>
  </si>
  <si>
    <t>様式1診療所票(83)</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</si>
  <si>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</si>
  <si>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様式1診療所票(84)</t>
    <phoneticPr fontId="12"/>
  </si>
  <si>
    <t>様式1診療所票(85)</t>
    <phoneticPr fontId="12"/>
  </si>
  <si>
    <t>様式1診療所票(86)</t>
    <phoneticPr fontId="12"/>
  </si>
  <si>
    <t>様式1診療所票(87)</t>
    <phoneticPr fontId="12"/>
  </si>
  <si>
    <t>様式1診療所票(88)</t>
    <phoneticPr fontId="12"/>
  </si>
  <si>
    <t>様式1診療所票(89)</t>
    <phoneticPr fontId="12"/>
  </si>
  <si>
    <t>様式1診療所票(90)</t>
    <phoneticPr fontId="12"/>
  </si>
  <si>
    <t>様式1診療所票(91)</t>
    <phoneticPr fontId="12"/>
  </si>
  <si>
    <t>様式1診療所票(92)</t>
    <phoneticPr fontId="12"/>
  </si>
  <si>
    <t>様式1診療所票(93)</t>
    <phoneticPr fontId="12"/>
  </si>
  <si>
    <t>様式1診療所票(94)</t>
    <phoneticPr fontId="12"/>
  </si>
  <si>
    <t>様式1診療所票(95)</t>
    <phoneticPr fontId="12"/>
  </si>
  <si>
    <t>様式1診療所票(96)</t>
    <phoneticPr fontId="12"/>
  </si>
  <si>
    <t>様式1診療所票(97)</t>
    <phoneticPr fontId="12"/>
  </si>
  <si>
    <t>様式1診療所票(98)</t>
    <phoneticPr fontId="12"/>
  </si>
  <si>
    <t>様式1診療所票(100)</t>
    <phoneticPr fontId="12"/>
  </si>
  <si>
    <t>様式1診療所票(101)</t>
    <phoneticPr fontId="12"/>
  </si>
  <si>
    <t>様式1診療所票(99)</t>
    <phoneticPr fontId="12"/>
  </si>
  <si>
    <t>様式1診療所票(102)</t>
    <phoneticPr fontId="12"/>
  </si>
  <si>
    <t>様式1診療所票(104)</t>
    <phoneticPr fontId="12"/>
  </si>
  <si>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2"/>
  </si>
  <si>
    <t>様式1診療所票(105)</t>
    <phoneticPr fontId="12"/>
  </si>
  <si>
    <t>様式1診療所票(106)</t>
    <phoneticPr fontId="12"/>
  </si>
  <si>
    <t>様式1診療所票(107)</t>
    <phoneticPr fontId="12"/>
  </si>
  <si>
    <t>様式1診療所票(108)</t>
    <phoneticPr fontId="12"/>
  </si>
  <si>
    <t>様式1診療所票(109)</t>
    <phoneticPr fontId="12"/>
  </si>
  <si>
    <t>様式1診療所票(110)</t>
    <phoneticPr fontId="12"/>
  </si>
  <si>
    <t>様式1診療所票(111)</t>
    <phoneticPr fontId="12"/>
  </si>
  <si>
    <t>様式1診療所票(112)</t>
    <phoneticPr fontId="12"/>
  </si>
  <si>
    <t>様式1診療所票(113)</t>
    <phoneticPr fontId="12"/>
  </si>
  <si>
    <t>様式1診療所票(114)</t>
    <phoneticPr fontId="12"/>
  </si>
  <si>
    <t>様式1診療所票(115)</t>
    <phoneticPr fontId="12"/>
  </si>
  <si>
    <t>様式1診療所票(116)</t>
    <phoneticPr fontId="12"/>
  </si>
  <si>
    <t>様式1診療所票(117)</t>
    <phoneticPr fontId="12"/>
  </si>
  <si>
    <t>*</t>
    <phoneticPr fontId="12"/>
  </si>
  <si>
    <t>様式1診療所票(118)</t>
    <phoneticPr fontId="12"/>
  </si>
  <si>
    <t>様式1診療所票(119)</t>
    <phoneticPr fontId="12"/>
  </si>
  <si>
    <t>様式1診療所票(120)</t>
    <phoneticPr fontId="12"/>
  </si>
  <si>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</si>
  <si>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様式1診療所票(121)</t>
    <phoneticPr fontId="12"/>
  </si>
  <si>
    <t>うち、機能的自立度評価法（FIM）得点で55点以下の患者数</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</si>
  <si>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</si>
  <si>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様式1診療所票(122)</t>
    <phoneticPr fontId="12"/>
  </si>
  <si>
    <t>うち、FIM総得点で12点以上（回復期リハビリテーション病棟入院料1又は2の場合には16点以上）改善していた患者数</t>
    <phoneticPr fontId="12"/>
  </si>
  <si>
    <t>ごん眼科</t>
    <phoneticPr fontId="12"/>
  </si>
  <si>
    <t>〒038-0015 青森市千刈２丁目１－３５</t>
    <phoneticPr fontId="12"/>
  </si>
  <si>
    <t>様式1診療所票(8)</t>
    <phoneticPr fontId="12"/>
  </si>
  <si>
    <t>様式1診療所票(8)</t>
    <phoneticPr fontId="12"/>
  </si>
  <si>
    <t>休棟中(今後再開する予定)</t>
    <phoneticPr fontId="12"/>
  </si>
  <si>
    <t>様式1診療所票(8)</t>
    <phoneticPr fontId="12"/>
  </si>
  <si>
    <t>休棟中(今後廃止する予定)</t>
    <phoneticPr fontId="12"/>
  </si>
  <si>
    <t>無回答等</t>
    <phoneticPr fontId="12"/>
  </si>
  <si>
    <t>様式1診療所票(9)</t>
    <phoneticPr fontId="12"/>
  </si>
  <si>
    <t>休棟予定</t>
    <phoneticPr fontId="20"/>
  </si>
  <si>
    <t>様式1診療所票(9)</t>
    <phoneticPr fontId="12"/>
  </si>
  <si>
    <t>無回答等</t>
    <phoneticPr fontId="12"/>
  </si>
  <si>
    <t>様式1診療所票(10)</t>
    <phoneticPr fontId="12"/>
  </si>
  <si>
    <t>介護医療院に移行予定</t>
    <phoneticPr fontId="12"/>
  </si>
  <si>
    <t>様式1診療所票(10)</t>
    <phoneticPr fontId="12"/>
  </si>
  <si>
    <t>「2025年7月1日時点の機能の実現」に向けて、それ以前に変更予定がある場合</t>
    <phoneticPr fontId="20"/>
  </si>
  <si>
    <t>様式1診療所票(11)</t>
    <phoneticPr fontId="12"/>
  </si>
  <si>
    <t>様式1診療所票(11)</t>
    <phoneticPr fontId="12"/>
  </si>
  <si>
    <t>様式1診療所票(11)</t>
    <phoneticPr fontId="12"/>
  </si>
  <si>
    <t>様式1診療所票(11)</t>
    <phoneticPr fontId="12"/>
  </si>
  <si>
    <t>様式1診療所票(11)</t>
    <phoneticPr fontId="12"/>
  </si>
  <si>
    <t>無回答等</t>
    <phoneticPr fontId="20"/>
  </si>
  <si>
    <t>（留意事項）</t>
    <phoneticPr fontId="12"/>
  </si>
  <si>
    <t>○「未確認」とされている情報は、未報告や報告内容の不整合があったことから確認が必要な情報になります。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</si>
  <si>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</si>
  <si>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</si>
  <si>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</si>
  <si>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様式1診療所票(5)</t>
    <phoneticPr fontId="12"/>
  </si>
  <si>
    <t>様式1診療所票(13)</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</si>
  <si>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</si>
  <si>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様式1診療所票(13)</t>
    <phoneticPr fontId="12"/>
  </si>
  <si>
    <t>様式1診療所票(16)</t>
    <phoneticPr fontId="12"/>
  </si>
  <si>
    <t>様式1診療所票(15)</t>
    <phoneticPr fontId="12"/>
  </si>
  <si>
    <t>様式1診療所票(15)</t>
    <phoneticPr fontId="12"/>
  </si>
  <si>
    <t>様式1診療所票(17)後</t>
    <phoneticPr fontId="12"/>
  </si>
  <si>
    <t>稼動病床数が0床である理由</t>
    <phoneticPr fontId="12"/>
  </si>
  <si>
    <t>（項目の解説）</t>
    <phoneticPr fontId="12"/>
  </si>
  <si>
    <t>様式1診療所票(77)</t>
    <phoneticPr fontId="12"/>
  </si>
  <si>
    <t>様式1診療所票(77)-3</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</si>
  <si>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</si>
  <si>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</si>
  <si>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様式1診療所票(20)</t>
    <phoneticPr fontId="12"/>
  </si>
  <si>
    <t>在宅療養支援診療所の届出状況</t>
    <phoneticPr fontId="20"/>
  </si>
  <si>
    <t>（項目の解説）</t>
    <phoneticPr fontId="12"/>
  </si>
  <si>
    <t>様式1診療所票(103)</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</si>
  <si>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</si>
  <si>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</si>
  <si>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</si>
  <si>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様式1診療所票(22)</t>
    <phoneticPr fontId="12"/>
  </si>
  <si>
    <t>様式1診療所票(23)</t>
    <phoneticPr fontId="12"/>
  </si>
  <si>
    <t>様式1診療所票(24)</t>
    <phoneticPr fontId="12"/>
  </si>
  <si>
    <t>様式1診療所票(25)</t>
    <phoneticPr fontId="12"/>
  </si>
  <si>
    <t>様式1診療所票(27)</t>
    <phoneticPr fontId="12"/>
  </si>
  <si>
    <t>様式1診療所票(27)</t>
    <phoneticPr fontId="12"/>
  </si>
  <si>
    <t>様式1診療所票(28)</t>
    <phoneticPr fontId="12"/>
  </si>
  <si>
    <t>様式1診療所票(28)</t>
    <phoneticPr fontId="12"/>
  </si>
  <si>
    <t>様式1診療所票(29)</t>
    <phoneticPr fontId="12"/>
  </si>
  <si>
    <t>様式1診療所票(30)</t>
    <phoneticPr fontId="12"/>
  </si>
  <si>
    <t>様式1診療所票(30)</t>
    <phoneticPr fontId="12"/>
  </si>
  <si>
    <t>様式1診療所票(31)</t>
    <phoneticPr fontId="12"/>
  </si>
  <si>
    <t>様式1診療所票(31)</t>
    <phoneticPr fontId="12"/>
  </si>
  <si>
    <t>様式1診療所票(32)</t>
    <phoneticPr fontId="12"/>
  </si>
  <si>
    <t>様式1診療所票(33)</t>
    <phoneticPr fontId="12"/>
  </si>
  <si>
    <t>様式1診療所票(33)</t>
    <phoneticPr fontId="12"/>
  </si>
  <si>
    <t>様式1診療所票(34)</t>
    <phoneticPr fontId="12"/>
  </si>
  <si>
    <t>様式1診療所票(34)</t>
    <phoneticPr fontId="12"/>
  </si>
  <si>
    <t>様式1診療所票(35)</t>
    <phoneticPr fontId="12"/>
  </si>
  <si>
    <t>様式1診療所票(140)</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</si>
  <si>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</si>
  <si>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様式1診療所票(143)</t>
    <phoneticPr fontId="12"/>
  </si>
  <si>
    <t>MRI</t>
    <phoneticPr fontId="20"/>
  </si>
  <si>
    <t xml:space="preserve">MRIは、主に磁気を利用して、身体の断面を撮影する装置です。T（テスラ）は、磁気の強さを表す単位で、値が大きいほど高画質の画像が得られます。値は医療機関が保有する台数です。
</t>
    <phoneticPr fontId="20"/>
  </si>
  <si>
    <t>様式1診療所票(131)</t>
    <phoneticPr fontId="12"/>
  </si>
  <si>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</si>
  <si>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</si>
  <si>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様式1診療所票(135)</t>
    <phoneticPr fontId="12"/>
  </si>
  <si>
    <t>サイバーナイフ</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</si>
  <si>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</si>
  <si>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様式1診療所票(12)</t>
    <phoneticPr fontId="12"/>
  </si>
  <si>
    <t>様式1診療所票(12)</t>
    <phoneticPr fontId="12"/>
  </si>
  <si>
    <t>様式1診療所票(12)</t>
    <phoneticPr fontId="12"/>
  </si>
  <si>
    <t>様式1診療所票(146)後</t>
    <phoneticPr fontId="12"/>
  </si>
  <si>
    <t>（項目の解説）</t>
    <phoneticPr fontId="12"/>
  </si>
  <si>
    <t>様式1診療所票(81)</t>
    <phoneticPr fontId="12"/>
  </si>
  <si>
    <t>様式1診療所票(88)</t>
    <phoneticPr fontId="12"/>
  </si>
  <si>
    <t>様式1診療所票(90)</t>
    <phoneticPr fontId="12"/>
  </si>
  <si>
    <t>様式1診療所票(92)</t>
    <phoneticPr fontId="12"/>
  </si>
  <si>
    <t>様式1診療所票(97)</t>
    <phoneticPr fontId="12"/>
  </si>
  <si>
    <t>様式1診療所票(98)</t>
    <phoneticPr fontId="12"/>
  </si>
  <si>
    <t>様式1診療所票(90)</t>
    <phoneticPr fontId="12"/>
  </si>
  <si>
    <t>様式1診療所票(99)</t>
    <phoneticPr fontId="12"/>
  </si>
  <si>
    <t>様式1診療所票(106)</t>
    <phoneticPr fontId="12"/>
  </si>
  <si>
    <t>直近1年間で在宅療養を担当した患者のうち、医療機関以外での看取り数（年間）</t>
    <phoneticPr fontId="20"/>
  </si>
  <si>
    <t>様式1診療所票(112)</t>
    <phoneticPr fontId="12"/>
  </si>
  <si>
    <t>様式1診療所票(114)</t>
    <phoneticPr fontId="12"/>
  </si>
  <si>
    <t>様式1診療所票(120)</t>
    <phoneticPr fontId="12"/>
  </si>
  <si>
    <t>しんまちクリニック</t>
    <phoneticPr fontId="12"/>
  </si>
  <si>
    <t>〒030-0801 青森市新町２丁目１－１４</t>
    <phoneticPr fontId="12"/>
  </si>
  <si>
    <t>様式1診療所票(77)</t>
    <phoneticPr fontId="12"/>
  </si>
  <si>
    <t>様式1診療所票(77)-3</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</si>
  <si>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</si>
  <si>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</si>
  <si>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</si>
  <si>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様式1診療所票(22)</t>
    <phoneticPr fontId="12"/>
  </si>
  <si>
    <t>様式1診療所票(25)</t>
    <phoneticPr fontId="12"/>
  </si>
  <si>
    <t>様式1診療所票(31)</t>
    <phoneticPr fontId="12"/>
  </si>
  <si>
    <t>様式1診療所票(32)</t>
    <phoneticPr fontId="12"/>
  </si>
  <si>
    <t>様式1診療所票(33)</t>
    <phoneticPr fontId="12"/>
  </si>
  <si>
    <t>様式1診療所票(140)</t>
    <phoneticPr fontId="12"/>
  </si>
  <si>
    <t>様式1診療所票(141)</t>
    <phoneticPr fontId="12"/>
  </si>
  <si>
    <t>様式1診療所票(142)</t>
    <phoneticPr fontId="12"/>
  </si>
  <si>
    <t>様式1診療所票(144)</t>
    <phoneticPr fontId="12"/>
  </si>
  <si>
    <t>様式1診療所票(145)</t>
    <phoneticPr fontId="12"/>
  </si>
  <si>
    <t>様式1診療所票(146)</t>
    <phoneticPr fontId="12"/>
  </si>
  <si>
    <t>様式1診療所票(123)</t>
    <phoneticPr fontId="12"/>
  </si>
  <si>
    <t>様式1診療所票(124)</t>
    <phoneticPr fontId="12"/>
  </si>
  <si>
    <t>様式1診療所票(125)</t>
    <phoneticPr fontId="12"/>
  </si>
  <si>
    <t>様式1診療所票(126)</t>
    <phoneticPr fontId="12"/>
  </si>
  <si>
    <t>様式1診療所票(128)</t>
    <phoneticPr fontId="12"/>
  </si>
  <si>
    <t>様式1診療所票(133)</t>
    <phoneticPr fontId="12"/>
  </si>
  <si>
    <t>様式1診療所票(137)</t>
    <phoneticPr fontId="12"/>
  </si>
  <si>
    <t>様式1診療所票(138)</t>
    <phoneticPr fontId="12"/>
  </si>
  <si>
    <t>様式1診療所票(139)</t>
    <phoneticPr fontId="12"/>
  </si>
  <si>
    <t>様式1診療所票(12)</t>
    <phoneticPr fontId="12"/>
  </si>
  <si>
    <t>様式1診療所票(78)</t>
    <phoneticPr fontId="12"/>
  </si>
  <si>
    <t xml:space="preserve">1年間の入院患者の状況は、令和元年7月1日から令和2年6月30日までに入院、退院した患者数を示す項目です。
</t>
    <phoneticPr fontId="12"/>
  </si>
  <si>
    <t>様式1診療所票(79)</t>
    <phoneticPr fontId="12"/>
  </si>
  <si>
    <t>様式1診療所票(80)</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</si>
  <si>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</si>
  <si>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様式1診療所票(84)</t>
    <phoneticPr fontId="12"/>
  </si>
  <si>
    <t>様式1診療所票(85)</t>
    <phoneticPr fontId="12"/>
  </si>
  <si>
    <t>様式1診療所票(86)</t>
    <phoneticPr fontId="12"/>
  </si>
  <si>
    <t>様式1診療所票(87)</t>
    <phoneticPr fontId="12"/>
  </si>
  <si>
    <t>様式1診療所票(96)</t>
    <phoneticPr fontId="12"/>
  </si>
  <si>
    <t>様式1診療所票(98)</t>
    <phoneticPr fontId="12"/>
  </si>
  <si>
    <t>様式1診療所票(100)</t>
    <phoneticPr fontId="12"/>
  </si>
  <si>
    <t>様式1診療所票(99)</t>
    <phoneticPr fontId="12"/>
  </si>
  <si>
    <t>様式1診療所票(102)</t>
    <phoneticPr fontId="12"/>
  </si>
  <si>
    <t>様式1診療所票(105)</t>
    <phoneticPr fontId="12"/>
  </si>
  <si>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</si>
  <si>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様式1診療所票(108)</t>
    <phoneticPr fontId="12"/>
  </si>
  <si>
    <t>直近1年間で在宅療養を担当した患者のうち、医療機関での看取り数（年間）</t>
    <phoneticPr fontId="20"/>
  </si>
  <si>
    <t>様式1診療所票(110)</t>
    <phoneticPr fontId="12"/>
  </si>
  <si>
    <t>様式1診療所票(111)</t>
    <phoneticPr fontId="12"/>
  </si>
  <si>
    <t>様式1診療所票(113)</t>
    <phoneticPr fontId="12"/>
  </si>
  <si>
    <t>様式1診療所票(115)</t>
    <phoneticPr fontId="12"/>
  </si>
  <si>
    <t>様式1診療所票(118)</t>
    <phoneticPr fontId="12"/>
  </si>
  <si>
    <t>様式1診療所票(119)</t>
    <phoneticPr fontId="12"/>
  </si>
  <si>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</si>
  <si>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</si>
  <si>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様式1診療所票(122)</t>
    <phoneticPr fontId="12"/>
  </si>
  <si>
    <t>うち、FIM総得点で12点以上（回復期リハビリテーション病棟入院料1又は2の場合には16点以上）改善していた患者数</t>
    <phoneticPr fontId="12"/>
  </si>
  <si>
    <t>〒030-0843 青森市浜田二丁目１５－５</t>
    <phoneticPr fontId="12"/>
  </si>
  <si>
    <t>様式1診療所票(8)</t>
    <phoneticPr fontId="12"/>
  </si>
  <si>
    <t>様式1診療所票(9)</t>
    <phoneticPr fontId="12"/>
  </si>
  <si>
    <t>休棟予定</t>
    <phoneticPr fontId="20"/>
  </si>
  <si>
    <t>様式1診療所票(10)</t>
    <phoneticPr fontId="12"/>
  </si>
  <si>
    <t>様式1診療所票(17)</t>
    <phoneticPr fontId="12"/>
  </si>
  <si>
    <t>様式1診療所票(17)後</t>
    <phoneticPr fontId="12"/>
  </si>
  <si>
    <t>様式1診療所票(24)</t>
    <phoneticPr fontId="12"/>
  </si>
  <si>
    <t>様式1診療所票(140)</t>
    <phoneticPr fontId="12"/>
  </si>
  <si>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</si>
  <si>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様式1診療所票(125)</t>
    <phoneticPr fontId="12"/>
  </si>
  <si>
    <t>様式1診療所票(127)</t>
    <phoneticPr fontId="12"/>
  </si>
  <si>
    <t>様式1診療所票(134)</t>
    <phoneticPr fontId="12"/>
  </si>
  <si>
    <t xml:space="preserve">内視鏡手術用支援機器（ダヴィンチ）は、内視鏡カメラとロボットアームを操作して手術を行う手術支援ロボットです。値は医療機関が保有する台数です。
</t>
    <phoneticPr fontId="20"/>
  </si>
  <si>
    <t>様式1診療所票(81)</t>
    <phoneticPr fontId="12"/>
  </si>
  <si>
    <t>様式1診療所票(82)</t>
    <phoneticPr fontId="12"/>
  </si>
  <si>
    <t>様式1診療所票(84)</t>
    <phoneticPr fontId="12"/>
  </si>
  <si>
    <t>様式1診療所票(95)</t>
    <phoneticPr fontId="12"/>
  </si>
  <si>
    <t>様式1診療所票(96)</t>
    <phoneticPr fontId="12"/>
  </si>
  <si>
    <t>様式1診療所票(101)</t>
    <phoneticPr fontId="12"/>
  </si>
  <si>
    <t>様式1診療所票(104)</t>
    <phoneticPr fontId="12"/>
  </si>
  <si>
    <t>様式1診療所票(107)</t>
    <phoneticPr fontId="12"/>
  </si>
  <si>
    <t>うち、機能的自立度評価法（FIM）得点で55点以下の患者数</t>
    <phoneticPr fontId="12"/>
  </si>
  <si>
    <t>〒038-0058 青森市大字羽白字沢田３９－４</t>
    <phoneticPr fontId="12"/>
  </si>
  <si>
    <t>様式1診療所票(8)</t>
    <phoneticPr fontId="12"/>
  </si>
  <si>
    <t>様式1診療所票(10)</t>
    <phoneticPr fontId="12"/>
  </si>
  <si>
    <t>（留意事項）</t>
    <phoneticPr fontId="12"/>
  </si>
  <si>
    <t>様式1診療所票(16)</t>
    <phoneticPr fontId="12"/>
  </si>
  <si>
    <t>うち介護療養病床</t>
    <phoneticPr fontId="20"/>
  </si>
  <si>
    <t>様式1診療所票(77)-1</t>
    <phoneticPr fontId="12"/>
  </si>
  <si>
    <t>在宅療養支援診療所の届出状況</t>
    <phoneticPr fontId="20"/>
  </si>
  <si>
    <t>様式1診療所票(24)</t>
    <phoneticPr fontId="12"/>
  </si>
  <si>
    <t>様式1診療所票(140)</t>
    <phoneticPr fontId="12"/>
  </si>
  <si>
    <t>様式1診療所票(146)</t>
    <phoneticPr fontId="12"/>
  </si>
  <si>
    <t>様式1診療所票(128)</t>
    <phoneticPr fontId="12"/>
  </si>
  <si>
    <t>様式1診療所票(129)</t>
    <phoneticPr fontId="12"/>
  </si>
  <si>
    <t>様式1診療所票(134)</t>
    <phoneticPr fontId="12"/>
  </si>
  <si>
    <t xml:space="preserve">PETMRIは、診断の精度を向上させるためにPETとMRIを組み合わせた装置です。値は医療機関が保有する台数です。
</t>
    <phoneticPr fontId="20"/>
  </si>
  <si>
    <t>様式1診療所票(12)</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</si>
  <si>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</si>
  <si>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上記のいずれにも該当しない</t>
    <phoneticPr fontId="12"/>
  </si>
  <si>
    <t>様式1診療所票(93)</t>
    <phoneticPr fontId="12"/>
  </si>
  <si>
    <t>様式1診療所票(94)</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</si>
  <si>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</si>
  <si>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様式1診療所票(100)</t>
    <phoneticPr fontId="12"/>
  </si>
  <si>
    <t>（項目の解説）</t>
    <phoneticPr fontId="12"/>
  </si>
  <si>
    <t xml:space="preserve">分娩件数は、分娩を行った患者数です。
</t>
    <phoneticPr fontId="20"/>
  </si>
  <si>
    <t xml:space="preserve">救急車の受入件数は、救急車や救急医療用ヘリコプター等により搬送され受け入れた患者数です。
</t>
    <phoneticPr fontId="12"/>
  </si>
  <si>
    <t>リハビリテーションの実施状況</t>
    <phoneticPr fontId="20"/>
  </si>
  <si>
    <t>様式1診療所票(118)</t>
    <phoneticPr fontId="12"/>
  </si>
  <si>
    <t>ミッドライフクリニックＡＭＣ</t>
    <phoneticPr fontId="12"/>
  </si>
  <si>
    <t>〒030-0801 青森市新町１丁目２－５</t>
    <phoneticPr fontId="12"/>
  </si>
  <si>
    <t>様式1診療所票(8)</t>
    <phoneticPr fontId="12"/>
  </si>
  <si>
    <t>様式1診療所票(8)</t>
    <phoneticPr fontId="12"/>
  </si>
  <si>
    <t>無回答等</t>
    <phoneticPr fontId="12"/>
  </si>
  <si>
    <t>様式1診療所票(9)</t>
    <phoneticPr fontId="12"/>
  </si>
  <si>
    <t>様式1診療所票(10)</t>
    <phoneticPr fontId="12"/>
  </si>
  <si>
    <t>様式1診療所票(10)</t>
    <phoneticPr fontId="12"/>
  </si>
  <si>
    <t>様式1診療所票(11)</t>
    <phoneticPr fontId="12"/>
  </si>
  <si>
    <t>様式1診療所票(11)</t>
    <phoneticPr fontId="12"/>
  </si>
  <si>
    <t>患者の入退院等の状況</t>
    <phoneticPr fontId="20"/>
  </si>
  <si>
    <t>設置主体（2020（令和2）年7月1日時点）</t>
    <phoneticPr fontId="12"/>
  </si>
  <si>
    <t>様式1診療所票(5)</t>
    <phoneticPr fontId="12"/>
  </si>
  <si>
    <t xml:space="preserve">医療機関の開設者を区分別にを示しています。
</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</si>
  <si>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</si>
  <si>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様式1診療所票(15)</t>
    <phoneticPr fontId="12"/>
  </si>
  <si>
    <t>様式1診療所票(17)</t>
    <phoneticPr fontId="12"/>
  </si>
  <si>
    <t>うち介護療養病床</t>
    <phoneticPr fontId="20"/>
  </si>
  <si>
    <t>稼動病床数が0床である理由</t>
    <phoneticPr fontId="12"/>
  </si>
  <si>
    <t>様式1診療所票(77)-1</t>
    <phoneticPr fontId="12"/>
  </si>
  <si>
    <t>様式1診療所票(77)-2</t>
    <phoneticPr fontId="12"/>
  </si>
  <si>
    <t>様式1診療所票(77)-3</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</si>
  <si>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</si>
  <si>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様式1診療所票(20)</t>
    <phoneticPr fontId="12"/>
  </si>
  <si>
    <t>様式1診療所票(22)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</si>
  <si>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</si>
  <si>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様式1診療所票(23)</t>
    <phoneticPr fontId="12"/>
  </si>
  <si>
    <t>様式1診療所票(25)</t>
    <phoneticPr fontId="12"/>
  </si>
  <si>
    <t>様式1診療所票(31)</t>
    <phoneticPr fontId="12"/>
  </si>
  <si>
    <t>様式1診療所票(32)</t>
    <phoneticPr fontId="12"/>
  </si>
  <si>
    <t>様式1診療所票(33)</t>
    <phoneticPr fontId="12"/>
  </si>
  <si>
    <t>様式1診療所票(34)</t>
    <phoneticPr fontId="12"/>
  </si>
  <si>
    <t>様式1診療所票(34)</t>
    <phoneticPr fontId="12"/>
  </si>
  <si>
    <t>様式1診療所票(140)</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</si>
  <si>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</si>
  <si>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様式1診療所票(143)</t>
    <phoneticPr fontId="12"/>
  </si>
  <si>
    <t>様式1診療所票(144)</t>
    <phoneticPr fontId="12"/>
  </si>
  <si>
    <t>様式1診療所票(145)</t>
    <phoneticPr fontId="12"/>
  </si>
  <si>
    <t>様式1診療所票(130)</t>
    <phoneticPr fontId="12"/>
  </si>
  <si>
    <t>様式1診療所票(132)</t>
    <phoneticPr fontId="12"/>
  </si>
  <si>
    <t>PET</t>
    <phoneticPr fontId="20"/>
  </si>
  <si>
    <t>様式1診療所票(133)</t>
    <phoneticPr fontId="12"/>
  </si>
  <si>
    <t>PETCT</t>
    <phoneticPr fontId="20"/>
  </si>
  <si>
    <t>ガンマナイフ</t>
    <phoneticPr fontId="12"/>
  </si>
  <si>
    <t>様式1診療所票(136)</t>
    <phoneticPr fontId="12"/>
  </si>
  <si>
    <t xml:space="preserve">サイバーナイフは、腫瘍にロボットアームで集中的に放射線を照射する装置です。値は医療機関が保有する台数です。
</t>
    <phoneticPr fontId="20"/>
  </si>
  <si>
    <t>様式1診療所票(137)</t>
    <phoneticPr fontId="12"/>
  </si>
  <si>
    <t xml:space="preserve">強度変調放射線治療器は、腫瘍に精確に放射線を照射する装置です。値は医療機関が保有する台数です。
</t>
    <phoneticPr fontId="20"/>
  </si>
  <si>
    <t>様式1診療所票(12)</t>
    <phoneticPr fontId="12"/>
  </si>
  <si>
    <t>様式1診療所票(146)後</t>
    <phoneticPr fontId="12"/>
  </si>
  <si>
    <t>様式1診療所票(80)</t>
    <phoneticPr fontId="12"/>
  </si>
  <si>
    <t>様式1診療所票(83)</t>
    <phoneticPr fontId="12"/>
  </si>
  <si>
    <t>様式1診療所票(85)</t>
    <phoneticPr fontId="12"/>
  </si>
  <si>
    <t>様式1診療所票(88)</t>
    <phoneticPr fontId="12"/>
  </si>
  <si>
    <t>様式1診療所票(89)</t>
    <phoneticPr fontId="12"/>
  </si>
  <si>
    <t>様式1診療所票(93)</t>
    <phoneticPr fontId="12"/>
  </si>
  <si>
    <t>様式1診療所票(94)</t>
    <phoneticPr fontId="12"/>
  </si>
  <si>
    <t>様式1診療所票(98)</t>
    <phoneticPr fontId="12"/>
  </si>
  <si>
    <t>様式1診療所票(90)</t>
    <phoneticPr fontId="12"/>
  </si>
  <si>
    <t>退院後1か月以内に自院が在宅医療を提供する予定の患者数</t>
    <phoneticPr fontId="20"/>
  </si>
  <si>
    <t>退院後1か月以内に他施設が在宅医療を提供する予定の患者</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</si>
  <si>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</si>
  <si>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様式1診療所票(109)</t>
    <phoneticPr fontId="12"/>
  </si>
  <si>
    <t xml:space="preserve">分娩件数は、分娩を行った患者数です。
</t>
    <phoneticPr fontId="20"/>
  </si>
  <si>
    <t>様式1診療所票(116)</t>
    <phoneticPr fontId="12"/>
  </si>
  <si>
    <t>平均リハビリテーション単位数（1患者1日当たり）</t>
    <phoneticPr fontId="20"/>
  </si>
  <si>
    <t>様式1診療所票(120)</t>
    <phoneticPr fontId="12"/>
  </si>
  <si>
    <t>様式1診療所票(122)</t>
    <phoneticPr fontId="12"/>
  </si>
  <si>
    <t>青森眼科クリニック</t>
    <phoneticPr fontId="12"/>
  </si>
  <si>
    <t>〒030-0913 青森市東造道１丁目４－３</t>
    <phoneticPr fontId="12"/>
  </si>
  <si>
    <t>様式1診療所票(136)</t>
    <phoneticPr fontId="12"/>
  </si>
  <si>
    <t>様式1診療所票(91)</t>
    <phoneticPr fontId="12"/>
  </si>
  <si>
    <t>様式1診療所票(94)</t>
    <phoneticPr fontId="12"/>
  </si>
  <si>
    <t>様式1診療所票(117)</t>
    <phoneticPr fontId="12"/>
  </si>
  <si>
    <t>様式1診療所票(121)</t>
    <phoneticPr fontId="12"/>
  </si>
  <si>
    <t>医療法人　レディスクリニック　セントセシリア</t>
    <phoneticPr fontId="12"/>
  </si>
  <si>
    <t>〒030-0944 青森市筒井八ッ橋95-12</t>
    <phoneticPr fontId="12"/>
  </si>
  <si>
    <t>様式1診療所票(124)</t>
    <phoneticPr fontId="12"/>
  </si>
  <si>
    <t>サイバーナイフ</t>
    <phoneticPr fontId="12"/>
  </si>
  <si>
    <t>様式1診療所票(12)</t>
    <phoneticPr fontId="12"/>
  </si>
  <si>
    <t>様式1診療所票(83)</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</si>
  <si>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</si>
  <si>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様式1診療所票(97)</t>
    <phoneticPr fontId="12"/>
  </si>
  <si>
    <t>様式1診療所票(100)</t>
    <phoneticPr fontId="12"/>
  </si>
  <si>
    <t>様式1診療所票(101)</t>
    <phoneticPr fontId="12"/>
  </si>
  <si>
    <t>様式1診療所票(104)</t>
    <phoneticPr fontId="12"/>
  </si>
  <si>
    <t>様式1診療所票(113)</t>
    <phoneticPr fontId="12"/>
  </si>
  <si>
    <t>山上きよし眼科</t>
    <phoneticPr fontId="12"/>
  </si>
  <si>
    <t>〒030-0813 青森市松原３丁目９－５２</t>
    <phoneticPr fontId="12"/>
  </si>
  <si>
    <t>様式1診療所票(8)</t>
    <phoneticPr fontId="12"/>
  </si>
  <si>
    <t>様式1診療所票(8)</t>
    <phoneticPr fontId="12"/>
  </si>
  <si>
    <t>無回答等</t>
    <phoneticPr fontId="12"/>
  </si>
  <si>
    <t>様式1診療所票(9)</t>
    <phoneticPr fontId="12"/>
  </si>
  <si>
    <t>様式1診療所票(9)</t>
    <phoneticPr fontId="12"/>
  </si>
  <si>
    <t>様式1診療所票(10)</t>
    <phoneticPr fontId="12"/>
  </si>
  <si>
    <t>様式1診療所票(10)</t>
    <phoneticPr fontId="12"/>
  </si>
  <si>
    <t>様式1診療所票(11)</t>
    <phoneticPr fontId="12"/>
  </si>
  <si>
    <t>休棟予定</t>
    <phoneticPr fontId="20"/>
  </si>
  <si>
    <t>様式1診療所票(11)</t>
    <phoneticPr fontId="12"/>
  </si>
  <si>
    <t>様式1診療所票(11)</t>
    <phoneticPr fontId="12"/>
  </si>
  <si>
    <t>無回答等</t>
    <phoneticPr fontId="20"/>
  </si>
  <si>
    <t>医療内容に関する情報
（手術、リハビリテーションの実施状況など）</t>
    <phoneticPr fontId="12"/>
  </si>
  <si>
    <t>様式1診療所票(5)</t>
    <phoneticPr fontId="12"/>
  </si>
  <si>
    <t xml:space="preserve">医療機関の開設者を区分別にを示しています。
</t>
    <phoneticPr fontId="12"/>
  </si>
  <si>
    <t>様式1診療所票(15)</t>
    <phoneticPr fontId="12"/>
  </si>
  <si>
    <t>様式1診療所票(17)</t>
    <phoneticPr fontId="12"/>
  </si>
  <si>
    <t>様式1診療所票(16)</t>
    <phoneticPr fontId="12"/>
  </si>
  <si>
    <t>うち介護療養病床</t>
    <phoneticPr fontId="20"/>
  </si>
  <si>
    <t>様式1診療所票(16)</t>
    <phoneticPr fontId="12"/>
  </si>
  <si>
    <t>様式1診療所票(17)</t>
    <phoneticPr fontId="12"/>
  </si>
  <si>
    <t>うち介護療養病床</t>
    <phoneticPr fontId="20"/>
  </si>
  <si>
    <t>稼動病床数が0床である理由</t>
    <phoneticPr fontId="12"/>
  </si>
  <si>
    <t xml:space="preserve">主とする診療科は、5割以上の患者を診療している診療科を示しています。5割を超える診療科がない場合は、上位3つの診療科を示しています。
</t>
    <phoneticPr fontId="20"/>
  </si>
  <si>
    <t>複数ある場合、上位3つ</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</si>
  <si>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</si>
  <si>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様式1診療所票(20)</t>
    <phoneticPr fontId="12"/>
  </si>
  <si>
    <t>様式1診療所票(103)</t>
    <phoneticPr fontId="12"/>
  </si>
  <si>
    <t>様式1診療所票(23)</t>
    <phoneticPr fontId="12"/>
  </si>
  <si>
    <t>様式1診療所票(27)</t>
    <phoneticPr fontId="12"/>
  </si>
  <si>
    <t>様式1診療所票(32)</t>
    <phoneticPr fontId="12"/>
  </si>
  <si>
    <t>様式1診療所票(35)</t>
    <phoneticPr fontId="12"/>
  </si>
  <si>
    <t>（項目の解説）</t>
    <phoneticPr fontId="12"/>
  </si>
  <si>
    <t>様式1診療所票(142)</t>
    <phoneticPr fontId="12"/>
  </si>
  <si>
    <t>様式1診療所票(145)</t>
    <phoneticPr fontId="12"/>
  </si>
  <si>
    <t>（項目の解説）</t>
    <phoneticPr fontId="12"/>
  </si>
  <si>
    <t>様式1診療所票(125)</t>
    <phoneticPr fontId="12"/>
  </si>
  <si>
    <t>様式1診療所票(129)</t>
    <phoneticPr fontId="12"/>
  </si>
  <si>
    <t>PETCT</t>
    <phoneticPr fontId="20"/>
  </si>
  <si>
    <t>様式1診療所票(134)</t>
    <phoneticPr fontId="12"/>
  </si>
  <si>
    <t>ガンマナイフ</t>
    <phoneticPr fontId="12"/>
  </si>
  <si>
    <t xml:space="preserve">ガンマナイフは、脳に精密に放射線を集中照射する装置です。値は医療機関が保有する台数です。
</t>
    <phoneticPr fontId="20"/>
  </si>
  <si>
    <t>様式1診療所票(138)</t>
    <phoneticPr fontId="12"/>
  </si>
  <si>
    <t>様式1診療所票(12)</t>
    <phoneticPr fontId="12"/>
  </si>
  <si>
    <t xml:space="preserve">1年間の入院患者の状況は、令和元年7月1日から令和2年6月30日までに入院、退院した患者数を示す項目です。
</t>
    <phoneticPr fontId="12"/>
  </si>
  <si>
    <t>様式1診療所票(84)</t>
    <phoneticPr fontId="12"/>
  </si>
  <si>
    <t>様式1診療所票(88)</t>
    <phoneticPr fontId="12"/>
  </si>
  <si>
    <t>様式1診療所票(90)</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</si>
  <si>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</si>
  <si>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様式1診療所票(102)</t>
    <phoneticPr fontId="12"/>
  </si>
  <si>
    <t>様式1診療所票(112)</t>
    <phoneticPr fontId="12"/>
  </si>
  <si>
    <t>様式1診療所票(114)</t>
    <phoneticPr fontId="12"/>
  </si>
  <si>
    <t>リハビリテーションの実施状況</t>
    <phoneticPr fontId="20"/>
  </si>
  <si>
    <t>神外科胃腸科医院</t>
    <phoneticPr fontId="12"/>
  </si>
  <si>
    <t>〒030-0802 青森市本町３丁目２－１９</t>
    <phoneticPr fontId="12"/>
  </si>
  <si>
    <t>2024年4月</t>
  </si>
  <si>
    <t>青い海公園クリニック</t>
    <phoneticPr fontId="12"/>
  </si>
  <si>
    <t>〒030-0803 青森市安方一丁目１０３番２号</t>
    <phoneticPr fontId="12"/>
  </si>
  <si>
    <t>様式1診療所票(8)</t>
    <phoneticPr fontId="12"/>
  </si>
  <si>
    <t>様式1診療所票(8)</t>
    <phoneticPr fontId="12"/>
  </si>
  <si>
    <t>休棟中(今後再開する予定)</t>
    <phoneticPr fontId="12"/>
  </si>
  <si>
    <t>様式1診療所票(8)</t>
    <phoneticPr fontId="12"/>
  </si>
  <si>
    <t>休棟中(今後廃止する予定)</t>
    <phoneticPr fontId="12"/>
  </si>
  <si>
    <t>様式1診療所票(8)</t>
    <phoneticPr fontId="12"/>
  </si>
  <si>
    <t>様式1診療所票(9)</t>
    <phoneticPr fontId="12"/>
  </si>
  <si>
    <t>様式1診療所票(9)</t>
    <phoneticPr fontId="12"/>
  </si>
  <si>
    <t>様式1診療所票(9)</t>
    <phoneticPr fontId="12"/>
  </si>
  <si>
    <t>様式1診療所票(9)</t>
    <phoneticPr fontId="12"/>
  </si>
  <si>
    <t>様式1診療所票(9)</t>
    <phoneticPr fontId="12"/>
  </si>
  <si>
    <t>無回答等</t>
    <phoneticPr fontId="12"/>
  </si>
  <si>
    <t>様式1診療所票(10)</t>
    <phoneticPr fontId="12"/>
  </si>
  <si>
    <t>様式1診療所票(11)</t>
    <phoneticPr fontId="12"/>
  </si>
  <si>
    <t>休棟予定</t>
    <phoneticPr fontId="20"/>
  </si>
  <si>
    <t>介護保険施設等へ移行予定</t>
    <phoneticPr fontId="20"/>
  </si>
  <si>
    <t>様式1診療所票(11)</t>
    <phoneticPr fontId="12"/>
  </si>
  <si>
    <t>無回答等</t>
    <phoneticPr fontId="20"/>
  </si>
  <si>
    <t>（留意事項）</t>
    <phoneticPr fontId="12"/>
  </si>
  <si>
    <t>○また、公表している項目の中には、個人情報保護の観点から、1以上10未満の値を「＊」で秘匿している項目があります。</t>
    <phoneticPr fontId="12"/>
  </si>
  <si>
    <t>基本情報（職員配置、届出の状況など）</t>
    <phoneticPr fontId="12"/>
  </si>
  <si>
    <t>医療内容に関する情報
（手術、リハビリテーションの実施状況など）</t>
    <phoneticPr fontId="12"/>
  </si>
  <si>
    <t>設置主体（2020（令和2）年7月1日時点）</t>
    <phoneticPr fontId="12"/>
  </si>
  <si>
    <t>（項目の解説）</t>
    <phoneticPr fontId="12"/>
  </si>
  <si>
    <t>様式1診療所票(13)</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</si>
  <si>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</si>
  <si>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様式1診療所票(13)</t>
    <phoneticPr fontId="12"/>
  </si>
  <si>
    <t>様式1診療所票(15)</t>
    <phoneticPr fontId="12"/>
  </si>
  <si>
    <t>様式1診療所票(16)</t>
    <phoneticPr fontId="12"/>
  </si>
  <si>
    <t>様式1診療所票(17)</t>
    <phoneticPr fontId="12"/>
  </si>
  <si>
    <t>様式1診療所票(15)</t>
    <phoneticPr fontId="12"/>
  </si>
  <si>
    <t>様式1診療所票(17)</t>
    <phoneticPr fontId="12"/>
  </si>
  <si>
    <t>うち介護療養病床</t>
    <phoneticPr fontId="20"/>
  </si>
  <si>
    <t>様式1診療所票(15)</t>
    <phoneticPr fontId="12"/>
  </si>
  <si>
    <t>様式1診療所票(16)</t>
    <phoneticPr fontId="12"/>
  </si>
  <si>
    <t>様式1診療所票(17)後</t>
    <phoneticPr fontId="12"/>
  </si>
  <si>
    <t>（項目の解説）</t>
    <phoneticPr fontId="12"/>
  </si>
  <si>
    <t>様式1診療所票(77)</t>
    <phoneticPr fontId="12"/>
  </si>
  <si>
    <t xml:space="preserve">主とする診療科は、5割以上の患者を診療している診療科を示しています。5割を超える診療科がない場合は、上位3つの診療科を示しています。
</t>
    <phoneticPr fontId="20"/>
  </si>
  <si>
    <t>複数ある場合、上位3つ</t>
    <phoneticPr fontId="12"/>
  </si>
  <si>
    <t>様式1診療所票(77)-2</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</si>
  <si>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</si>
  <si>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</si>
  <si>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様式1診療所票(19)</t>
    <phoneticPr fontId="12"/>
  </si>
  <si>
    <t>様式1診療所票(20)</t>
    <phoneticPr fontId="12"/>
  </si>
  <si>
    <t>在宅療養支援診療所の届出状況</t>
    <phoneticPr fontId="20"/>
  </si>
  <si>
    <t>（項目の解説）</t>
    <phoneticPr fontId="12"/>
  </si>
  <si>
    <t>様式1診療所票(103)</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</si>
  <si>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</si>
  <si>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</si>
  <si>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</si>
  <si>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様式1診療所票(24)</t>
    <phoneticPr fontId="12"/>
  </si>
  <si>
    <t>様式1診療所票(24)</t>
    <phoneticPr fontId="12"/>
  </si>
  <si>
    <t>様式1診療所票(25)</t>
    <phoneticPr fontId="12"/>
  </si>
  <si>
    <t>様式1診療所票(26)</t>
    <phoneticPr fontId="12"/>
  </si>
  <si>
    <t>様式1診療所票(27)</t>
    <phoneticPr fontId="12"/>
  </si>
  <si>
    <t>様式1診療所票(28)</t>
    <phoneticPr fontId="12"/>
  </si>
  <si>
    <t>様式1診療所票(28)</t>
    <phoneticPr fontId="12"/>
  </si>
  <si>
    <t>様式1診療所票(29)</t>
    <phoneticPr fontId="12"/>
  </si>
  <si>
    <t>様式1診療所票(29)</t>
    <phoneticPr fontId="12"/>
  </si>
  <si>
    <t>様式1診療所票(30)</t>
    <phoneticPr fontId="12"/>
  </si>
  <si>
    <t>様式1診療所票(31)</t>
    <phoneticPr fontId="12"/>
  </si>
  <si>
    <t>様式1診療所票(32)</t>
    <phoneticPr fontId="12"/>
  </si>
  <si>
    <t>様式1診療所票(32)</t>
    <phoneticPr fontId="12"/>
  </si>
  <si>
    <t>様式1診療所票(33)</t>
    <phoneticPr fontId="12"/>
  </si>
  <si>
    <t>臨床検査技師</t>
    <phoneticPr fontId="20"/>
  </si>
  <si>
    <t>様式1診療所票(34)</t>
    <phoneticPr fontId="12"/>
  </si>
  <si>
    <t>様式1診療所票(34)</t>
    <phoneticPr fontId="12"/>
  </si>
  <si>
    <t>様式1診療所票(35)</t>
    <phoneticPr fontId="12"/>
  </si>
  <si>
    <t>様式1診療所票(35)</t>
    <phoneticPr fontId="12"/>
  </si>
  <si>
    <t>MSW</t>
    <phoneticPr fontId="20"/>
  </si>
  <si>
    <t>様式1診療所票(144)</t>
    <phoneticPr fontId="12"/>
  </si>
  <si>
    <t>様式1診療所票(146)</t>
    <phoneticPr fontId="12"/>
  </si>
  <si>
    <t>CT</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</si>
  <si>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</si>
  <si>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様式1診療所票(124)</t>
    <phoneticPr fontId="12"/>
  </si>
  <si>
    <t>様式1診療所票(127)</t>
    <phoneticPr fontId="12"/>
  </si>
  <si>
    <t>MRI</t>
    <phoneticPr fontId="20"/>
  </si>
  <si>
    <t>様式1診療所票(130)</t>
    <phoneticPr fontId="12"/>
  </si>
  <si>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</si>
  <si>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</si>
  <si>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 xml:space="preserve">PETCTは、診断の精度を向上させるためにPETとCTを組み合わせた装置です。値は医療機関が保有する台数です。
</t>
    <phoneticPr fontId="20"/>
  </si>
  <si>
    <t>様式1診療所票(135)</t>
    <phoneticPr fontId="12"/>
  </si>
  <si>
    <t>様式1診療所票(136)</t>
    <phoneticPr fontId="12"/>
  </si>
  <si>
    <t>様式1診療所票(137)</t>
    <phoneticPr fontId="12"/>
  </si>
  <si>
    <t>様式1診療所票(138)</t>
    <phoneticPr fontId="12"/>
  </si>
  <si>
    <t xml:space="preserve">遠隔操作式密封小線源治療装置は、体の内側から放射線を照射する機能を持つ装置です。値は医療機関が保有する台数です。
</t>
    <phoneticPr fontId="20"/>
  </si>
  <si>
    <t>様式1診療所票(139)</t>
    <phoneticPr fontId="12"/>
  </si>
  <si>
    <t>様式1診療所票(12)</t>
    <phoneticPr fontId="12"/>
  </si>
  <si>
    <t>様式1診療所票(12)</t>
    <phoneticPr fontId="12"/>
  </si>
  <si>
    <t>過去1年間の間に病棟の再編・見直しがあった場合の報告対象期間</t>
    <phoneticPr fontId="12"/>
  </si>
  <si>
    <t>様式1診療所票(79)</t>
    <phoneticPr fontId="12"/>
  </si>
  <si>
    <t>様式1診療所票(80)</t>
    <phoneticPr fontId="12"/>
  </si>
  <si>
    <t>様式1診療所票(81)</t>
    <phoneticPr fontId="12"/>
  </si>
  <si>
    <t>様式1診療所票(82)</t>
    <phoneticPr fontId="12"/>
  </si>
  <si>
    <t>（項目の解説）</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</si>
  <si>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</si>
  <si>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様式1診療所票(91)</t>
    <phoneticPr fontId="12"/>
  </si>
  <si>
    <t>様式1診療所票(93)</t>
    <phoneticPr fontId="12"/>
  </si>
  <si>
    <t>様式1診療所票(95)</t>
    <phoneticPr fontId="12"/>
  </si>
  <si>
    <t>うち終了（死亡退院等）</t>
    <phoneticPr fontId="20"/>
  </si>
  <si>
    <t>様式1診療所票(100)</t>
    <phoneticPr fontId="12"/>
  </si>
  <si>
    <t>様式1診療所票(101)</t>
    <phoneticPr fontId="12"/>
  </si>
  <si>
    <t>退院後1か月以内に他施設が在宅医療を提供する予定の患者</t>
    <phoneticPr fontId="20"/>
  </si>
  <si>
    <t>退院後1か月以内に在宅医療を必要としない患者（死亡退院含む）</t>
    <phoneticPr fontId="20"/>
  </si>
  <si>
    <t>様式1診療所票(102)</t>
    <phoneticPr fontId="12"/>
  </si>
  <si>
    <t>退院後1か月以内に在宅医療の実施予定が不明の患者</t>
    <phoneticPr fontId="20"/>
  </si>
  <si>
    <t>様式1診療所票(104)</t>
    <phoneticPr fontId="12"/>
  </si>
  <si>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</si>
  <si>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様式1診療所票(107)</t>
    <phoneticPr fontId="12"/>
  </si>
  <si>
    <t>様式1診療所票(109)</t>
    <phoneticPr fontId="12"/>
  </si>
  <si>
    <t>様式1診療所票(110)</t>
    <phoneticPr fontId="12"/>
  </si>
  <si>
    <t>様式1診療所票(114)</t>
    <phoneticPr fontId="12"/>
  </si>
  <si>
    <t>様式1診療所票(117)</t>
    <phoneticPr fontId="12"/>
  </si>
  <si>
    <t xml:space="preserve">救急車の受入件数は、救急車や救急医療用ヘリコプター等により搬送され受け入れた患者数です。
</t>
    <phoneticPr fontId="12"/>
  </si>
  <si>
    <t>（項目の解説）</t>
    <phoneticPr fontId="12"/>
  </si>
  <si>
    <t>過去1年間の総退院患者数</t>
    <phoneticPr fontId="20"/>
  </si>
  <si>
    <t>様式1診療所票(121)</t>
    <phoneticPr fontId="12"/>
  </si>
  <si>
    <t>うち、FIM総得点で12点以上（回復期リハビリテーション病棟入院料1又は2の場合には16点以上）改善していた患者数</t>
    <phoneticPr fontId="12"/>
  </si>
  <si>
    <t>青森クリニック</t>
    <phoneticPr fontId="12"/>
  </si>
  <si>
    <t>〒038-0011 青森市篠田１丁目９番１１号 青森クリニック</t>
    <phoneticPr fontId="12"/>
  </si>
  <si>
    <t>様式1診療所票(8)</t>
    <phoneticPr fontId="12"/>
  </si>
  <si>
    <t>様式1診療所票(9)</t>
    <phoneticPr fontId="12"/>
  </si>
  <si>
    <t>無回答等</t>
    <phoneticPr fontId="12"/>
  </si>
  <si>
    <t>様式1診療所票(13)</t>
    <phoneticPr fontId="12"/>
  </si>
  <si>
    <t>様式1診療所票(16)</t>
    <phoneticPr fontId="12"/>
  </si>
  <si>
    <t>複数ある場合、上位3つ</t>
    <phoneticPr fontId="12"/>
  </si>
  <si>
    <t>様式1診療所票(18)</t>
    <phoneticPr fontId="12"/>
  </si>
  <si>
    <t>様式1診療所票(35)</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</si>
  <si>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</si>
  <si>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</si>
  <si>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様式1診療所票(9)</t>
    <phoneticPr fontId="12"/>
  </si>
  <si>
    <t>様式1診療所票(9)</t>
    <phoneticPr fontId="12"/>
  </si>
  <si>
    <t>無回答等</t>
    <phoneticPr fontId="12"/>
  </si>
  <si>
    <t>様式1診療所票(11)</t>
    <phoneticPr fontId="12"/>
  </si>
  <si>
    <t>休棟予定</t>
    <phoneticPr fontId="20"/>
  </si>
  <si>
    <t>介護保険施設等へ移行予定</t>
    <phoneticPr fontId="20"/>
  </si>
  <si>
    <t>様式1診療所票(11)</t>
    <phoneticPr fontId="12"/>
  </si>
  <si>
    <t>患者の入退院等の状況</t>
    <phoneticPr fontId="20"/>
  </si>
  <si>
    <t>（項目の解説）</t>
    <phoneticPr fontId="12"/>
  </si>
  <si>
    <t>様式1診療所票(14)</t>
    <phoneticPr fontId="12"/>
  </si>
  <si>
    <t>在宅療養支援診療所の届出状況</t>
    <phoneticPr fontId="20"/>
  </si>
  <si>
    <t>様式1診療所票(30)</t>
    <phoneticPr fontId="12"/>
  </si>
  <si>
    <t>様式1診療所票(141)</t>
    <phoneticPr fontId="12"/>
  </si>
  <si>
    <t>様式1診療所票(145)</t>
    <phoneticPr fontId="12"/>
  </si>
  <si>
    <t>様式1診療所票(123)</t>
    <phoneticPr fontId="12"/>
  </si>
  <si>
    <t>様式1診療所票(126)</t>
    <phoneticPr fontId="12"/>
  </si>
  <si>
    <t>SPECT</t>
    <phoneticPr fontId="20"/>
  </si>
  <si>
    <t>様式1診療所票(133)</t>
    <phoneticPr fontId="12"/>
  </si>
  <si>
    <t>PETMRI</t>
    <phoneticPr fontId="20"/>
  </si>
  <si>
    <t>様式1診療所票(135)</t>
    <phoneticPr fontId="12"/>
  </si>
  <si>
    <t>様式1診療所票(138)</t>
    <phoneticPr fontId="12"/>
  </si>
  <si>
    <t>様式1診療所票(91)</t>
    <phoneticPr fontId="12"/>
  </si>
  <si>
    <t>様式1診療所票(92)</t>
    <phoneticPr fontId="12"/>
  </si>
  <si>
    <t>様式1診療所票(93)</t>
    <phoneticPr fontId="12"/>
  </si>
  <si>
    <t>様式1診療所票(101)</t>
    <phoneticPr fontId="12"/>
  </si>
  <si>
    <t>様式1診療所票(102)</t>
    <phoneticPr fontId="12"/>
  </si>
  <si>
    <t>（項目の解説）</t>
    <phoneticPr fontId="12"/>
  </si>
  <si>
    <t xml:space="preserve">休日に受診した患者延べ数は、休日（日曜、祝日、年末年始）に受診した患者数と、そのうち診療後にただちに入院が必要となった患者数です。
</t>
    <phoneticPr fontId="20"/>
  </si>
  <si>
    <t>様式1診療所票(116)</t>
    <phoneticPr fontId="12"/>
  </si>
  <si>
    <t>様式1診療所票(119)</t>
    <phoneticPr fontId="12"/>
  </si>
  <si>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</si>
  <si>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</si>
  <si>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斉藤内科小児科医院</t>
    <phoneticPr fontId="12"/>
  </si>
  <si>
    <t>様式1診療所票(8)</t>
    <phoneticPr fontId="12"/>
  </si>
  <si>
    <t>様式1診療所票(8)</t>
    <phoneticPr fontId="12"/>
  </si>
  <si>
    <t>休棟中(今後廃止する予定)</t>
    <phoneticPr fontId="12"/>
  </si>
  <si>
    <t>無回答等</t>
    <phoneticPr fontId="12"/>
  </si>
  <si>
    <t>様式1診療所票(9)</t>
    <phoneticPr fontId="12"/>
  </si>
  <si>
    <t>様式1診療所票(10)</t>
    <phoneticPr fontId="12"/>
  </si>
  <si>
    <t>様式1診療所票(10)</t>
    <phoneticPr fontId="12"/>
  </si>
  <si>
    <t>様式1診療所票(11)</t>
    <phoneticPr fontId="12"/>
  </si>
  <si>
    <t>様式1診療所票(11)</t>
    <phoneticPr fontId="12"/>
  </si>
  <si>
    <t>休棟予定</t>
    <phoneticPr fontId="20"/>
  </si>
  <si>
    <t>様式1診療所票(11)</t>
    <phoneticPr fontId="12"/>
  </si>
  <si>
    <t>介護保険施設等へ移行予定</t>
    <phoneticPr fontId="20"/>
  </si>
  <si>
    <t>無回答等</t>
    <phoneticPr fontId="20"/>
  </si>
  <si>
    <t>（留意事項）</t>
    <phoneticPr fontId="12"/>
  </si>
  <si>
    <t>○また、公表している項目の中には、個人情報保護の観点から、1以上10未満の値を「＊」で秘匿している項目があります。</t>
    <phoneticPr fontId="12"/>
  </si>
  <si>
    <t>患者の入退院等の状況</t>
    <phoneticPr fontId="20"/>
  </si>
  <si>
    <t>設置主体（2020（令和2）年7月1日時点）</t>
    <phoneticPr fontId="12"/>
  </si>
  <si>
    <t xml:space="preserve">医療機関の開設者を区分別にを示しています。
</t>
    <phoneticPr fontId="12"/>
  </si>
  <si>
    <t>様式1診療所票(13)</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</si>
  <si>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</si>
  <si>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様式1診療所票(13)</t>
    <phoneticPr fontId="12"/>
  </si>
  <si>
    <t>様式1診療所票(15)</t>
    <phoneticPr fontId="12"/>
  </si>
  <si>
    <t>うち介護療養病床</t>
    <phoneticPr fontId="20"/>
  </si>
  <si>
    <t>様式1診療所票(17)</t>
    <phoneticPr fontId="12"/>
  </si>
  <si>
    <t>様式1診療所票(77)-1</t>
    <phoneticPr fontId="12"/>
  </si>
  <si>
    <t>複数ある場合、上位3つ</t>
    <phoneticPr fontId="12"/>
  </si>
  <si>
    <t>様式1診療所票(77)-2</t>
    <phoneticPr fontId="12"/>
  </si>
  <si>
    <t>様式1診療所票(77)-3</t>
    <phoneticPr fontId="12"/>
  </si>
  <si>
    <t>様式1診療所票(18)</t>
    <phoneticPr fontId="12"/>
  </si>
  <si>
    <t>様式1診療所票(20)</t>
    <phoneticPr fontId="12"/>
  </si>
  <si>
    <t>在宅療養支援診療所の届出状況</t>
    <phoneticPr fontId="20"/>
  </si>
  <si>
    <t>（項目の解説）</t>
    <phoneticPr fontId="12"/>
  </si>
  <si>
    <t>様式1診療所票(103)</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</si>
  <si>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</si>
  <si>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</si>
  <si>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様式1診療所票(23)</t>
    <phoneticPr fontId="12"/>
  </si>
  <si>
    <t>様式1診療所票(24)</t>
    <phoneticPr fontId="12"/>
  </si>
  <si>
    <t>様式1診療所票(25)</t>
    <phoneticPr fontId="12"/>
  </si>
  <si>
    <t>様式1診療所票(27)</t>
    <phoneticPr fontId="12"/>
  </si>
  <si>
    <t>様式1診療所票(28)</t>
    <phoneticPr fontId="12"/>
  </si>
  <si>
    <t>様式1診療所票(31)</t>
    <phoneticPr fontId="12"/>
  </si>
  <si>
    <t>様式1診療所票(33)</t>
    <phoneticPr fontId="12"/>
  </si>
  <si>
    <t>様式1診療所票(35)</t>
    <phoneticPr fontId="12"/>
  </si>
  <si>
    <t>様式1診療所票(35)</t>
    <phoneticPr fontId="12"/>
  </si>
  <si>
    <t>様式1診療所票(141)</t>
    <phoneticPr fontId="12"/>
  </si>
  <si>
    <t>様式1診療所票(143)</t>
    <phoneticPr fontId="12"/>
  </si>
  <si>
    <t>様式1診療所票(145)</t>
    <phoneticPr fontId="12"/>
  </si>
  <si>
    <t>様式1診療所票(123)</t>
    <phoneticPr fontId="12"/>
  </si>
  <si>
    <t>様式1診療所票(124)</t>
    <phoneticPr fontId="12"/>
  </si>
  <si>
    <t>様式1診療所票(125)</t>
    <phoneticPr fontId="12"/>
  </si>
  <si>
    <t>様式1診療所票(127)</t>
    <phoneticPr fontId="12"/>
  </si>
  <si>
    <t>様式1診療所票(130)</t>
    <phoneticPr fontId="12"/>
  </si>
  <si>
    <t>様式1診療所票(132)</t>
    <phoneticPr fontId="12"/>
  </si>
  <si>
    <t>PETCT</t>
    <phoneticPr fontId="20"/>
  </si>
  <si>
    <t xml:space="preserve">PETCTは、診断の精度を向上させるためにPETとCTを組み合わせた装置です。値は医療機関が保有する台数です。
</t>
    <phoneticPr fontId="20"/>
  </si>
  <si>
    <t>PETMRI</t>
    <phoneticPr fontId="20"/>
  </si>
  <si>
    <t xml:space="preserve">PETMRIは、診断の精度を向上させるためにPETとMRIを組み合わせた装置です。値は医療機関が保有する台数です。
</t>
    <phoneticPr fontId="20"/>
  </si>
  <si>
    <t>様式1診療所票(136)</t>
    <phoneticPr fontId="12"/>
  </si>
  <si>
    <t>サイバーナイフ</t>
    <phoneticPr fontId="12"/>
  </si>
  <si>
    <t xml:space="preserve">サイバーナイフは、腫瘍にロボットアームで集中的に放射線を照射する装置です。値は医療機関が保有する台数です。
</t>
    <phoneticPr fontId="20"/>
  </si>
  <si>
    <t>様式1診療所票(137)</t>
    <phoneticPr fontId="12"/>
  </si>
  <si>
    <t>様式1診療所票(138)</t>
    <phoneticPr fontId="12"/>
  </si>
  <si>
    <t xml:space="preserve">遠隔操作式密封小線源治療装置は、体の内側から放射線を照射する機能を持つ装置です。値は医療機関が保有する台数です。
</t>
    <phoneticPr fontId="20"/>
  </si>
  <si>
    <t>様式1診療所票(139)</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</si>
  <si>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</si>
  <si>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様式1診療所票(12)</t>
    <phoneticPr fontId="12"/>
  </si>
  <si>
    <t>様式1診療所票(12)</t>
    <phoneticPr fontId="12"/>
  </si>
  <si>
    <t>様式1診療所票(146)後</t>
    <phoneticPr fontId="12"/>
  </si>
  <si>
    <t>（項目の解説）</t>
    <phoneticPr fontId="12"/>
  </si>
  <si>
    <t>様式1診療所票(78)</t>
    <phoneticPr fontId="12"/>
  </si>
  <si>
    <t xml:space="preserve">1年間の入院患者の状況は、令和元年7月1日から令和2年6月30日までに入院、退院した患者数を示す項目です。
</t>
    <phoneticPr fontId="12"/>
  </si>
  <si>
    <t>様式1診療所票(80)</t>
    <phoneticPr fontId="12"/>
  </si>
  <si>
    <t>様式1診療所票(81)</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</si>
  <si>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</si>
  <si>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様式1診療所票(84)</t>
    <phoneticPr fontId="12"/>
  </si>
  <si>
    <t>様式1診療所票(89)</t>
    <phoneticPr fontId="12"/>
  </si>
  <si>
    <t>様式1診療所票(93)</t>
    <phoneticPr fontId="12"/>
  </si>
  <si>
    <t>様式1診療所票(94)</t>
    <phoneticPr fontId="12"/>
  </si>
  <si>
    <t>様式1診療所票(96)</t>
    <phoneticPr fontId="12"/>
  </si>
  <si>
    <t>様式1診療所票(97)</t>
    <phoneticPr fontId="12"/>
  </si>
  <si>
    <t>様式1診療所票(98)</t>
    <phoneticPr fontId="12"/>
  </si>
  <si>
    <t>様式1診療所票(90)</t>
    <phoneticPr fontId="12"/>
  </si>
  <si>
    <t>退院後1か月以内に自院が在宅医療を提供する予定の患者数</t>
    <phoneticPr fontId="20"/>
  </si>
  <si>
    <t>様式1診療所票(101)</t>
    <phoneticPr fontId="12"/>
  </si>
  <si>
    <t>様式1診療所票(107)</t>
    <phoneticPr fontId="12"/>
  </si>
  <si>
    <t>様式1診療所票(108)</t>
    <phoneticPr fontId="12"/>
  </si>
  <si>
    <t>直近1年間で在宅療養を担当した患者のうち、医療機関での看取り数（年間）</t>
    <phoneticPr fontId="20"/>
  </si>
  <si>
    <t>様式1診療所票(110)</t>
    <phoneticPr fontId="12"/>
  </si>
  <si>
    <t>様式1診療所票(111)</t>
    <phoneticPr fontId="12"/>
  </si>
  <si>
    <t>様式1診療所票(112)</t>
    <phoneticPr fontId="12"/>
  </si>
  <si>
    <t xml:space="preserve">分娩件数は、分娩を行った患者数です。
</t>
    <phoneticPr fontId="20"/>
  </si>
  <si>
    <t>様式1診療所票(113)</t>
    <phoneticPr fontId="12"/>
  </si>
  <si>
    <t>様式1診療所票(115)</t>
    <phoneticPr fontId="12"/>
  </si>
  <si>
    <t>様式1診療所票(117)</t>
    <phoneticPr fontId="12"/>
  </si>
  <si>
    <t xml:space="preserve">救急車の受入件数は、救急車や救急医療用ヘリコプター等により搬送され受け入れた患者数です。
</t>
    <phoneticPr fontId="12"/>
  </si>
  <si>
    <t>リハビリテーションの実施状況</t>
    <phoneticPr fontId="20"/>
  </si>
  <si>
    <t xml:space="preserve">平均リハビリテーション単位数は、上記の患者に対し行ったリハビリテーションの平均的な量を示す値です。20分実施した場合を1単位とみなします。
</t>
    <phoneticPr fontId="2"/>
  </si>
  <si>
    <t>過去1年間の総退院患者数</t>
    <phoneticPr fontId="20"/>
  </si>
  <si>
    <t>様式1診療所票(121)</t>
    <phoneticPr fontId="12"/>
  </si>
  <si>
    <t>様式1診療所票(122)</t>
    <phoneticPr fontId="12"/>
  </si>
  <si>
    <t>川口内科</t>
    <phoneticPr fontId="12"/>
  </si>
  <si>
    <t>〒030-0847 青森市東大野一丁目８番地４</t>
    <phoneticPr fontId="12"/>
  </si>
  <si>
    <t>様式1診療所票(8)</t>
    <phoneticPr fontId="12"/>
  </si>
  <si>
    <t>様式1診療所票(8)</t>
    <phoneticPr fontId="12"/>
  </si>
  <si>
    <t>休棟中(今後再開する予定)</t>
    <phoneticPr fontId="12"/>
  </si>
  <si>
    <t>様式1診療所票(8)</t>
    <phoneticPr fontId="12"/>
  </si>
  <si>
    <t>無回答等</t>
    <phoneticPr fontId="12"/>
  </si>
  <si>
    <t>様式1診療所票(9)</t>
    <phoneticPr fontId="12"/>
  </si>
  <si>
    <t>様式1診療所票(9)</t>
    <phoneticPr fontId="12"/>
  </si>
  <si>
    <t>休棟予定</t>
    <phoneticPr fontId="20"/>
  </si>
  <si>
    <t>無回答等</t>
    <phoneticPr fontId="12"/>
  </si>
  <si>
    <t>様式1診療所票(10)</t>
    <phoneticPr fontId="12"/>
  </si>
  <si>
    <t>介護医療院に移行予定</t>
    <phoneticPr fontId="12"/>
  </si>
  <si>
    <t>様式1診療所票(11)</t>
    <phoneticPr fontId="12"/>
  </si>
  <si>
    <t>様式1診療所票(11)</t>
    <phoneticPr fontId="12"/>
  </si>
  <si>
    <t>（留意事項）</t>
    <phoneticPr fontId="12"/>
  </si>
  <si>
    <t>○また、公表している項目の中には、個人情報保護の観点から、1以上10未満の値を「＊」で秘匿している項目があります。</t>
    <phoneticPr fontId="12"/>
  </si>
  <si>
    <t>基本情報（職員配置、届出の状況など）</t>
    <phoneticPr fontId="12"/>
  </si>
  <si>
    <t>様式1診療所票(13)</t>
    <phoneticPr fontId="12"/>
  </si>
  <si>
    <t>様式1診療所票(14)</t>
    <phoneticPr fontId="12"/>
  </si>
  <si>
    <t>様式1診療所票(16)</t>
    <phoneticPr fontId="12"/>
  </si>
  <si>
    <t>様式1診療所票(17)</t>
    <phoneticPr fontId="12"/>
  </si>
  <si>
    <t>様式1診療所票(15)</t>
    <phoneticPr fontId="12"/>
  </si>
  <si>
    <t>様式1診療所票(16)</t>
    <phoneticPr fontId="12"/>
  </si>
  <si>
    <t>うち介護療養病床</t>
    <phoneticPr fontId="20"/>
  </si>
  <si>
    <t>うち介護療養病床</t>
    <phoneticPr fontId="20"/>
  </si>
  <si>
    <t>様式1診療所票(17)後</t>
    <phoneticPr fontId="12"/>
  </si>
  <si>
    <t>（項目の解説）</t>
    <phoneticPr fontId="12"/>
  </si>
  <si>
    <t>様式1診療所票(77)</t>
    <phoneticPr fontId="12"/>
  </si>
  <si>
    <t xml:space="preserve">主とする診療科は、5割以上の患者を診療している診療科を示しています。5割を超える診療科がない場合は、上位3つの診療科を示しています。
</t>
    <phoneticPr fontId="20"/>
  </si>
  <si>
    <t>様式1診療所票(77)-1</t>
    <phoneticPr fontId="12"/>
  </si>
  <si>
    <t>複数ある場合、上位3つ</t>
    <phoneticPr fontId="12"/>
  </si>
  <si>
    <t>様式1診療所票(77)-2</t>
    <phoneticPr fontId="12"/>
  </si>
  <si>
    <t>様式1診療所票(77)-3</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</si>
  <si>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</si>
  <si>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</si>
  <si>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様式1診療所票(19)</t>
    <phoneticPr fontId="12"/>
  </si>
  <si>
    <t>在宅療養支援診療所の届出状況</t>
    <phoneticPr fontId="20"/>
  </si>
  <si>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</si>
  <si>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</si>
  <si>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</si>
  <si>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様式1診療所票(23)</t>
    <phoneticPr fontId="12"/>
  </si>
  <si>
    <t>様式1診療所票(24)</t>
    <phoneticPr fontId="12"/>
  </si>
  <si>
    <t>様式1診療所票(25)</t>
    <phoneticPr fontId="12"/>
  </si>
  <si>
    <t>様式1診療所票(27)</t>
    <phoneticPr fontId="12"/>
  </si>
  <si>
    <t>様式1診療所票(28)</t>
    <phoneticPr fontId="12"/>
  </si>
  <si>
    <t>様式1診療所票(29)</t>
    <phoneticPr fontId="12"/>
  </si>
  <si>
    <t>様式1診療所票(30)</t>
    <phoneticPr fontId="12"/>
  </si>
  <si>
    <t>様式1診療所票(30)</t>
    <phoneticPr fontId="12"/>
  </si>
  <si>
    <t>様式1診療所票(33)</t>
    <phoneticPr fontId="12"/>
  </si>
  <si>
    <t>臨床検査技師</t>
    <phoneticPr fontId="20"/>
  </si>
  <si>
    <t>様式1診療所票(34)</t>
    <phoneticPr fontId="12"/>
  </si>
  <si>
    <t>様式1診療所票(35)</t>
    <phoneticPr fontId="12"/>
  </si>
  <si>
    <t>様式1診療所票(35)</t>
    <phoneticPr fontId="12"/>
  </si>
  <si>
    <t>様式1診療所票(140)</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</si>
  <si>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</si>
  <si>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</si>
  <si>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様式1診療所票(142)</t>
    <phoneticPr fontId="12"/>
  </si>
  <si>
    <t>様式1診療所票(143)</t>
    <phoneticPr fontId="12"/>
  </si>
  <si>
    <t>様式1診療所票(145)</t>
    <phoneticPr fontId="12"/>
  </si>
  <si>
    <t>様式1診療所票(146)</t>
    <phoneticPr fontId="12"/>
  </si>
  <si>
    <t>様式1診療所票(125)</t>
    <phoneticPr fontId="12"/>
  </si>
  <si>
    <t xml:space="preserve">MRIは、主に磁気を利用して、身体の断面を撮影する装置です。T（テスラ）は、磁気の強さを表す単位で、値が大きいほど高画質の画像が得られます。値は医療機関が保有する台数です。
</t>
    <phoneticPr fontId="20"/>
  </si>
  <si>
    <t>様式1診療所票(128)</t>
    <phoneticPr fontId="12"/>
  </si>
  <si>
    <t xml:space="preserve">血管連続撮影装置は、X線では映らない、血管の状態を撮影するための装置です。値は医療機関が保有する台数です。
</t>
    <phoneticPr fontId="20"/>
  </si>
  <si>
    <t>様式1診療所票(132)</t>
    <phoneticPr fontId="12"/>
  </si>
  <si>
    <t>様式1診療所票(133)</t>
    <phoneticPr fontId="12"/>
  </si>
  <si>
    <t>様式1診療所票(134)</t>
    <phoneticPr fontId="12"/>
  </si>
  <si>
    <t xml:space="preserve">PETMRIは、診断の精度を向上させるためにPETとMRIを組み合わせた装置です。値は医療機関が保有する台数です。
</t>
    <phoneticPr fontId="20"/>
  </si>
  <si>
    <t xml:space="preserve">ガンマナイフは、脳に精密に放射線を集中照射する装置です。値は医療機関が保有する台数です。
</t>
    <phoneticPr fontId="20"/>
  </si>
  <si>
    <t>サイバーナイフ</t>
    <phoneticPr fontId="12"/>
  </si>
  <si>
    <t xml:space="preserve">サイバーナイフは、腫瘍にロボットアームで集中的に放射線を照射する装置です。値は医療機関が保有する台数です。
</t>
    <phoneticPr fontId="20"/>
  </si>
  <si>
    <t>様式1診療所票(137)</t>
    <phoneticPr fontId="12"/>
  </si>
  <si>
    <t xml:space="preserve">遠隔操作式密封小線源治療装置は、体の内側から放射線を照射する機能を持つ装置です。値は医療機関が保有する台数です。
</t>
    <phoneticPr fontId="20"/>
  </si>
  <si>
    <t>様式1診療所票(139)</t>
    <phoneticPr fontId="12"/>
  </si>
  <si>
    <t xml:space="preserve">内視鏡手術用支援機器（ダヴィンチ）は、内視鏡カメラとロボットアームを操作して手術を行う手術支援ロボットです。値は医療機関が保有する台数です。
</t>
    <phoneticPr fontId="20"/>
  </si>
  <si>
    <t>様式1診療所票(12)</t>
    <phoneticPr fontId="12"/>
  </si>
  <si>
    <t>休棟中</t>
    <phoneticPr fontId="12"/>
  </si>
  <si>
    <t>様式1診療所票(80)</t>
    <phoneticPr fontId="12"/>
  </si>
  <si>
    <t>様式1診療所票(81)</t>
    <phoneticPr fontId="12"/>
  </si>
  <si>
    <t>様式1診療所票(82)</t>
    <phoneticPr fontId="12"/>
  </si>
  <si>
    <t>様式1診療所票(83)</t>
    <phoneticPr fontId="12"/>
  </si>
  <si>
    <t>様式1診療所票(84)</t>
    <phoneticPr fontId="12"/>
  </si>
  <si>
    <t>様式1診療所票(86)</t>
    <phoneticPr fontId="12"/>
  </si>
  <si>
    <t>様式1診療所票(88)</t>
    <phoneticPr fontId="12"/>
  </si>
  <si>
    <t>様式1診療所票(91)</t>
    <phoneticPr fontId="12"/>
  </si>
  <si>
    <t>様式1診療所票(93)</t>
    <phoneticPr fontId="12"/>
  </si>
  <si>
    <t>様式1診療所票(97)</t>
    <phoneticPr fontId="12"/>
  </si>
  <si>
    <t>うち終了（死亡退院等）</t>
    <phoneticPr fontId="20"/>
  </si>
  <si>
    <t>様式1診療所票(98)</t>
    <phoneticPr fontId="12"/>
  </si>
  <si>
    <t>様式1診療所票(90)</t>
    <phoneticPr fontId="12"/>
  </si>
  <si>
    <t>様式1診療所票(100)</t>
    <phoneticPr fontId="12"/>
  </si>
  <si>
    <t>様式1診療所票(101)</t>
    <phoneticPr fontId="12"/>
  </si>
  <si>
    <t>退院後1か月以内に在宅医療を必要としない患者（死亡退院含む）</t>
    <phoneticPr fontId="20"/>
  </si>
  <si>
    <t>様式1診療所票(102)</t>
    <phoneticPr fontId="12"/>
  </si>
  <si>
    <t>退院後1か月以内に在宅医療の実施予定が不明の患者</t>
    <phoneticPr fontId="20"/>
  </si>
  <si>
    <t>様式1診療所票(104)</t>
    <phoneticPr fontId="12"/>
  </si>
  <si>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2"/>
  </si>
  <si>
    <t>様式1診療所票(105)</t>
    <phoneticPr fontId="12"/>
  </si>
  <si>
    <t>直近1年間で在宅療養を担当した患者のうち、医療機関以外での看取り数（年間）</t>
    <phoneticPr fontId="20"/>
  </si>
  <si>
    <t>様式1診療所票(107)</t>
    <phoneticPr fontId="12"/>
  </si>
  <si>
    <t>分娩</t>
    <phoneticPr fontId="20"/>
  </si>
  <si>
    <t>様式1診療所票(113)</t>
    <phoneticPr fontId="12"/>
  </si>
  <si>
    <t xml:space="preserve">休日に受診した患者延べ数は、休日（日曜、祝日、年末年始）に受診した患者数と、そのうち診療後にただちに入院が必要となった患者数です。
</t>
    <phoneticPr fontId="20"/>
  </si>
  <si>
    <t>様式1診療所票(114)</t>
    <phoneticPr fontId="12"/>
  </si>
  <si>
    <t>様式1診療所票(116)</t>
    <phoneticPr fontId="12"/>
  </si>
  <si>
    <t xml:space="preserve">救急車の受入件数は、救急車や救急医療用ヘリコプター等により搬送され受け入れた患者数です。
</t>
    <phoneticPr fontId="12"/>
  </si>
  <si>
    <t>リハビリテーションの実施状況</t>
    <phoneticPr fontId="20"/>
  </si>
  <si>
    <t>様式1診療所票(119)</t>
    <phoneticPr fontId="12"/>
  </si>
  <si>
    <t>平均リハビリテーション単位数（1患者1日当たり）</t>
    <phoneticPr fontId="20"/>
  </si>
  <si>
    <t>様式1診療所票(120)</t>
    <phoneticPr fontId="12"/>
  </si>
  <si>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</si>
  <si>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うち、FIM総得点で12点以上（回復期リハビリテーション病棟入院料1又は2の場合には16点以上）改善していた患者数</t>
    <phoneticPr fontId="12"/>
  </si>
  <si>
    <t>村林内科クリニック</t>
    <phoneticPr fontId="12"/>
  </si>
  <si>
    <t>〒038-0002 青森市沖館４丁目８番１７号</t>
    <phoneticPr fontId="12"/>
  </si>
  <si>
    <t>様式1診療所票(8)</t>
    <phoneticPr fontId="12"/>
  </si>
  <si>
    <t>様式1診療所票(8)</t>
    <phoneticPr fontId="12"/>
  </si>
  <si>
    <t>様式1診療所票(8)</t>
    <phoneticPr fontId="12"/>
  </si>
  <si>
    <t>様式1診療所票(8)</t>
    <phoneticPr fontId="12"/>
  </si>
  <si>
    <t>休棟中(今後再開する予定)</t>
    <phoneticPr fontId="12"/>
  </si>
  <si>
    <t>様式1診療所票(8)</t>
    <phoneticPr fontId="12"/>
  </si>
  <si>
    <t>休棟中(今後廃止する予定)</t>
    <phoneticPr fontId="12"/>
  </si>
  <si>
    <t>無回答等</t>
    <phoneticPr fontId="12"/>
  </si>
  <si>
    <t>様式1診療所票(9)</t>
    <phoneticPr fontId="12"/>
  </si>
  <si>
    <t>様式1診療所票(9)</t>
    <phoneticPr fontId="12"/>
  </si>
  <si>
    <t>様式1診療所票(9)</t>
    <phoneticPr fontId="12"/>
  </si>
  <si>
    <t>休棟予定</t>
    <phoneticPr fontId="20"/>
  </si>
  <si>
    <t>様式1診療所票(9)</t>
    <phoneticPr fontId="12"/>
  </si>
  <si>
    <t>介護医療院に移行予定</t>
    <phoneticPr fontId="12"/>
  </si>
  <si>
    <t>様式1診療所票(10)</t>
    <phoneticPr fontId="12"/>
  </si>
  <si>
    <t>様式1診療所票(10)</t>
    <phoneticPr fontId="12"/>
  </si>
  <si>
    <t>「2025年7月1日時点の機能の実現」に向けて、それ以前に変更予定がある場合</t>
    <phoneticPr fontId="20"/>
  </si>
  <si>
    <t>様式1診療所票(11)</t>
    <phoneticPr fontId="12"/>
  </si>
  <si>
    <t>様式1診療所票(11)</t>
    <phoneticPr fontId="12"/>
  </si>
  <si>
    <t>様式1診療所票(11)</t>
    <phoneticPr fontId="12"/>
  </si>
  <si>
    <t>休棟予定</t>
    <phoneticPr fontId="20"/>
  </si>
  <si>
    <t>様式1診療所票(11)</t>
    <phoneticPr fontId="12"/>
  </si>
  <si>
    <t>介護保険施設等へ移行予定</t>
    <phoneticPr fontId="20"/>
  </si>
  <si>
    <t>様式1診療所票(11)</t>
    <phoneticPr fontId="12"/>
  </si>
  <si>
    <t>様式1診療所票(11)</t>
    <phoneticPr fontId="12"/>
  </si>
  <si>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</si>
  <si>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</si>
  <si>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</si>
  <si>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</si>
  <si>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</si>
  <si>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</si>
  <si>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設置主体（2020（令和2）年7月1日時点）</t>
    <phoneticPr fontId="12"/>
  </si>
  <si>
    <t>（項目の解説）</t>
    <phoneticPr fontId="12"/>
  </si>
  <si>
    <t>様式1診療所票(5)</t>
    <phoneticPr fontId="12"/>
  </si>
  <si>
    <t xml:space="preserve">医療機関の開設者を区分別にを示しています。
</t>
    <phoneticPr fontId="12"/>
  </si>
  <si>
    <t>（項目の解説）</t>
    <phoneticPr fontId="12"/>
  </si>
  <si>
    <t>様式1診療所票(13)</t>
    <phoneticPr fontId="12"/>
  </si>
  <si>
    <t>様式1診療所票(14)</t>
    <phoneticPr fontId="12"/>
  </si>
  <si>
    <t>様式1診療所票(13)</t>
    <phoneticPr fontId="12"/>
  </si>
  <si>
    <t>様式1診療所票(13)</t>
    <phoneticPr fontId="12"/>
  </si>
  <si>
    <t>様式1診療所票(15)</t>
    <phoneticPr fontId="12"/>
  </si>
  <si>
    <t>様式1診療所票(16)</t>
    <phoneticPr fontId="12"/>
  </si>
  <si>
    <t>様式1診療所票(17)</t>
    <phoneticPr fontId="12"/>
  </si>
  <si>
    <t>様式1診療所票(15)</t>
    <phoneticPr fontId="12"/>
  </si>
  <si>
    <t>様式1診療所票(16)</t>
    <phoneticPr fontId="12"/>
  </si>
  <si>
    <t>様式1診療所票(17)</t>
    <phoneticPr fontId="12"/>
  </si>
  <si>
    <t>うち介護療養病床</t>
    <phoneticPr fontId="20"/>
  </si>
  <si>
    <t>様式1診療所票(16)</t>
    <phoneticPr fontId="12"/>
  </si>
  <si>
    <t>様式1診療所票(17)</t>
    <phoneticPr fontId="12"/>
  </si>
  <si>
    <t>うち介護療養病床</t>
    <phoneticPr fontId="20"/>
  </si>
  <si>
    <t>様式1診療所票(17)後</t>
    <phoneticPr fontId="12"/>
  </si>
  <si>
    <t>稼動病床数が0床である理由</t>
    <phoneticPr fontId="12"/>
  </si>
  <si>
    <t>（項目の解説）</t>
    <phoneticPr fontId="12"/>
  </si>
  <si>
    <t>様式1診療所票(77)</t>
    <phoneticPr fontId="12"/>
  </si>
  <si>
    <t xml:space="preserve">主とする診療科は、5割以上の患者を診療している診療科を示しています。5割を超える診療科がない場合は、上位3つの診療科を示しています。
</t>
    <phoneticPr fontId="20"/>
  </si>
  <si>
    <t>様式1診療所票(77)-1</t>
    <phoneticPr fontId="12"/>
  </si>
  <si>
    <t>複数ある場合、上位3つ</t>
    <phoneticPr fontId="12"/>
  </si>
  <si>
    <t>様式1診療所票(77)-2</t>
    <phoneticPr fontId="12"/>
  </si>
  <si>
    <t>様式1診療所票(77)-3</t>
    <phoneticPr fontId="12"/>
  </si>
  <si>
    <t>（項目の解説）</t>
    <phoneticPr fontId="12"/>
  </si>
  <si>
    <t>様式1診療所票(18)</t>
    <phoneticPr fontId="12"/>
  </si>
  <si>
    <t>様式1診療所票(19)</t>
    <phoneticPr fontId="12"/>
  </si>
  <si>
    <t>様式1診療所票(20)</t>
    <phoneticPr fontId="12"/>
  </si>
  <si>
    <t>在宅療養支援診療所の届出状況</t>
    <phoneticPr fontId="20"/>
  </si>
  <si>
    <t>（項目の解説）</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</si>
  <si>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</si>
  <si>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</si>
  <si>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様式1診療所票(22)</t>
    <phoneticPr fontId="12"/>
  </si>
  <si>
    <t>様式1診療所票(23)</t>
    <phoneticPr fontId="12"/>
  </si>
  <si>
    <t>様式1診療所票(23)</t>
    <phoneticPr fontId="12"/>
  </si>
  <si>
    <t>様式1診療所票(24)</t>
    <phoneticPr fontId="12"/>
  </si>
  <si>
    <t>様式1診療所票(24)</t>
    <phoneticPr fontId="12"/>
  </si>
  <si>
    <t>様式1診療所票(26)</t>
    <phoneticPr fontId="12"/>
  </si>
  <si>
    <t>様式1診療所票(26)</t>
    <phoneticPr fontId="12"/>
  </si>
  <si>
    <t>様式1診療所票(27)</t>
    <phoneticPr fontId="12"/>
  </si>
  <si>
    <t>様式1診療所票(27)</t>
    <phoneticPr fontId="12"/>
  </si>
  <si>
    <t>様式1診療所票(28)</t>
    <phoneticPr fontId="12"/>
  </si>
  <si>
    <t>様式1診療所票(28)</t>
    <phoneticPr fontId="12"/>
  </si>
  <si>
    <t>様式1診療所票(29)</t>
    <phoneticPr fontId="12"/>
  </si>
  <si>
    <t>様式1診療所票(29)</t>
    <phoneticPr fontId="12"/>
  </si>
  <si>
    <t>様式1診療所票(30)</t>
    <phoneticPr fontId="12"/>
  </si>
  <si>
    <t>様式1診療所票(30)</t>
    <phoneticPr fontId="12"/>
  </si>
  <si>
    <t>様式1診療所票(31)</t>
    <phoneticPr fontId="12"/>
  </si>
  <si>
    <t>様式1診療所票(31)</t>
    <phoneticPr fontId="12"/>
  </si>
  <si>
    <t>様式1診療所票(32)</t>
    <phoneticPr fontId="12"/>
  </si>
  <si>
    <t>様式1診療所票(32)</t>
    <phoneticPr fontId="12"/>
  </si>
  <si>
    <t>様式1診療所票(33)</t>
    <phoneticPr fontId="12"/>
  </si>
  <si>
    <t>臨床検査技師</t>
    <phoneticPr fontId="20"/>
  </si>
  <si>
    <t>様式1診療所票(34)</t>
    <phoneticPr fontId="12"/>
  </si>
  <si>
    <t>様式1診療所票(35)</t>
    <phoneticPr fontId="12"/>
  </si>
  <si>
    <t>様式1診療所票(35)</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</si>
  <si>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</si>
  <si>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</si>
  <si>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様式1診療所票(142)</t>
    <phoneticPr fontId="12"/>
  </si>
  <si>
    <t>MSW</t>
    <phoneticPr fontId="20"/>
  </si>
  <si>
    <t>様式1診療所票(143)</t>
    <phoneticPr fontId="12"/>
  </si>
  <si>
    <t>様式1診療所票(144)</t>
    <phoneticPr fontId="12"/>
  </si>
  <si>
    <t>様式1診療所票(144)</t>
    <phoneticPr fontId="12"/>
  </si>
  <si>
    <t>様式1診療所票(145)</t>
    <phoneticPr fontId="12"/>
  </si>
  <si>
    <t>様式1診療所票(145)</t>
    <phoneticPr fontId="12"/>
  </si>
  <si>
    <t>様式1診療所票(146)</t>
    <phoneticPr fontId="12"/>
  </si>
  <si>
    <t>様式1診療所票(146)</t>
    <phoneticPr fontId="12"/>
  </si>
  <si>
    <t>様式1診療所票(123)</t>
    <phoneticPr fontId="12"/>
  </si>
  <si>
    <t>CT</t>
    <phoneticPr fontId="20"/>
  </si>
  <si>
    <t>様式1診療所票(125)</t>
    <phoneticPr fontId="12"/>
  </si>
  <si>
    <t xml:space="preserve">MRIは、主に磁気を利用して、身体の断面を撮影する装置です。T（テスラ）は、磁気の強さを表す単位で、値が大きいほど高画質の画像が得られます。値は医療機関が保有する台数です。
</t>
    <phoneticPr fontId="20"/>
  </si>
  <si>
    <t>様式1診療所票(128)</t>
    <phoneticPr fontId="12"/>
  </si>
  <si>
    <t>様式1診療所票(129)</t>
    <phoneticPr fontId="12"/>
  </si>
  <si>
    <t>様式1診療所票(130)</t>
    <phoneticPr fontId="12"/>
  </si>
  <si>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</si>
  <si>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</si>
  <si>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様式1診療所票(132)</t>
    <phoneticPr fontId="12"/>
  </si>
  <si>
    <t>PET</t>
    <phoneticPr fontId="20"/>
  </si>
  <si>
    <t>様式1診療所票(133)</t>
    <phoneticPr fontId="12"/>
  </si>
  <si>
    <t>PETCT</t>
    <phoneticPr fontId="20"/>
  </si>
  <si>
    <t xml:space="preserve">PETCTは、診断の精度を向上させるためにPETとCTを組み合わせた装置です。値は医療機関が保有する台数です。
</t>
    <phoneticPr fontId="20"/>
  </si>
  <si>
    <t>様式1診療所票(134)</t>
    <phoneticPr fontId="12"/>
  </si>
  <si>
    <t>PETMRI</t>
    <phoneticPr fontId="20"/>
  </si>
  <si>
    <t xml:space="preserve">PETMRIは、診断の精度を向上させるためにPETとMRIを組み合わせた装置です。値は医療機関が保有する台数です。
</t>
    <phoneticPr fontId="20"/>
  </si>
  <si>
    <t>様式1診療所票(135)</t>
    <phoneticPr fontId="12"/>
  </si>
  <si>
    <t>ガンマナイフ</t>
    <phoneticPr fontId="12"/>
  </si>
  <si>
    <t xml:space="preserve">ガンマナイフは、脳に精密に放射線を集中照射する装置です。値は医療機関が保有する台数です。
</t>
    <phoneticPr fontId="20"/>
  </si>
  <si>
    <t>様式1診療所票(136)</t>
    <phoneticPr fontId="12"/>
  </si>
  <si>
    <t>様式1診療所票(137)</t>
    <phoneticPr fontId="12"/>
  </si>
  <si>
    <t xml:space="preserve">強度変調放射線治療器は、腫瘍に精確に放射線を照射する装置です。値は医療機関が保有する台数です。
</t>
    <phoneticPr fontId="20"/>
  </si>
  <si>
    <t>様式1診療所票(138)</t>
    <phoneticPr fontId="12"/>
  </si>
  <si>
    <t xml:space="preserve">遠隔操作式密封小線源治療装置は、体の内側から放射線を照射する機能を持つ装置です。値は医療機関が保有する台数です。
</t>
    <phoneticPr fontId="20"/>
  </si>
  <si>
    <t xml:space="preserve">内視鏡手術用支援機器（ダヴィンチ）は、内視鏡カメラとロボットアームを操作して手術を行う手術支援ロボットです。値は医療機関が保有する台数です。
</t>
    <phoneticPr fontId="20"/>
  </si>
  <si>
    <t>（項目の解説）</t>
    <phoneticPr fontId="12"/>
  </si>
  <si>
    <t>様式1診療所票(12)</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</si>
  <si>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</si>
  <si>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様式1診療所票(12)</t>
    <phoneticPr fontId="12"/>
  </si>
  <si>
    <t>様式1診療所票(12)</t>
    <phoneticPr fontId="12"/>
  </si>
  <si>
    <t>様式1診療所票(12)</t>
    <phoneticPr fontId="12"/>
  </si>
  <si>
    <t>様式1診療所票(12)</t>
    <phoneticPr fontId="12"/>
  </si>
  <si>
    <t>上記のいずれにも該当しない</t>
    <phoneticPr fontId="12"/>
  </si>
  <si>
    <t>様式1診療所票(12)</t>
    <phoneticPr fontId="12"/>
  </si>
  <si>
    <t>過去1年間の間に病棟の再編・見直しがあった場合の報告対象期間</t>
    <phoneticPr fontId="12"/>
  </si>
  <si>
    <t>様式1診療所票(146)後</t>
    <phoneticPr fontId="12"/>
  </si>
  <si>
    <t>様式1診療所票(78)</t>
    <phoneticPr fontId="12"/>
  </si>
  <si>
    <t>様式1診療所票(79)</t>
    <phoneticPr fontId="12"/>
  </si>
  <si>
    <t>様式1診療所票(80)</t>
    <phoneticPr fontId="12"/>
  </si>
  <si>
    <t>様式1診療所票(81)</t>
    <phoneticPr fontId="12"/>
  </si>
  <si>
    <t>様式1診療所票(82)</t>
    <phoneticPr fontId="12"/>
  </si>
  <si>
    <t>様式1診療所票(83)</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</si>
  <si>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</si>
  <si>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様式1診療所票(85)</t>
    <phoneticPr fontId="12"/>
  </si>
  <si>
    <t>様式1診療所票(86)</t>
    <phoneticPr fontId="12"/>
  </si>
  <si>
    <t>様式1診療所票(88)</t>
    <phoneticPr fontId="12"/>
  </si>
  <si>
    <t>様式1診療所票(89)</t>
    <phoneticPr fontId="12"/>
  </si>
  <si>
    <t>様式1診療所票(91)</t>
    <phoneticPr fontId="12"/>
  </si>
  <si>
    <t>様式1診療所票(92)</t>
    <phoneticPr fontId="12"/>
  </si>
  <si>
    <t>様式1診療所票(93)</t>
    <phoneticPr fontId="12"/>
  </si>
  <si>
    <t>様式1診療所票(94)</t>
    <phoneticPr fontId="12"/>
  </si>
  <si>
    <t>様式1診療所票(95)</t>
    <phoneticPr fontId="12"/>
  </si>
  <si>
    <t>様式1診療所票(97)</t>
    <phoneticPr fontId="12"/>
  </si>
  <si>
    <t>うち終了（死亡退院等）</t>
    <phoneticPr fontId="20"/>
  </si>
  <si>
    <t>様式1診療所票(98)</t>
    <phoneticPr fontId="12"/>
  </si>
  <si>
    <t>（項目の解説）</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</si>
  <si>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</si>
  <si>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様式1診療所票(100)</t>
    <phoneticPr fontId="12"/>
  </si>
  <si>
    <t>退院後1か月以内に自院が在宅医療を提供する予定の患者数</t>
    <phoneticPr fontId="20"/>
  </si>
  <si>
    <t>退院後1か月以内に他施設が在宅医療を提供する予定の患者</t>
    <phoneticPr fontId="20"/>
  </si>
  <si>
    <t>様式1診療所票(99)</t>
    <phoneticPr fontId="12"/>
  </si>
  <si>
    <t>退院後1か月以内に在宅医療を必要としない患者（死亡退院含む）</t>
    <phoneticPr fontId="20"/>
  </si>
  <si>
    <t>退院後1か月以内に在宅医療の実施予定が不明の患者</t>
    <phoneticPr fontId="20"/>
  </si>
  <si>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2"/>
  </si>
  <si>
    <t>直近1年間で在宅療養を担当した患者のうち、医療機関以外での看取り数（年間）</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</si>
  <si>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</si>
  <si>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様式1診療所票(107)</t>
    <phoneticPr fontId="12"/>
  </si>
  <si>
    <t>様式1診療所票(108)</t>
    <phoneticPr fontId="12"/>
  </si>
  <si>
    <t>様式1診療所票(109)</t>
    <phoneticPr fontId="12"/>
  </si>
  <si>
    <t>直近1年間で在宅療養を担当した患者のうち、医療機関での看取り数（年間）</t>
    <phoneticPr fontId="20"/>
  </si>
  <si>
    <t>様式1診療所票(110)</t>
    <phoneticPr fontId="12"/>
  </si>
  <si>
    <t>様式1診療所票(111)</t>
    <phoneticPr fontId="12"/>
  </si>
  <si>
    <t>◆医療内容に関する情報（手術、リハビリテーションの実施状況など）</t>
    <phoneticPr fontId="12"/>
  </si>
  <si>
    <t>分娩</t>
    <phoneticPr fontId="20"/>
  </si>
  <si>
    <t>様式1診療所票(112)</t>
    <phoneticPr fontId="12"/>
  </si>
  <si>
    <t xml:space="preserve">分娩件数は、分娩を行った患者数です。
</t>
    <phoneticPr fontId="20"/>
  </si>
  <si>
    <t>様式1診療所票(114)</t>
    <phoneticPr fontId="1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</si>
  <si>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</si>
  <si>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様式1診療所票(116)</t>
    <phoneticPr fontId="12"/>
  </si>
  <si>
    <t>様式1診療所票(117)</t>
    <phoneticPr fontId="12"/>
  </si>
  <si>
    <t>*</t>
    <phoneticPr fontId="12"/>
  </si>
  <si>
    <t>（項目の解説）</t>
    <phoneticPr fontId="12"/>
  </si>
  <si>
    <t>様式1診療所票(118)</t>
    <phoneticPr fontId="12"/>
  </si>
  <si>
    <t>様式1診療所票(119)</t>
    <phoneticPr fontId="12"/>
  </si>
  <si>
    <t>平均リハビリテーション単位数（1患者1日当たり）</t>
    <phoneticPr fontId="20"/>
  </si>
  <si>
    <t>様式1診療所票(120)</t>
    <phoneticPr fontId="12"/>
  </si>
  <si>
    <t>過去1年間の総退院患者数</t>
    <phoneticPr fontId="20"/>
  </si>
  <si>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</si>
  <si>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様式1診療所票(121)</t>
    <phoneticPr fontId="12"/>
  </si>
  <si>
    <t>うち、機能的自立度評価法（FIM）得点で55点以下の患者数</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</si>
  <si>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</si>
  <si>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様式1診療所票(122)</t>
    <phoneticPr fontId="12"/>
  </si>
  <si>
    <t>うち、FIM総得点で12点以上（回復期リハビリテーション病棟入院料1又は2の場合には16点以上）改善していた患者数</t>
    <phoneticPr fontId="12"/>
  </si>
  <si>
    <t>北川ひ尿器科クリニック</t>
    <phoneticPr fontId="12"/>
  </si>
  <si>
    <t>〒030-0966 青森市花園二丁目４３番１８号</t>
    <phoneticPr fontId="12"/>
  </si>
  <si>
    <t>様式1診療所票(8)</t>
    <phoneticPr fontId="12"/>
  </si>
  <si>
    <t>様式1診療所票(8)</t>
    <phoneticPr fontId="12"/>
  </si>
  <si>
    <t>休棟中(今後廃止する予定)</t>
    <phoneticPr fontId="12"/>
  </si>
  <si>
    <t>無回答等</t>
    <phoneticPr fontId="12"/>
  </si>
  <si>
    <t>様式1診療所票(9)</t>
    <phoneticPr fontId="12"/>
  </si>
  <si>
    <t>介護保険施設等へ移行予定</t>
    <phoneticPr fontId="20"/>
  </si>
  <si>
    <t>介護医療院に移行予定</t>
    <phoneticPr fontId="12"/>
  </si>
  <si>
    <t>様式1診療所票(10)</t>
    <phoneticPr fontId="12"/>
  </si>
  <si>
    <t>様式1診療所票(10)</t>
    <phoneticPr fontId="12"/>
  </si>
  <si>
    <t>様式1診療所票(11)</t>
    <phoneticPr fontId="12"/>
  </si>
  <si>
    <t>（留意事項）</t>
    <phoneticPr fontId="12"/>
  </si>
  <si>
    <t>○また、公表している項目の中には、個人情報保護の観点から、1以上10未満の値を「＊」で秘匿している項目があります。</t>
    <phoneticPr fontId="12"/>
  </si>
  <si>
    <t>基本情報（職員配置、届出の状況など）</t>
    <phoneticPr fontId="12"/>
  </si>
  <si>
    <t>（項目の解説）</t>
    <phoneticPr fontId="12"/>
  </si>
  <si>
    <t>様式1診療所票(5)</t>
    <phoneticPr fontId="12"/>
  </si>
  <si>
    <t>様式1診療所票(13)</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</si>
  <si>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</si>
  <si>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様式1診療所票(14)</t>
    <phoneticPr fontId="12"/>
  </si>
  <si>
    <t>様式1診療所票(13)</t>
    <phoneticPr fontId="12"/>
  </si>
  <si>
    <t>様式1診療所票(15)</t>
    <phoneticPr fontId="12"/>
  </si>
  <si>
    <t>様式1診療所票(17)</t>
    <phoneticPr fontId="12"/>
  </si>
  <si>
    <t>様式1診療所票(16)</t>
    <phoneticPr fontId="12"/>
  </si>
  <si>
    <t>様式1診療所票(17)</t>
    <phoneticPr fontId="12"/>
  </si>
  <si>
    <t>うち介護療養病床</t>
    <phoneticPr fontId="20"/>
  </si>
  <si>
    <t>稼動病床数が0床である理由</t>
    <phoneticPr fontId="12"/>
  </si>
  <si>
    <t>（項目の解説）</t>
    <phoneticPr fontId="12"/>
  </si>
  <si>
    <t xml:space="preserve">主とする診療科は、5割以上の患者を診療している診療科を示しています。5割を超える診療科がない場合は、上位3つの診療科を示しています。
</t>
    <phoneticPr fontId="20"/>
  </si>
  <si>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</si>
  <si>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</si>
  <si>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様式1診療所票(20)</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</si>
  <si>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</si>
  <si>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</si>
  <si>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様式1診療所票(23)</t>
    <phoneticPr fontId="12"/>
  </si>
  <si>
    <t>様式1診療所票(24)</t>
    <phoneticPr fontId="12"/>
  </si>
  <si>
    <t>様式1診療所票(25)</t>
    <phoneticPr fontId="12"/>
  </si>
  <si>
    <t>様式1診療所票(26)</t>
    <phoneticPr fontId="12"/>
  </si>
  <si>
    <t>様式1診療所票(28)</t>
    <phoneticPr fontId="12"/>
  </si>
  <si>
    <t>様式1診療所票(32)</t>
    <phoneticPr fontId="12"/>
  </si>
  <si>
    <t>様式1診療所票(33)</t>
    <phoneticPr fontId="12"/>
  </si>
  <si>
    <t>様式1診療所票(34)</t>
    <phoneticPr fontId="12"/>
  </si>
  <si>
    <t>様式1診療所票(142)</t>
    <phoneticPr fontId="12"/>
  </si>
  <si>
    <t>様式1診療所票(144)</t>
    <phoneticPr fontId="12"/>
  </si>
  <si>
    <t>様式1診療所票(144)</t>
    <phoneticPr fontId="12"/>
  </si>
  <si>
    <t>様式1診療所票(145)</t>
    <phoneticPr fontId="12"/>
  </si>
  <si>
    <t>様式1診療所票(123)</t>
    <phoneticPr fontId="12"/>
  </si>
  <si>
    <t>様式1診療所票(124)</t>
    <phoneticPr fontId="12"/>
  </si>
  <si>
    <t>様式1診療所票(125)</t>
    <phoneticPr fontId="12"/>
  </si>
  <si>
    <t>様式1診療所票(127)</t>
    <phoneticPr fontId="12"/>
  </si>
  <si>
    <t>SPECT</t>
    <phoneticPr fontId="20"/>
  </si>
  <si>
    <t>PETCT</t>
    <phoneticPr fontId="20"/>
  </si>
  <si>
    <t>PETMRI</t>
    <phoneticPr fontId="20"/>
  </si>
  <si>
    <t>様式1診療所票(135)</t>
    <phoneticPr fontId="12"/>
  </si>
  <si>
    <t>様式1診療所票(136)</t>
    <phoneticPr fontId="12"/>
  </si>
  <si>
    <t>様式1診療所票(137)</t>
    <phoneticPr fontId="12"/>
  </si>
  <si>
    <t xml:space="preserve">強度変調放射線治療器は、腫瘍に精確に放射線を照射する装置です。値は医療機関が保有する台数です。
</t>
    <phoneticPr fontId="20"/>
  </si>
  <si>
    <t>様式1診療所票(138)</t>
    <phoneticPr fontId="12"/>
  </si>
  <si>
    <t>様式1診療所票(139)</t>
    <phoneticPr fontId="12"/>
  </si>
  <si>
    <t xml:space="preserve">内視鏡手術用支援機器（ダヴィンチ）は、内視鏡カメラとロボットアームを操作して手術を行う手術支援ロボットです。値は医療機関が保有する台数です。
</t>
    <phoneticPr fontId="20"/>
  </si>
  <si>
    <t>様式1診療所票(12)</t>
    <phoneticPr fontId="12"/>
  </si>
  <si>
    <t>様式1診療所票(12)</t>
    <phoneticPr fontId="12"/>
  </si>
  <si>
    <t>上記のいずれにも該当しない</t>
    <phoneticPr fontId="12"/>
  </si>
  <si>
    <t>様式1診療所票(78)</t>
    <phoneticPr fontId="12"/>
  </si>
  <si>
    <t xml:space="preserve">1年間の入院患者の状況は、令和元年7月1日から令和2年6月30日までに入院、退院した患者数を示す項目です。
</t>
    <phoneticPr fontId="12"/>
  </si>
  <si>
    <t>様式1診療所票(79)</t>
    <phoneticPr fontId="12"/>
  </si>
  <si>
    <t>様式1診療所票(80)</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</si>
  <si>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</si>
  <si>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様式1診療所票(85)</t>
    <phoneticPr fontId="12"/>
  </si>
  <si>
    <t>様式1診療所票(87)</t>
    <phoneticPr fontId="12"/>
  </si>
  <si>
    <t>様式1診療所票(88)</t>
    <phoneticPr fontId="12"/>
  </si>
  <si>
    <t>様式1診療所票(93)</t>
    <phoneticPr fontId="12"/>
  </si>
  <si>
    <t>様式1診療所票(95)</t>
    <phoneticPr fontId="12"/>
  </si>
  <si>
    <t>様式1診療所票(96)</t>
    <phoneticPr fontId="12"/>
  </si>
  <si>
    <t>様式1診療所票(98)</t>
    <phoneticPr fontId="12"/>
  </si>
  <si>
    <t>様式1診療所票(90)</t>
    <phoneticPr fontId="12"/>
  </si>
  <si>
    <t>様式1診療所票(100)</t>
    <phoneticPr fontId="12"/>
  </si>
  <si>
    <t>様式1診療所票(101)</t>
    <phoneticPr fontId="12"/>
  </si>
  <si>
    <t>様式1診療所票(99)</t>
    <phoneticPr fontId="12"/>
  </si>
  <si>
    <t>退院後1か月以内に在宅医療を必要としない患者（死亡退院含む）</t>
    <phoneticPr fontId="20"/>
  </si>
  <si>
    <t>様式1診療所票(102)</t>
    <phoneticPr fontId="12"/>
  </si>
  <si>
    <t>退院後1か月以内に在宅医療の実施予定が不明の患者</t>
    <phoneticPr fontId="20"/>
  </si>
  <si>
    <t>様式1診療所票(104)</t>
    <phoneticPr fontId="12"/>
  </si>
  <si>
    <t>様式1診療所票(105)</t>
    <phoneticPr fontId="12"/>
  </si>
  <si>
    <t>様式1診療所票(108)</t>
    <phoneticPr fontId="12"/>
  </si>
  <si>
    <t>様式1診療所票(109)</t>
    <phoneticPr fontId="12"/>
  </si>
  <si>
    <t>◆医療内容に関する情報（手術、リハビリテーションの実施状況など）</t>
    <phoneticPr fontId="12"/>
  </si>
  <si>
    <t>様式1診療所票(113)</t>
    <phoneticPr fontId="12"/>
  </si>
  <si>
    <t xml:space="preserve">休日に受診した患者延べ数は、休日（日曜、祝日、年末年始）に受診した患者数と、そのうち診療後にただちに入院が必要となった患者数です。
</t>
    <phoneticPr fontId="2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</si>
  <si>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</si>
  <si>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様式1診療所票(116)</t>
    <phoneticPr fontId="12"/>
  </si>
  <si>
    <t>様式1診療所票(117)</t>
    <phoneticPr fontId="12"/>
  </si>
  <si>
    <t>リハビリテーションの実施状況</t>
    <phoneticPr fontId="20"/>
  </si>
  <si>
    <t>過去1年間の総退院患者数</t>
    <phoneticPr fontId="20"/>
  </si>
  <si>
    <t>様式1診療所票(121)</t>
    <phoneticPr fontId="12"/>
  </si>
  <si>
    <t>うち、機能的自立度評価法（FIM）得点で55点以下の患者数</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</si>
  <si>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</si>
  <si>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様式1診療所票(122)</t>
    <phoneticPr fontId="12"/>
  </si>
  <si>
    <t>うち、FIM総得点で12点以上（回復期リハビリテーション病棟入院料1又は2の場合には16点以上）改善していた患者数</t>
    <phoneticPr fontId="12"/>
  </si>
  <si>
    <t>白取医院</t>
    <phoneticPr fontId="12"/>
  </si>
  <si>
    <t>〒030-0151 青森市大字高田字川瀬２９４番地９</t>
    <phoneticPr fontId="12"/>
  </si>
  <si>
    <t>様式1診療所票(8)</t>
    <phoneticPr fontId="12"/>
  </si>
  <si>
    <t>様式1診療所票(8)</t>
    <phoneticPr fontId="12"/>
  </si>
  <si>
    <t>様式1診療所票(8)</t>
    <phoneticPr fontId="12"/>
  </si>
  <si>
    <t>休棟中(今後廃止する予定)</t>
    <phoneticPr fontId="12"/>
  </si>
  <si>
    <t>様式1診療所票(9)</t>
    <phoneticPr fontId="12"/>
  </si>
  <si>
    <t>様式1診療所票(9)</t>
    <phoneticPr fontId="12"/>
  </si>
  <si>
    <t>様式1診療所票(9)</t>
    <phoneticPr fontId="12"/>
  </si>
  <si>
    <t>様式1診療所票(9)</t>
    <phoneticPr fontId="12"/>
  </si>
  <si>
    <t>無回答等</t>
    <phoneticPr fontId="12"/>
  </si>
  <si>
    <t>様式1診療所票(10)</t>
    <phoneticPr fontId="12"/>
  </si>
  <si>
    <t>様式1診療所票(10)</t>
    <phoneticPr fontId="12"/>
  </si>
  <si>
    <t>様式1診療所票(11)</t>
    <phoneticPr fontId="12"/>
  </si>
  <si>
    <t>様式1診療所票(11)</t>
    <phoneticPr fontId="12"/>
  </si>
  <si>
    <t>介護保険施設等へ移行予定</t>
    <phoneticPr fontId="20"/>
  </si>
  <si>
    <t>無回答等</t>
    <phoneticPr fontId="20"/>
  </si>
  <si>
    <t>（留意事項）</t>
    <phoneticPr fontId="12"/>
  </si>
  <si>
    <t>○「未確認」とされている情報は、未報告や報告内容の不整合があったことから確認が必要な情報になります。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</si>
  <si>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</si>
  <si>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</si>
  <si>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</si>
  <si>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設置主体（2020（令和2）年7月1日時点）</t>
    <phoneticPr fontId="12"/>
  </si>
  <si>
    <t>（項目の解説）</t>
    <phoneticPr fontId="12"/>
  </si>
  <si>
    <t>様式1診療所票(5)</t>
    <phoneticPr fontId="12"/>
  </si>
  <si>
    <t>様式1診療所票(17)</t>
    <phoneticPr fontId="12"/>
  </si>
  <si>
    <t>様式1診療所票(15)</t>
    <phoneticPr fontId="12"/>
  </si>
  <si>
    <t>様式1診療所票(16)</t>
    <phoneticPr fontId="12"/>
  </si>
  <si>
    <t>稼動病床数が0床である理由</t>
    <phoneticPr fontId="12"/>
  </si>
  <si>
    <t xml:space="preserve">主とする診療科は、5割以上の患者を診療している診療科を示しています。5割を超える診療科がない場合は、上位3つの診療科を示しています。
</t>
    <phoneticPr fontId="20"/>
  </si>
  <si>
    <t>様式1診療所票(77)-1</t>
    <phoneticPr fontId="12"/>
  </si>
  <si>
    <t>複数ある場合、上位3つ</t>
    <phoneticPr fontId="12"/>
  </si>
  <si>
    <t>様式1診療所票(77)-2</t>
    <phoneticPr fontId="12"/>
  </si>
  <si>
    <t>様式1診療所票(18)</t>
    <phoneticPr fontId="12"/>
  </si>
  <si>
    <t>在宅療養支援診療所の届出状況</t>
    <phoneticPr fontId="20"/>
  </si>
  <si>
    <t>（項目の解説）</t>
    <phoneticPr fontId="12"/>
  </si>
  <si>
    <t>様式1診療所票(103)</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</si>
  <si>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</si>
  <si>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様式1診療所票(26)</t>
    <phoneticPr fontId="12"/>
  </si>
  <si>
    <t>様式1診療所票(27)</t>
    <phoneticPr fontId="12"/>
  </si>
  <si>
    <t>様式1診療所票(30)</t>
    <phoneticPr fontId="12"/>
  </si>
  <si>
    <t>様式1診療所票(30)</t>
    <phoneticPr fontId="12"/>
  </si>
  <si>
    <t>様式1診療所票(31)</t>
    <phoneticPr fontId="12"/>
  </si>
  <si>
    <t>様式1診療所票(32)</t>
    <phoneticPr fontId="12"/>
  </si>
  <si>
    <t>様式1診療所票(32)</t>
    <phoneticPr fontId="12"/>
  </si>
  <si>
    <t>臨床検査技師</t>
    <phoneticPr fontId="20"/>
  </si>
  <si>
    <t>様式1診療所票(33)</t>
    <phoneticPr fontId="12"/>
  </si>
  <si>
    <t>様式1診療所票(35)</t>
    <phoneticPr fontId="12"/>
  </si>
  <si>
    <t>様式1診療所票(140)</t>
    <phoneticPr fontId="12"/>
  </si>
  <si>
    <t>様式1診療所票(142)</t>
    <phoneticPr fontId="12"/>
  </si>
  <si>
    <t>様式1診療所票(143)</t>
    <phoneticPr fontId="12"/>
  </si>
  <si>
    <t>様式1診療所票(144)</t>
    <phoneticPr fontId="12"/>
  </si>
  <si>
    <t>様式1診療所票(144)</t>
    <phoneticPr fontId="12"/>
  </si>
  <si>
    <t>様式1診療所票(145)</t>
    <phoneticPr fontId="12"/>
  </si>
  <si>
    <t>様式1診療所票(146)</t>
    <phoneticPr fontId="12"/>
  </si>
  <si>
    <t>（項目の解説）</t>
    <phoneticPr fontId="12"/>
  </si>
  <si>
    <t>様式1診療所票(123)</t>
    <phoneticPr fontId="12"/>
  </si>
  <si>
    <t>マルチスライス</t>
    <phoneticPr fontId="20"/>
  </si>
  <si>
    <t>様式1診療所票(125)</t>
    <phoneticPr fontId="12"/>
  </si>
  <si>
    <t>様式1診療所票(126)</t>
    <phoneticPr fontId="12"/>
  </si>
  <si>
    <t>様式1診療所票(127)</t>
    <phoneticPr fontId="12"/>
  </si>
  <si>
    <t>MRI</t>
    <phoneticPr fontId="20"/>
  </si>
  <si>
    <t>様式1診療所票(131)</t>
    <phoneticPr fontId="12"/>
  </si>
  <si>
    <t>SPECT</t>
    <phoneticPr fontId="20"/>
  </si>
  <si>
    <t>PET</t>
    <phoneticPr fontId="20"/>
  </si>
  <si>
    <t>様式1診療所票(134)</t>
    <phoneticPr fontId="12"/>
  </si>
  <si>
    <t>様式1診療所票(135)</t>
    <phoneticPr fontId="12"/>
  </si>
  <si>
    <t>サイバーナイフ</t>
    <phoneticPr fontId="12"/>
  </si>
  <si>
    <t>様式1診療所票(137)</t>
    <phoneticPr fontId="12"/>
  </si>
  <si>
    <t xml:space="preserve">強度変調放射線治療器は、腫瘍に精確に放射線を照射する装置です。値は医療機関が保有する台数です。
</t>
    <phoneticPr fontId="20"/>
  </si>
  <si>
    <t xml:space="preserve">遠隔操作式密封小線源治療装置は、体の内側から放射線を照射する機能を持つ装置です。値は医療機関が保有する台数です。
</t>
    <phoneticPr fontId="20"/>
  </si>
  <si>
    <t>様式1診療所票(139)</t>
    <phoneticPr fontId="12"/>
  </si>
  <si>
    <t>様式1診療所票(12)</t>
    <phoneticPr fontId="12"/>
  </si>
  <si>
    <t>上記のいずれにも該当しない</t>
    <phoneticPr fontId="12"/>
  </si>
  <si>
    <t>過去1年間の間に病棟の再編・見直しがあった場合の報告対象期間</t>
    <phoneticPr fontId="12"/>
  </si>
  <si>
    <t xml:space="preserve">1年間の入院患者の状況は、令和元年7月1日から令和2年6月30日までに入院、退院した患者数を示す項目です。
</t>
    <phoneticPr fontId="12"/>
  </si>
  <si>
    <t>様式1診療所票(79)</t>
    <phoneticPr fontId="12"/>
  </si>
  <si>
    <t>様式1診療所票(80)</t>
    <phoneticPr fontId="12"/>
  </si>
  <si>
    <t>様式1診療所票(81)</t>
    <phoneticPr fontId="12"/>
  </si>
  <si>
    <t>様式1診療所票(82)</t>
    <phoneticPr fontId="12"/>
  </si>
  <si>
    <t>様式1診療所票(84)</t>
    <phoneticPr fontId="12"/>
  </si>
  <si>
    <t>様式1診療所票(85)</t>
    <phoneticPr fontId="12"/>
  </si>
  <si>
    <t>様式1診療所票(87)</t>
    <phoneticPr fontId="12"/>
  </si>
  <si>
    <t>様式1診療所票(88)</t>
    <phoneticPr fontId="12"/>
  </si>
  <si>
    <t>様式1診療所票(91)</t>
    <phoneticPr fontId="12"/>
  </si>
  <si>
    <t>様式1診療所票(92)</t>
    <phoneticPr fontId="12"/>
  </si>
  <si>
    <t>様式1診療所票(93)</t>
    <phoneticPr fontId="12"/>
  </si>
  <si>
    <t>様式1診療所票(96)</t>
    <phoneticPr fontId="12"/>
  </si>
  <si>
    <t>様式1診療所票(98)</t>
    <phoneticPr fontId="12"/>
  </si>
  <si>
    <t>様式1診療所票(100)</t>
    <phoneticPr fontId="12"/>
  </si>
  <si>
    <t>様式1診療所票(101)</t>
    <phoneticPr fontId="12"/>
  </si>
  <si>
    <t>退院後1か月以内に他施設が在宅医療を提供する予定の患者</t>
    <phoneticPr fontId="20"/>
  </si>
  <si>
    <t>様式1診療所票(99)</t>
    <phoneticPr fontId="12"/>
  </si>
  <si>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2"/>
  </si>
  <si>
    <t>様式1診療所票(106)</t>
    <phoneticPr fontId="12"/>
  </si>
  <si>
    <t>直近1年間で在宅療養を担当した患者のうち、医療機関以外での看取り数（年間）</t>
    <phoneticPr fontId="20"/>
  </si>
  <si>
    <t>様式1診療所票(107)</t>
    <phoneticPr fontId="12"/>
  </si>
  <si>
    <t>様式1診療所票(108)</t>
    <phoneticPr fontId="12"/>
  </si>
  <si>
    <t>様式1診療所票(110)</t>
    <phoneticPr fontId="12"/>
  </si>
  <si>
    <t>様式1診療所票(112)</t>
    <phoneticPr fontId="12"/>
  </si>
  <si>
    <t xml:space="preserve">休日に受診した患者延べ数は、休日（日曜、祝日、年末年始）に受診した患者数と、そのうち診療後にただちに入院が必要となった患者数です。
</t>
    <phoneticPr fontId="20"/>
  </si>
  <si>
    <t>様式1診療所票(116)</t>
    <phoneticPr fontId="12"/>
  </si>
  <si>
    <t>リハビリテーションの実施状況</t>
    <phoneticPr fontId="20"/>
  </si>
  <si>
    <t>平均リハビリテーション単位数（1患者1日当たり）</t>
    <phoneticPr fontId="20"/>
  </si>
  <si>
    <t>様式1診療所票(120)</t>
    <phoneticPr fontId="12"/>
  </si>
  <si>
    <t>過去1年間の総退院患者数</t>
    <phoneticPr fontId="20"/>
  </si>
  <si>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</si>
  <si>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うち、機能的自立度評価法（FIM）得点で55点以下の患者数</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</si>
  <si>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</si>
  <si>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うち、FIM総得点で12点以上（回復期リハビリテーション病棟入院料1又は2の場合には16点以上）改善していた患者数</t>
    <phoneticPr fontId="12"/>
  </si>
  <si>
    <t>ＡＭＣクリニック</t>
    <phoneticPr fontId="12"/>
  </si>
  <si>
    <t>〒030-0801 青森市新町2丁目2番22号</t>
    <phoneticPr fontId="12"/>
  </si>
  <si>
    <t>エフ．クリニック</t>
    <phoneticPr fontId="12"/>
  </si>
  <si>
    <t>〒030-0843 青森市浜田三丁目３番地７</t>
    <phoneticPr fontId="12"/>
  </si>
  <si>
    <t>様式1診療所票(8)</t>
    <phoneticPr fontId="12"/>
  </si>
  <si>
    <t>様式1診療所票(9)</t>
    <phoneticPr fontId="12"/>
  </si>
  <si>
    <t>様式1診療所票(10)</t>
    <phoneticPr fontId="12"/>
  </si>
  <si>
    <t>様式1診療所票(11)</t>
    <phoneticPr fontId="12"/>
  </si>
  <si>
    <t>無回答等</t>
    <phoneticPr fontId="20"/>
  </si>
  <si>
    <t>患者の入退院等の状況</t>
    <phoneticPr fontId="20"/>
  </si>
  <si>
    <t>（項目の解説）</t>
    <phoneticPr fontId="12"/>
  </si>
  <si>
    <t xml:space="preserve">医療機関の開設者を区分別にを示しています。
</t>
    <phoneticPr fontId="12"/>
  </si>
  <si>
    <t>様式1診療所票(13)</t>
    <phoneticPr fontId="12"/>
  </si>
  <si>
    <t>稼動病床数が0床である理由</t>
    <phoneticPr fontId="12"/>
  </si>
  <si>
    <t>様式1診療所票(77)</t>
    <phoneticPr fontId="12"/>
  </si>
  <si>
    <t>複数ある場合、上位3つ</t>
    <phoneticPr fontId="12"/>
  </si>
  <si>
    <t>様式1診療所票(25)</t>
    <phoneticPr fontId="12"/>
  </si>
  <si>
    <t>様式1診療所票(29)</t>
    <phoneticPr fontId="12"/>
  </si>
  <si>
    <t>様式1診療所票(29)</t>
    <phoneticPr fontId="12"/>
  </si>
  <si>
    <t>様式1診療所票(34)</t>
    <phoneticPr fontId="12"/>
  </si>
  <si>
    <t>（項目の解説）</t>
    <phoneticPr fontId="12"/>
  </si>
  <si>
    <t>様式1診療所票(141)</t>
    <phoneticPr fontId="12"/>
  </si>
  <si>
    <t>直近1年間で在宅療養を担当した患者のうち、医療機関以外での看取り数（年間）</t>
    <phoneticPr fontId="20"/>
  </si>
  <si>
    <t>千歳産婦人科医院</t>
    <phoneticPr fontId="12"/>
  </si>
  <si>
    <t>〒030-0861 青森市長島３－１２－６</t>
    <phoneticPr fontId="12"/>
  </si>
  <si>
    <t>様式1診療所票(8)</t>
    <phoneticPr fontId="12"/>
  </si>
  <si>
    <t>様式1診療所票(8)</t>
    <phoneticPr fontId="12"/>
  </si>
  <si>
    <t>休棟中(今後再開する予定)</t>
    <phoneticPr fontId="12"/>
  </si>
  <si>
    <t>様式1診療所票(9)</t>
    <phoneticPr fontId="12"/>
  </si>
  <si>
    <t>様式1診療所票(9)</t>
    <phoneticPr fontId="12"/>
  </si>
  <si>
    <t>様式1診療所票(9)</t>
    <phoneticPr fontId="12"/>
  </si>
  <si>
    <t>休棟予定</t>
    <phoneticPr fontId="20"/>
  </si>
  <si>
    <t>介護保険施設等へ移行予定</t>
    <phoneticPr fontId="20"/>
  </si>
  <si>
    <t>無回答等</t>
    <phoneticPr fontId="12"/>
  </si>
  <si>
    <t>様式1診療所票(10)</t>
    <phoneticPr fontId="12"/>
  </si>
  <si>
    <t>様式1診療所票(11)</t>
    <phoneticPr fontId="12"/>
  </si>
  <si>
    <t>様式1診療所票(11)</t>
    <phoneticPr fontId="12"/>
  </si>
  <si>
    <t>介護保険施設等へ移行予定</t>
    <phoneticPr fontId="20"/>
  </si>
  <si>
    <t>無回答等</t>
    <phoneticPr fontId="20"/>
  </si>
  <si>
    <t>（留意事項）</t>
    <phoneticPr fontId="12"/>
  </si>
  <si>
    <t>○「未確認」とされている情報は、未報告や報告内容の不整合があったことから確認が必要な情報になります。</t>
    <phoneticPr fontId="12"/>
  </si>
  <si>
    <t>医療内容に関する情報
（手術、リハビリテーションの実施状況など）</t>
    <phoneticPr fontId="12"/>
  </si>
  <si>
    <t>設置主体（2020（令和2）年7月1日時点）</t>
    <phoneticPr fontId="12"/>
  </si>
  <si>
    <t>（項目の解説）</t>
    <phoneticPr fontId="12"/>
  </si>
  <si>
    <t>様式1診療所票(5)</t>
    <phoneticPr fontId="12"/>
  </si>
  <si>
    <t xml:space="preserve">医療機関の開設者を区分別にを示しています。
</t>
    <phoneticPr fontId="12"/>
  </si>
  <si>
    <t>様式1診療所票(13)</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</si>
  <si>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</si>
  <si>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様式1診療所票(15)</t>
    <phoneticPr fontId="12"/>
  </si>
  <si>
    <t>様式1診療所票(17)</t>
    <phoneticPr fontId="12"/>
  </si>
  <si>
    <t>様式1診療所票(15)</t>
    <phoneticPr fontId="12"/>
  </si>
  <si>
    <t>様式1診療所票(17)</t>
    <phoneticPr fontId="12"/>
  </si>
  <si>
    <t>うち介護療養病床</t>
    <phoneticPr fontId="20"/>
  </si>
  <si>
    <t>様式1診療所票(17)後</t>
    <phoneticPr fontId="12"/>
  </si>
  <si>
    <t>稼動病床数が0床である理由</t>
    <phoneticPr fontId="12"/>
  </si>
  <si>
    <t>様式1診療所票(77)</t>
    <phoneticPr fontId="12"/>
  </si>
  <si>
    <t>様式1診療所票(77)-1</t>
    <phoneticPr fontId="12"/>
  </si>
  <si>
    <t>複数ある場合、上位3つ</t>
    <phoneticPr fontId="12"/>
  </si>
  <si>
    <t>様式1診療所票(77)-2</t>
    <phoneticPr fontId="12"/>
  </si>
  <si>
    <t>様式1診療所票(18)</t>
    <phoneticPr fontId="12"/>
  </si>
  <si>
    <t>様式1診療所票(19)</t>
    <phoneticPr fontId="12"/>
  </si>
  <si>
    <t>様式1診療所票(20)</t>
    <phoneticPr fontId="12"/>
  </si>
  <si>
    <t>在宅療養支援診療所の届出状況</t>
    <phoneticPr fontId="20"/>
  </si>
  <si>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</si>
  <si>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</si>
  <si>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</si>
  <si>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様式1診療所票(23)</t>
    <phoneticPr fontId="12"/>
  </si>
  <si>
    <t>様式1診療所票(25)</t>
    <phoneticPr fontId="12"/>
  </si>
  <si>
    <t>様式1診療所票(27)</t>
    <phoneticPr fontId="12"/>
  </si>
  <si>
    <t>様式1診療所票(27)</t>
    <phoneticPr fontId="12"/>
  </si>
  <si>
    <t>様式1診療所票(28)</t>
    <phoneticPr fontId="12"/>
  </si>
  <si>
    <t>様式1診療所票(29)</t>
    <phoneticPr fontId="12"/>
  </si>
  <si>
    <t>様式1診療所票(30)</t>
    <phoneticPr fontId="12"/>
  </si>
  <si>
    <t>様式1診療所票(30)</t>
    <phoneticPr fontId="12"/>
  </si>
  <si>
    <t>様式1診療所票(32)</t>
    <phoneticPr fontId="12"/>
  </si>
  <si>
    <t>様式1診療所票(33)</t>
    <phoneticPr fontId="12"/>
  </si>
  <si>
    <t>様式1診療所票(34)</t>
    <phoneticPr fontId="12"/>
  </si>
  <si>
    <t>様式1診療所票(35)</t>
    <phoneticPr fontId="12"/>
  </si>
  <si>
    <t>様式1診療所票(35)</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</si>
  <si>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</si>
  <si>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</si>
  <si>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様式1診療所票(142)</t>
    <phoneticPr fontId="12"/>
  </si>
  <si>
    <t>様式1診療所票(143)</t>
    <phoneticPr fontId="12"/>
  </si>
  <si>
    <t>MSW</t>
    <phoneticPr fontId="20"/>
  </si>
  <si>
    <t>様式1診療所票(146)</t>
    <phoneticPr fontId="12"/>
  </si>
  <si>
    <t>様式1診療所票(123)</t>
    <phoneticPr fontId="12"/>
  </si>
  <si>
    <t>CT</t>
    <phoneticPr fontId="20"/>
  </si>
  <si>
    <t>マルチスライス</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</si>
  <si>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</si>
  <si>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様式1診療所票(124)</t>
    <phoneticPr fontId="12"/>
  </si>
  <si>
    <t>様式1診療所票(125)</t>
    <phoneticPr fontId="12"/>
  </si>
  <si>
    <t>様式1診療所票(126)</t>
    <phoneticPr fontId="12"/>
  </si>
  <si>
    <t xml:space="preserve">MRIは、主に磁気を利用して、身体の断面を撮影する装置です。T（テスラ）は、磁気の強さを表す単位で、値が大きいほど高画質の画像が得られます。値は医療機関が保有する台数です。
</t>
    <phoneticPr fontId="20"/>
  </si>
  <si>
    <t xml:space="preserve">血管連続撮影装置は、X線では映らない、血管の状態を撮影するための装置です。値は医療機関が保有する台数です。
</t>
    <phoneticPr fontId="20"/>
  </si>
  <si>
    <t>様式1診療所票(131)</t>
    <phoneticPr fontId="12"/>
  </si>
  <si>
    <t>様式1診療所票(132)</t>
    <phoneticPr fontId="12"/>
  </si>
  <si>
    <t>様式1診療所票(133)</t>
    <phoneticPr fontId="12"/>
  </si>
  <si>
    <t>PETCT</t>
    <phoneticPr fontId="20"/>
  </si>
  <si>
    <t>PETMRI</t>
    <phoneticPr fontId="20"/>
  </si>
  <si>
    <t>様式1診療所票(135)</t>
    <phoneticPr fontId="12"/>
  </si>
  <si>
    <t>ガンマナイフ</t>
    <phoneticPr fontId="12"/>
  </si>
  <si>
    <t xml:space="preserve">ガンマナイフは、脳に精密に放射線を集中照射する装置です。値は医療機関が保有する台数です。
</t>
    <phoneticPr fontId="20"/>
  </si>
  <si>
    <t>サイバーナイフ</t>
    <phoneticPr fontId="12"/>
  </si>
  <si>
    <t xml:space="preserve">サイバーナイフは、腫瘍にロボットアームで集中的に放射線を照射する装置です。値は医療機関が保有する台数です。
</t>
    <phoneticPr fontId="20"/>
  </si>
  <si>
    <t>様式1診療所票(138)</t>
    <phoneticPr fontId="12"/>
  </si>
  <si>
    <t xml:space="preserve">内視鏡手術用支援機器（ダヴィンチ）は、内視鏡カメラとロボットアームを操作して手術を行う手術支援ロボットです。値は医療機関が保有する台数です。
</t>
    <phoneticPr fontId="20"/>
  </si>
  <si>
    <t>（項目の解説）</t>
    <phoneticPr fontId="12"/>
  </si>
  <si>
    <t>様式1診療所票(12)</t>
    <phoneticPr fontId="12"/>
  </si>
  <si>
    <t>様式1診療所票(12)</t>
    <phoneticPr fontId="12"/>
  </si>
  <si>
    <t>様式1診療所票(12)</t>
    <phoneticPr fontId="12"/>
  </si>
  <si>
    <t>上記のいずれにも該当しない</t>
    <phoneticPr fontId="12"/>
  </si>
  <si>
    <t>様式1診療所票(78)</t>
    <phoneticPr fontId="12"/>
  </si>
  <si>
    <t xml:space="preserve">1年間の入院患者の状況は、令和元年7月1日から令和2年6月30日までに入院、退院した患者数を示す項目です。
</t>
    <phoneticPr fontId="12"/>
  </si>
  <si>
    <t>様式1診療所票(79)</t>
    <phoneticPr fontId="12"/>
  </si>
  <si>
    <t>様式1診療所票(81)</t>
    <phoneticPr fontId="12"/>
  </si>
  <si>
    <t>様式1診療所票(85)</t>
    <phoneticPr fontId="12"/>
  </si>
  <si>
    <t>様式1診療所票(87)</t>
    <phoneticPr fontId="12"/>
  </si>
  <si>
    <t>様式1診療所票(88)</t>
    <phoneticPr fontId="12"/>
  </si>
  <si>
    <t>様式1診療所票(90)</t>
    <phoneticPr fontId="12"/>
  </si>
  <si>
    <t>様式1診療所票(92)</t>
    <phoneticPr fontId="12"/>
  </si>
  <si>
    <t>様式1診療所票(94)</t>
    <phoneticPr fontId="12"/>
  </si>
  <si>
    <t>様式1診療所票(97)</t>
    <phoneticPr fontId="12"/>
  </si>
  <si>
    <t>様式1診療所票(98)</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</si>
  <si>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</si>
  <si>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様式1診療所票(100)</t>
    <phoneticPr fontId="12"/>
  </si>
  <si>
    <t>様式1診療所票(101)</t>
    <phoneticPr fontId="12"/>
  </si>
  <si>
    <t>退院後1か月以内に他施設が在宅医療を提供する予定の患者</t>
    <phoneticPr fontId="20"/>
  </si>
  <si>
    <t>退院後1か月以内に在宅医療を必要としない患者（死亡退院含む）</t>
    <phoneticPr fontId="20"/>
  </si>
  <si>
    <t>様式1診療所票(102)</t>
    <phoneticPr fontId="12"/>
  </si>
  <si>
    <t>退院後1か月以内に在宅医療の実施予定が不明の患者</t>
    <phoneticPr fontId="20"/>
  </si>
  <si>
    <t>様式1診療所票(105)</t>
    <phoneticPr fontId="12"/>
  </si>
  <si>
    <t>様式1診療所票(107)</t>
    <phoneticPr fontId="12"/>
  </si>
  <si>
    <t>直近1年間で在宅療養を担当した患者のうち、医療機関での看取り数（年間）</t>
    <phoneticPr fontId="20"/>
  </si>
  <si>
    <t>様式1診療所票(110)</t>
    <phoneticPr fontId="12"/>
  </si>
  <si>
    <t>様式1診療所票(113)</t>
    <phoneticPr fontId="12"/>
  </si>
  <si>
    <t xml:space="preserve">休日に受診した患者延べ数は、休日（日曜、祝日、年末年始）に受診した患者数と、そのうち診療後にただちに入院が必要となった患者数です。
</t>
    <phoneticPr fontId="20"/>
  </si>
  <si>
    <t>様式1診療所票(114)</t>
    <phoneticPr fontId="12"/>
  </si>
  <si>
    <t>様式1診療所票(115)</t>
    <phoneticPr fontId="1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</si>
  <si>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</si>
  <si>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様式1診療所票(116)</t>
    <phoneticPr fontId="12"/>
  </si>
  <si>
    <t>様式1診療所票(118)</t>
    <phoneticPr fontId="12"/>
  </si>
  <si>
    <t>様式1診療所票(119)</t>
    <phoneticPr fontId="12"/>
  </si>
  <si>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</si>
  <si>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2"/>
  </si>
  <si>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</si>
  <si>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様式1診療所票(121)</t>
    <phoneticPr fontId="12"/>
  </si>
  <si>
    <t>うち、機能的自立度評価法（FIM）得点で55点以下の患者数</t>
    <phoneticPr fontId="12"/>
  </si>
  <si>
    <t>福士胃腸科循環器科医院</t>
    <phoneticPr fontId="12"/>
  </si>
  <si>
    <t>〒030-0854 青森市千富町１－４－１６</t>
    <phoneticPr fontId="12"/>
  </si>
  <si>
    <t>様式1診療所票(8)</t>
    <phoneticPr fontId="12"/>
  </si>
  <si>
    <t>様式1診療所票(8)</t>
    <phoneticPr fontId="12"/>
  </si>
  <si>
    <t>様式1診療所票(8)</t>
    <phoneticPr fontId="12"/>
  </si>
  <si>
    <t>休棟中(今後再開する予定)</t>
    <phoneticPr fontId="12"/>
  </si>
  <si>
    <t>休棟中(今後廃止する予定)</t>
    <phoneticPr fontId="12"/>
  </si>
  <si>
    <t>無回答等</t>
    <phoneticPr fontId="12"/>
  </si>
  <si>
    <t>様式1診療所票(9)</t>
    <phoneticPr fontId="12"/>
  </si>
  <si>
    <t>様式1診療所票(9)</t>
    <phoneticPr fontId="12"/>
  </si>
  <si>
    <t>様式1診療所票(9)</t>
    <phoneticPr fontId="12"/>
  </si>
  <si>
    <t>休棟予定</t>
    <phoneticPr fontId="20"/>
  </si>
  <si>
    <t>介護保険施設等へ移行予定</t>
    <phoneticPr fontId="20"/>
  </si>
  <si>
    <t>様式1診療所票(10)</t>
    <phoneticPr fontId="12"/>
  </si>
  <si>
    <t>介護医療院に移行予定</t>
    <phoneticPr fontId="12"/>
  </si>
  <si>
    <t>様式1診療所票(10)</t>
    <phoneticPr fontId="12"/>
  </si>
  <si>
    <t>「2025年7月1日時点の機能の実現」に向けて、それ以前に変更予定がある場合</t>
    <phoneticPr fontId="20"/>
  </si>
  <si>
    <t>様式1診療所票(11)</t>
    <phoneticPr fontId="12"/>
  </si>
  <si>
    <t>様式1診療所票(11)</t>
    <phoneticPr fontId="12"/>
  </si>
  <si>
    <t>様式1診療所票(11)</t>
    <phoneticPr fontId="12"/>
  </si>
  <si>
    <t>介護保険施設等へ移行予定</t>
    <phoneticPr fontId="20"/>
  </si>
  <si>
    <t>無回答等</t>
    <phoneticPr fontId="20"/>
  </si>
  <si>
    <t>（留意事項）</t>
    <phoneticPr fontId="12"/>
  </si>
  <si>
    <t>○また、公表している項目の中には、個人情報保護の観点から、1以上10未満の値を「＊」で秘匿している項目があります。</t>
    <phoneticPr fontId="12"/>
  </si>
  <si>
    <t>○「未確認」とされている情報は、未報告や報告内容の不整合があったことから確認が必要な情報になります。</t>
    <phoneticPr fontId="12"/>
  </si>
  <si>
    <t>基本情報（職員配置、届出の状況など）</t>
    <phoneticPr fontId="12"/>
  </si>
  <si>
    <t>患者の入退院等の状況</t>
    <phoneticPr fontId="20"/>
  </si>
  <si>
    <t>医療内容に関する情報
（手術、リハビリテーションの実施状況など）</t>
    <phoneticPr fontId="12"/>
  </si>
  <si>
    <t>設置主体（2020（令和2）年7月1日時点）</t>
    <phoneticPr fontId="12"/>
  </si>
  <si>
    <t>（項目の解説）</t>
    <phoneticPr fontId="12"/>
  </si>
  <si>
    <t>様式1診療所票(5)</t>
    <phoneticPr fontId="12"/>
  </si>
  <si>
    <t xml:space="preserve">医療機関の開設者を区分別にを示しています。
</t>
    <phoneticPr fontId="12"/>
  </si>
  <si>
    <t>様式1診療所票(13)</t>
    <phoneticPr fontId="12"/>
  </si>
  <si>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20"/>
  </si>
  <si>
    <t>様式1診療所票(14)</t>
    <phoneticPr fontId="12"/>
  </si>
  <si>
    <t>様式1診療所票(13)</t>
    <phoneticPr fontId="12"/>
  </si>
  <si>
    <t>様式1診療所票(15)</t>
    <phoneticPr fontId="12"/>
  </si>
  <si>
    <t>様式1診療所票(16)</t>
    <phoneticPr fontId="12"/>
  </si>
  <si>
    <t>様式1診療所票(17)</t>
    <phoneticPr fontId="12"/>
  </si>
  <si>
    <t>うち介護療養病床</t>
    <phoneticPr fontId="20"/>
  </si>
  <si>
    <t>様式1診療所票(16)</t>
    <phoneticPr fontId="12"/>
  </si>
  <si>
    <t>様式1診療所票(17)</t>
    <phoneticPr fontId="12"/>
  </si>
  <si>
    <t>うち介護療養病床</t>
    <phoneticPr fontId="20"/>
  </si>
  <si>
    <t>様式1診療所票(17)後</t>
    <phoneticPr fontId="12"/>
  </si>
  <si>
    <t>稼動病床数が0床である理由</t>
    <phoneticPr fontId="12"/>
  </si>
  <si>
    <t>（項目の解説）</t>
    <phoneticPr fontId="12"/>
  </si>
  <si>
    <t>様式1診療所票(77)</t>
    <phoneticPr fontId="12"/>
  </si>
  <si>
    <t xml:space="preserve">主とする診療科は、5割以上の患者を診療している診療科を示しています。5割を超える診療科がない場合は、上位3つの診療科を示しています。
</t>
    <phoneticPr fontId="20"/>
  </si>
  <si>
    <t>様式1診療所票(77)-1</t>
    <phoneticPr fontId="12"/>
  </si>
  <si>
    <t>複数ある場合、上位3つ</t>
    <phoneticPr fontId="12"/>
  </si>
  <si>
    <t>様式1診療所票(77)-2</t>
    <phoneticPr fontId="12"/>
  </si>
  <si>
    <t>様式1診療所票(77)-3</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</si>
  <si>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</si>
  <si>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</si>
  <si>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様式1診療所票(19)</t>
    <phoneticPr fontId="12"/>
  </si>
  <si>
    <t>様式1診療所票(20)</t>
    <phoneticPr fontId="12"/>
  </si>
  <si>
    <t>在宅療養支援診療所の届出状況</t>
    <phoneticPr fontId="20"/>
  </si>
  <si>
    <t>様式1診療所票(103)</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</si>
  <si>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</si>
  <si>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様式1診療所票(22)</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</si>
  <si>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2"/>
  </si>
  <si>
    <t>様式1診療所票(23)</t>
    <phoneticPr fontId="12"/>
  </si>
  <si>
    <t>様式1診療所票(24)</t>
    <phoneticPr fontId="12"/>
  </si>
  <si>
    <t>様式1診療所票(25)</t>
    <phoneticPr fontId="12"/>
  </si>
  <si>
    <t>様式1診療所票(25)</t>
    <phoneticPr fontId="12"/>
  </si>
  <si>
    <t>様式1診療所票(26)</t>
    <phoneticPr fontId="12"/>
  </si>
  <si>
    <t>様式1診療所票(26)</t>
    <phoneticPr fontId="12"/>
  </si>
  <si>
    <t>様式1診療所票(27)</t>
    <phoneticPr fontId="12"/>
  </si>
  <si>
    <t>様式1診療所票(28)</t>
    <phoneticPr fontId="12"/>
  </si>
  <si>
    <t>様式1診療所票(29)</t>
    <phoneticPr fontId="12"/>
  </si>
  <si>
    <t>様式1診療所票(30)</t>
    <phoneticPr fontId="12"/>
  </si>
  <si>
    <t>様式1診療所票(30)</t>
    <phoneticPr fontId="12"/>
  </si>
  <si>
    <t>様式1診療所票(32)</t>
    <phoneticPr fontId="12"/>
  </si>
  <si>
    <t>様式1診療所票(33)</t>
    <phoneticPr fontId="12"/>
  </si>
  <si>
    <t>臨床検査技師</t>
    <phoneticPr fontId="20"/>
  </si>
  <si>
    <t>様式1診療所票(34)</t>
    <phoneticPr fontId="12"/>
  </si>
  <si>
    <t>様式1診療所票(35)</t>
    <phoneticPr fontId="12"/>
  </si>
  <si>
    <t>様式1診療所票(35)</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</si>
  <si>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</si>
  <si>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</si>
  <si>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様式1診療所票(141)</t>
    <phoneticPr fontId="12"/>
  </si>
  <si>
    <t>様式1診療所票(142)</t>
    <phoneticPr fontId="12"/>
  </si>
  <si>
    <t>様式1診療所票(143)</t>
    <phoneticPr fontId="12"/>
  </si>
  <si>
    <t>様式1診療所票(144)</t>
    <phoneticPr fontId="12"/>
  </si>
  <si>
    <t>様式1診療所票(145)</t>
    <phoneticPr fontId="12"/>
  </si>
  <si>
    <t>様式1診療所票(146)</t>
    <phoneticPr fontId="12"/>
  </si>
  <si>
    <t>（項目の解説）</t>
    <phoneticPr fontId="12"/>
  </si>
  <si>
    <t>様式1診療所票(123)</t>
    <phoneticPr fontId="12"/>
  </si>
  <si>
    <t>CT</t>
    <phoneticPr fontId="20"/>
  </si>
  <si>
    <t>マルチスライス</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</si>
  <si>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</si>
  <si>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様式1診療所票(124)</t>
    <phoneticPr fontId="12"/>
  </si>
  <si>
    <t>様式1診療所票(125)</t>
    <phoneticPr fontId="12"/>
  </si>
  <si>
    <t>様式1診療所票(126)</t>
    <phoneticPr fontId="12"/>
  </si>
  <si>
    <t>様式1診療所票(127)</t>
    <phoneticPr fontId="12"/>
  </si>
  <si>
    <t>MRI</t>
    <phoneticPr fontId="20"/>
  </si>
  <si>
    <t>様式1診療所票(128)</t>
    <phoneticPr fontId="12"/>
  </si>
  <si>
    <t>様式1診療所票(130)</t>
    <phoneticPr fontId="12"/>
  </si>
  <si>
    <t xml:space="preserve">血管連続撮影装置は、X線では映らない、血管の状態を撮影するための装置です。値は医療機関が保有する台数です。
</t>
    <phoneticPr fontId="20"/>
  </si>
  <si>
    <t>SPECT</t>
    <phoneticPr fontId="20"/>
  </si>
  <si>
    <t>様式1診療所票(132)</t>
    <phoneticPr fontId="12"/>
  </si>
  <si>
    <t>PET</t>
    <phoneticPr fontId="20"/>
  </si>
  <si>
    <t>様式1診療所票(133)</t>
    <phoneticPr fontId="12"/>
  </si>
  <si>
    <t>PETCT</t>
    <phoneticPr fontId="20"/>
  </si>
  <si>
    <t xml:space="preserve">PETCTは、診断の精度を向上させるためにPETとCTを組み合わせた装置です。値は医療機関が保有する台数です。
</t>
    <phoneticPr fontId="20"/>
  </si>
  <si>
    <t>様式1診療所票(134)</t>
    <phoneticPr fontId="12"/>
  </si>
  <si>
    <t>様式1診療所票(135)</t>
    <phoneticPr fontId="12"/>
  </si>
  <si>
    <t>ガンマナイフ</t>
    <phoneticPr fontId="12"/>
  </si>
  <si>
    <t xml:space="preserve">ガンマナイフは、脳に精密に放射線を集中照射する装置です。値は医療機関が保有する台数です。
</t>
    <phoneticPr fontId="20"/>
  </si>
  <si>
    <t>様式1診療所票(136)</t>
    <phoneticPr fontId="12"/>
  </si>
  <si>
    <t>サイバーナイフ</t>
    <phoneticPr fontId="12"/>
  </si>
  <si>
    <t>様式1診療所票(137)</t>
    <phoneticPr fontId="12"/>
  </si>
  <si>
    <t xml:space="preserve">強度変調放射線治療器は、腫瘍に精確に放射線を照射する装置です。値は医療機関が保有する台数です。
</t>
    <phoneticPr fontId="20"/>
  </si>
  <si>
    <t>様式1診療所票(138)</t>
    <phoneticPr fontId="12"/>
  </si>
  <si>
    <t xml:space="preserve">遠隔操作式密封小線源治療装置は、体の内側から放射線を照射する機能を持つ装置です。値は医療機関が保有する台数です。
</t>
    <phoneticPr fontId="20"/>
  </si>
  <si>
    <t>様式1診療所票(139)</t>
    <phoneticPr fontId="12"/>
  </si>
  <si>
    <t xml:space="preserve">内視鏡手術用支援機器（ダヴィンチ）は、内視鏡カメラとロボットアームを操作して手術を行う手術支援ロボットです。値は医療機関が保有する台数です。
</t>
    <phoneticPr fontId="20"/>
  </si>
  <si>
    <t>様式1診療所票(12)</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</si>
  <si>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</si>
  <si>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様式1診療所票(12)</t>
    <phoneticPr fontId="12"/>
  </si>
  <si>
    <t>上記のいずれにも該当しない</t>
    <phoneticPr fontId="12"/>
  </si>
  <si>
    <t>休棟中</t>
    <phoneticPr fontId="12"/>
  </si>
  <si>
    <t>過去1年間の間に病棟の再編・見直しがあった場合の報告対象期間</t>
    <phoneticPr fontId="12"/>
  </si>
  <si>
    <t>様式1診療所票(78)</t>
    <phoneticPr fontId="12"/>
  </si>
  <si>
    <t>様式1診療所票(79)</t>
    <phoneticPr fontId="12"/>
  </si>
  <si>
    <t>様式1診療所票(81)</t>
    <phoneticPr fontId="12"/>
  </si>
  <si>
    <t>様式1診療所票(82)</t>
    <phoneticPr fontId="12"/>
  </si>
  <si>
    <t>様式1診療所票(83)</t>
    <phoneticPr fontId="12"/>
  </si>
  <si>
    <t xml:space="preserve">年間の入院患者の状況は、令和元年7月1日～令和2年6月30日の1年間に入院を受け入れた患者の入院前の場所、退院した患者の退院先の場所を示す項目です。
</t>
    <phoneticPr fontId="12"/>
  </si>
  <si>
    <t>様式1診療所票(84)</t>
    <phoneticPr fontId="12"/>
  </si>
  <si>
    <t>様式1診療所票(86)</t>
    <phoneticPr fontId="12"/>
  </si>
  <si>
    <t>様式1診療所票(90)</t>
    <phoneticPr fontId="12"/>
  </si>
  <si>
    <t>様式1診療所票(91)</t>
    <phoneticPr fontId="12"/>
  </si>
  <si>
    <t>様式1診療所票(92)</t>
    <phoneticPr fontId="12"/>
  </si>
  <si>
    <t>様式1診療所票(95)</t>
    <phoneticPr fontId="12"/>
  </si>
  <si>
    <t>様式1診療所票(97)</t>
    <phoneticPr fontId="12"/>
  </si>
  <si>
    <t>うち終了（死亡退院等）</t>
    <phoneticPr fontId="20"/>
  </si>
  <si>
    <t>様式1診療所票(98)</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</si>
  <si>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</si>
  <si>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様式1診療所票(100)</t>
    <phoneticPr fontId="12"/>
  </si>
  <si>
    <t>退院後1か月以内に自院が在宅医療を提供する予定の患者数</t>
    <phoneticPr fontId="20"/>
  </si>
  <si>
    <t>様式1診療所票(101)</t>
    <phoneticPr fontId="12"/>
  </si>
  <si>
    <t>退院後1か月以内に他施設が在宅医療を提供する予定の患者</t>
    <phoneticPr fontId="20"/>
  </si>
  <si>
    <t>様式1診療所票(99)</t>
    <phoneticPr fontId="12"/>
  </si>
  <si>
    <t>様式1診療所票(102)</t>
    <phoneticPr fontId="12"/>
  </si>
  <si>
    <t>退院後1か月以内に在宅医療の実施予定が不明の患者</t>
    <phoneticPr fontId="20"/>
  </si>
  <si>
    <t>様式1診療所票(105)</t>
    <phoneticPr fontId="12"/>
  </si>
  <si>
    <t>直近1年間で在宅療養を担当した患者のうち、医療機関以外での看取り数（年間）</t>
    <phoneticPr fontId="20"/>
  </si>
  <si>
    <t>様式1診療所票(108)</t>
    <phoneticPr fontId="12"/>
  </si>
  <si>
    <t>様式1診療所票(110)</t>
    <phoneticPr fontId="12"/>
  </si>
  <si>
    <t>様式1診療所票(111)</t>
    <phoneticPr fontId="12"/>
  </si>
  <si>
    <t>◆医療内容に関する情報（手術、リハビリテーションの実施状況など）</t>
    <phoneticPr fontId="12"/>
  </si>
  <si>
    <t xml:space="preserve">分娩件数は、分娩を行った患者数です。
</t>
    <phoneticPr fontId="20"/>
  </si>
  <si>
    <t>様式1診療所票(113)</t>
    <phoneticPr fontId="12"/>
  </si>
  <si>
    <t>様式1診療所票(114)</t>
    <phoneticPr fontId="12"/>
  </si>
  <si>
    <t>様式1診療所票(115)</t>
    <phoneticPr fontId="1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</si>
  <si>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</si>
  <si>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様式1診療所票(116)</t>
    <phoneticPr fontId="12"/>
  </si>
  <si>
    <t>様式1診療所票(117)</t>
    <phoneticPr fontId="12"/>
  </si>
  <si>
    <t xml:space="preserve">救急車の受入件数は、救急車や救急医療用ヘリコプター等により搬送され受け入れた患者数です。
</t>
    <phoneticPr fontId="12"/>
  </si>
  <si>
    <t>リハビリテーションの実施状況</t>
    <phoneticPr fontId="20"/>
  </si>
  <si>
    <t>様式1診療所票(119)</t>
    <phoneticPr fontId="12"/>
  </si>
  <si>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</si>
  <si>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2"/>
  </si>
  <si>
    <t>過去1年間の総退院患者数</t>
    <phoneticPr fontId="20"/>
  </si>
  <si>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</si>
  <si>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様式1診療所票(121)</t>
    <phoneticPr fontId="12"/>
  </si>
  <si>
    <t>うち、機能的自立度評価法（FIM）得点で55点以下の患者数</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</si>
  <si>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</si>
  <si>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三戸眼科</t>
    <phoneticPr fontId="12"/>
  </si>
  <si>
    <t>〒038-0022 青森市大字浪館字志田２４番地</t>
    <phoneticPr fontId="12"/>
  </si>
  <si>
    <t>介護医療院に移行予定</t>
    <phoneticPr fontId="12"/>
  </si>
  <si>
    <t>様式1診療所票(20)</t>
    <phoneticPr fontId="12"/>
  </si>
  <si>
    <t>様式1診療所票(103)</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</si>
  <si>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</si>
  <si>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西部整形外科医院</t>
    <phoneticPr fontId="12"/>
  </si>
  <si>
    <t>〒038-0032 青森市里見２丁目１２－４１</t>
    <phoneticPr fontId="12"/>
  </si>
  <si>
    <t>休棟中(今後廃止する予定)</t>
    <phoneticPr fontId="12"/>
  </si>
  <si>
    <t>様式1診療所票(9)</t>
    <phoneticPr fontId="12"/>
  </si>
  <si>
    <t>無回答等</t>
    <phoneticPr fontId="12"/>
  </si>
  <si>
    <t>介護医療院に移行予定</t>
    <phoneticPr fontId="12"/>
  </si>
  <si>
    <t>様式1診療所票(10)</t>
    <phoneticPr fontId="12"/>
  </si>
  <si>
    <t>（留意事項）</t>
    <phoneticPr fontId="12"/>
  </si>
  <si>
    <t>○また、公表している項目の中には、個人情報保護の観点から、1以上10未満の値を「＊」で秘匿している項目があります。</t>
    <phoneticPr fontId="12"/>
  </si>
  <si>
    <t xml:space="preserve">医療機関の開設者を区分別にを示しています。
</t>
    <phoneticPr fontId="12"/>
  </si>
  <si>
    <t>様式1診療所票(14)</t>
    <phoneticPr fontId="12"/>
  </si>
  <si>
    <t>様式1診療所票(77)-3</t>
    <phoneticPr fontId="12"/>
  </si>
  <si>
    <t>在宅療養支援診療所の届出状況</t>
    <phoneticPr fontId="20"/>
  </si>
  <si>
    <t>様式1診療所票(27)</t>
    <phoneticPr fontId="12"/>
  </si>
  <si>
    <t>様式1診療所票(31)</t>
    <phoneticPr fontId="12"/>
  </si>
  <si>
    <t>様式1診療所票(141)</t>
    <phoneticPr fontId="12"/>
  </si>
  <si>
    <t>南内科循環器科医院</t>
    <phoneticPr fontId="12"/>
  </si>
  <si>
    <t>〒030-0914 青森市岡造道１－１７－８</t>
    <phoneticPr fontId="12"/>
  </si>
  <si>
    <t>様式1診療所票(8)</t>
    <phoneticPr fontId="12"/>
  </si>
  <si>
    <t>様式1診療所票(9)</t>
    <phoneticPr fontId="12"/>
  </si>
  <si>
    <t>様式1診療所票(9)</t>
    <phoneticPr fontId="12"/>
  </si>
  <si>
    <t>介護保険施設等へ移行予定</t>
    <phoneticPr fontId="20"/>
  </si>
  <si>
    <t>様式1診療所票(10)</t>
    <phoneticPr fontId="12"/>
  </si>
  <si>
    <t>「2025年7月1日時点の機能の実現」に向けて、それ以前に変更予定がある場合</t>
    <phoneticPr fontId="20"/>
  </si>
  <si>
    <t>様式1診療所票(11)</t>
    <phoneticPr fontId="12"/>
  </si>
  <si>
    <t>様式1診療所票(11)</t>
    <phoneticPr fontId="12"/>
  </si>
  <si>
    <t>介護保険施設等へ移行予定</t>
    <phoneticPr fontId="20"/>
  </si>
  <si>
    <t>無回答等</t>
    <phoneticPr fontId="20"/>
  </si>
  <si>
    <t>○また、公表している項目の中には、個人情報保護の観点から、1以上10未満の値を「＊」で秘匿している項目があります。</t>
    <phoneticPr fontId="12"/>
  </si>
  <si>
    <t>基本情報（職員配置、届出の状況など）</t>
    <phoneticPr fontId="12"/>
  </si>
  <si>
    <t>設置主体（2020（令和2）年7月1日時点）</t>
    <phoneticPr fontId="12"/>
  </si>
  <si>
    <t>様式1診療所票(5)</t>
    <phoneticPr fontId="12"/>
  </si>
  <si>
    <t xml:space="preserve">医療機関の開設者を区分別にを示しています。
</t>
    <phoneticPr fontId="12"/>
  </si>
  <si>
    <t>様式1診療所票(13)</t>
    <phoneticPr fontId="12"/>
  </si>
  <si>
    <t>様式1診療所票(14)</t>
    <phoneticPr fontId="12"/>
  </si>
  <si>
    <t>うち介護療養病床</t>
    <phoneticPr fontId="20"/>
  </si>
  <si>
    <t>稼動病床数が0床である理由</t>
    <phoneticPr fontId="12"/>
  </si>
  <si>
    <t>（項目の解説）</t>
    <phoneticPr fontId="12"/>
  </si>
  <si>
    <t>様式1診療所票(18)</t>
    <phoneticPr fontId="12"/>
  </si>
  <si>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20"/>
  </si>
  <si>
    <t>様式1診療所票(19)</t>
    <phoneticPr fontId="12"/>
  </si>
  <si>
    <t>様式1診療所票(20)</t>
    <phoneticPr fontId="12"/>
  </si>
  <si>
    <t xml:space="preserve">在宅療養支援診療所とは、24時間往診が可能な体制を確保し、また訪問看護ステーションとの連携により24時間訪問看護の提供が可能な体制を確保している診療所のことです。
</t>
    <phoneticPr fontId="20"/>
  </si>
  <si>
    <t>様式1診療所票(23)</t>
    <phoneticPr fontId="12"/>
  </si>
  <si>
    <t>様式1診療所票(24)</t>
    <phoneticPr fontId="12"/>
  </si>
  <si>
    <t>様式1診療所票(24)</t>
    <phoneticPr fontId="12"/>
  </si>
  <si>
    <t>様式1診療所票(26)</t>
    <phoneticPr fontId="12"/>
  </si>
  <si>
    <t>様式1診療所票(30)</t>
    <phoneticPr fontId="12"/>
  </si>
  <si>
    <t>様式1診療所票(31)</t>
    <phoneticPr fontId="12"/>
  </si>
  <si>
    <t>様式1診療所票(32)</t>
    <phoneticPr fontId="12"/>
  </si>
  <si>
    <t>様式1診療所票(33)</t>
    <phoneticPr fontId="12"/>
  </si>
  <si>
    <t>様式1診療所票(34)</t>
    <phoneticPr fontId="12"/>
  </si>
  <si>
    <t>様式1診療所票(35)</t>
    <phoneticPr fontId="12"/>
  </si>
  <si>
    <t>様式1診療所票(35)</t>
    <phoneticPr fontId="12"/>
  </si>
  <si>
    <t>MSW</t>
    <phoneticPr fontId="20"/>
  </si>
  <si>
    <t>様式1診療所票(144)</t>
    <phoneticPr fontId="12"/>
  </si>
  <si>
    <t>様式1診療所票(145)</t>
    <phoneticPr fontId="12"/>
  </si>
  <si>
    <t>様式1診療所票(145)</t>
    <phoneticPr fontId="12"/>
  </si>
  <si>
    <t>様式1診療所票(123)</t>
    <phoneticPr fontId="12"/>
  </si>
  <si>
    <t>様式1診療所票(124)</t>
    <phoneticPr fontId="12"/>
  </si>
  <si>
    <t>様式1診療所票(126)</t>
    <phoneticPr fontId="12"/>
  </si>
  <si>
    <t>様式1診療所票(130)</t>
    <phoneticPr fontId="12"/>
  </si>
  <si>
    <t>様式1診療所票(131)</t>
    <phoneticPr fontId="12"/>
  </si>
  <si>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</si>
  <si>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PETCT</t>
    <phoneticPr fontId="20"/>
  </si>
  <si>
    <t xml:space="preserve">PETCTは、診断の精度を向上させるためにPETとCTを組み合わせた装置です。値は医療機関が保有する台数です。
</t>
    <phoneticPr fontId="20"/>
  </si>
  <si>
    <t>様式1診療所票(135)</t>
    <phoneticPr fontId="12"/>
  </si>
  <si>
    <t>様式1診療所票(137)</t>
    <phoneticPr fontId="12"/>
  </si>
  <si>
    <t xml:space="preserve">強度変調放射線治療器は、腫瘍に精確に放射線を照射する装置です。値は医療機関が保有する台数です。
</t>
    <phoneticPr fontId="20"/>
  </si>
  <si>
    <t>様式1診療所票(138)</t>
    <phoneticPr fontId="12"/>
  </si>
  <si>
    <t>上記のいずれにも該当しない</t>
    <phoneticPr fontId="12"/>
  </si>
  <si>
    <t>休棟中</t>
    <phoneticPr fontId="12"/>
  </si>
  <si>
    <t>過去1年間の間に病棟の再編・見直しがあった場合の報告対象期間</t>
    <phoneticPr fontId="12"/>
  </si>
  <si>
    <t>様式1診療所票(78)</t>
    <phoneticPr fontId="12"/>
  </si>
  <si>
    <t>様式1診療所票(79)</t>
    <phoneticPr fontId="12"/>
  </si>
  <si>
    <t>様式1診療所票(85)</t>
    <phoneticPr fontId="12"/>
  </si>
  <si>
    <t>様式1診療所票(87)</t>
    <phoneticPr fontId="12"/>
  </si>
  <si>
    <t>様式1診療所票(89)</t>
    <phoneticPr fontId="12"/>
  </si>
  <si>
    <t>様式1診療所票(92)</t>
    <phoneticPr fontId="12"/>
  </si>
  <si>
    <t>様式1診療所票(94)</t>
    <phoneticPr fontId="12"/>
  </si>
  <si>
    <t>様式1診療所票(95)</t>
    <phoneticPr fontId="12"/>
  </si>
  <si>
    <t>様式1診療所票(90)</t>
    <phoneticPr fontId="12"/>
  </si>
  <si>
    <t>様式1診療所票(101)</t>
    <phoneticPr fontId="12"/>
  </si>
  <si>
    <t>退院後1か月以内に他施設が在宅医療を提供する予定の患者</t>
    <phoneticPr fontId="20"/>
  </si>
  <si>
    <t>様式1診療所票(99)</t>
    <phoneticPr fontId="12"/>
  </si>
  <si>
    <t>様式1診療所票(104)</t>
    <phoneticPr fontId="12"/>
  </si>
  <si>
    <t>様式1診療所票(106)</t>
    <phoneticPr fontId="12"/>
  </si>
  <si>
    <t>様式1診療所票(109)</t>
    <phoneticPr fontId="12"/>
  </si>
  <si>
    <t>様式1診療所票(110)</t>
    <phoneticPr fontId="12"/>
  </si>
  <si>
    <t>様式1診療所票(112)</t>
    <phoneticPr fontId="1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</si>
  <si>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</si>
  <si>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様式1診療所票(116)</t>
    <phoneticPr fontId="12"/>
  </si>
  <si>
    <t>様式1診療所票(117)</t>
    <phoneticPr fontId="12"/>
  </si>
  <si>
    <t>様式1診療所票(118)</t>
    <phoneticPr fontId="12"/>
  </si>
  <si>
    <t>様式1診療所票(121)</t>
    <phoneticPr fontId="12"/>
  </si>
  <si>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2"/>
  </si>
  <si>
    <t>津軽今別医院</t>
    <phoneticPr fontId="12"/>
  </si>
  <si>
    <t>〒030-1501 東津軽郡今別町大字浜名字中宇田１－１</t>
    <phoneticPr fontId="12"/>
  </si>
  <si>
    <t>様式1診療所票(8)</t>
    <phoneticPr fontId="12"/>
  </si>
  <si>
    <t>休棟中(今後再開する予定)</t>
    <phoneticPr fontId="12"/>
  </si>
  <si>
    <t>様式1診療所票(8)</t>
    <phoneticPr fontId="12"/>
  </si>
  <si>
    <t>無回答等</t>
    <phoneticPr fontId="12"/>
  </si>
  <si>
    <t>様式1診療所票(9)</t>
    <phoneticPr fontId="12"/>
  </si>
  <si>
    <t>休棟予定</t>
    <phoneticPr fontId="20"/>
  </si>
  <si>
    <t>様式1診療所票(11)</t>
    <phoneticPr fontId="12"/>
  </si>
  <si>
    <t>○「未確認」とされている情報は、未報告や報告内容の不整合があったことから確認が必要な情報になります。</t>
    <phoneticPr fontId="12"/>
  </si>
  <si>
    <t>様式1診療所票(5)</t>
    <phoneticPr fontId="12"/>
  </si>
  <si>
    <t>様式1診療所票(17)</t>
    <phoneticPr fontId="12"/>
  </si>
  <si>
    <t>様式1診療所票(17)</t>
    <phoneticPr fontId="12"/>
  </si>
  <si>
    <t>様式1診療所票(19)</t>
    <phoneticPr fontId="12"/>
  </si>
  <si>
    <t>様式1診療所票(20)</t>
    <phoneticPr fontId="12"/>
  </si>
  <si>
    <t>様式1診療所票(24)</t>
    <phoneticPr fontId="12"/>
  </si>
  <si>
    <t>様式1診療所票(29)</t>
    <phoneticPr fontId="12"/>
  </si>
  <si>
    <t>臨床検査技師</t>
    <phoneticPr fontId="20"/>
  </si>
  <si>
    <t>様式1診療所票(35)</t>
    <phoneticPr fontId="12"/>
  </si>
  <si>
    <t>（項目の解説）</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</si>
  <si>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2"/>
  </si>
  <si>
    <t>様式1診療所票(141)</t>
    <phoneticPr fontId="12"/>
  </si>
  <si>
    <t>様式1診療所票(144)</t>
    <phoneticPr fontId="12"/>
  </si>
  <si>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</si>
  <si>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様式1診療所票(127)</t>
    <phoneticPr fontId="12"/>
  </si>
  <si>
    <t>様式1診療所票(133)</t>
    <phoneticPr fontId="12"/>
  </si>
  <si>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2"/>
  </si>
  <si>
    <t>様式1診療所票(12)</t>
    <phoneticPr fontId="12"/>
  </si>
  <si>
    <t>様式1診療所票(12)</t>
    <phoneticPr fontId="12"/>
  </si>
  <si>
    <t>（項目の解説）</t>
    <phoneticPr fontId="12"/>
  </si>
  <si>
    <t>退院後1か月以内に自院が在宅医療を提供する予定の患者数</t>
    <phoneticPr fontId="20"/>
  </si>
  <si>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2"/>
  </si>
  <si>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</si>
  <si>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</si>
  <si>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一般財団法人双仁会青森厚生病院</t>
    <rPh sb="0" eb="2">
      <t>イッパン</t>
    </rPh>
    <phoneticPr fontId="8"/>
  </si>
  <si>
    <t>青森眼科クリニック</t>
    <phoneticPr fontId="8"/>
  </si>
  <si>
    <t>青森県立中央病院</t>
    <phoneticPr fontId="8"/>
  </si>
  <si>
    <t>様式1病院病棟票(1)</t>
    <phoneticPr fontId="12"/>
  </si>
  <si>
    <t>休棟予定</t>
    <phoneticPr fontId="20"/>
  </si>
  <si>
    <t>様式1病院病棟票(2)</t>
    <phoneticPr fontId="12"/>
  </si>
  <si>
    <t>介護医療院に移行予定</t>
    <phoneticPr fontId="20"/>
  </si>
  <si>
    <t>様式1病院病棟票(3)</t>
    <phoneticPr fontId="12"/>
  </si>
  <si>
    <t>様式1病院病棟票(4)</t>
    <phoneticPr fontId="12"/>
  </si>
  <si>
    <t>・退院後に在宅医療を必要とする患者の状況</t>
    <phoneticPr fontId="20"/>
  </si>
  <si>
    <t>・看取りを行った患者数</t>
    <phoneticPr fontId="20"/>
  </si>
  <si>
    <t>・救急告示病院、二次救急医療施設、三次救急医療施設の告示・認定の有無</t>
    <phoneticPr fontId="20"/>
  </si>
  <si>
    <t>（項目の解説）</t>
    <phoneticPr fontId="12"/>
  </si>
  <si>
    <t>様式1病院病棟票(8)</t>
    <phoneticPr fontId="12"/>
  </si>
  <si>
    <t>様式1病院病棟票(9)</t>
    <phoneticPr fontId="12"/>
  </si>
  <si>
    <t>様式1病院病棟票(8)</t>
    <phoneticPr fontId="12"/>
  </si>
  <si>
    <t>様式1病院病棟票(10)直後</t>
    <phoneticPr fontId="12"/>
  </si>
  <si>
    <t>様式1病院施設票(43)-1</t>
    <phoneticPr fontId="12"/>
  </si>
  <si>
    <t>様式1病院施設票(43)-3</t>
    <phoneticPr fontId="12"/>
  </si>
  <si>
    <t>算定する入院基本料・特定入院料</t>
    <phoneticPr fontId="2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</si>
  <si>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20"/>
  </si>
  <si>
    <t>様式1病院病棟票(11)</t>
    <phoneticPr fontId="12"/>
  </si>
  <si>
    <t>様式1病院病棟票(12)</t>
    <phoneticPr fontId="12"/>
  </si>
  <si>
    <t>様式1病院病棟票(13)</t>
    <phoneticPr fontId="12"/>
  </si>
  <si>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0"/>
  </si>
  <si>
    <t>様式1病院施設票(69)</t>
    <phoneticPr fontId="12"/>
  </si>
  <si>
    <t>様式1病院施設票(68)</t>
    <phoneticPr fontId="12"/>
  </si>
  <si>
    <t>（項目の解説）</t>
    <phoneticPr fontId="12"/>
  </si>
  <si>
    <t>様式1病院施設票(57)</t>
    <phoneticPr fontId="12"/>
  </si>
  <si>
    <t>特定機能病院の承認の有無</t>
    <phoneticPr fontId="20"/>
  </si>
  <si>
    <t xml:space="preserve">特定機能病院とは、高度の医療の提供、高度の医療技術の開発及び高度の医療に関する研修を実施する能力を備えた病院として、厚生労働大臣が承認した病院をいいます。
</t>
    <phoneticPr fontId="20"/>
  </si>
  <si>
    <t>地域医療支援病院の承認の有無</t>
    <phoneticPr fontId="20"/>
  </si>
  <si>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0"/>
  </si>
  <si>
    <t xml:space="preserve">総合入院体制加算とは、十分な人員配置および設備等を備え総合的かつ専門的な急性期医療を24時間提供できる体制等を確保している病院のことです。
</t>
    <phoneticPr fontId="20"/>
  </si>
  <si>
    <t>様式1病院施設票(60)</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</si>
  <si>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0"/>
  </si>
  <si>
    <t>様式1病院施設票(2)</t>
    <phoneticPr fontId="12"/>
  </si>
  <si>
    <t>様式1病院施設票(3)</t>
    <phoneticPr fontId="12"/>
  </si>
  <si>
    <t>様式1病院施設票(4)
様式1病院病棟票(32)</t>
    <phoneticPr fontId="12"/>
  </si>
  <si>
    <t>様式1病院施設票(5)
様式1病院病棟票(33)</t>
    <phoneticPr fontId="12"/>
  </si>
  <si>
    <t>様式1病院施設票(6)
様式1病院病棟票(34)</t>
    <phoneticPr fontId="12"/>
  </si>
  <si>
    <t>様式1病院施設票(6)
様式1病院病棟票(34)</t>
    <phoneticPr fontId="12"/>
  </si>
  <si>
    <t>様式1病院施設票(7)
様式1病院病棟票(35)</t>
    <phoneticPr fontId="12"/>
  </si>
  <si>
    <t>様式1病院施設票(8)
様式1病院病棟票(36)</t>
    <phoneticPr fontId="12"/>
  </si>
  <si>
    <t>様式1病院施設票(9)
様式1病院病棟票(37)</t>
    <phoneticPr fontId="12"/>
  </si>
  <si>
    <t>様式1病院施設票(9)
様式1病院病棟票(37)</t>
    <phoneticPr fontId="12"/>
  </si>
  <si>
    <t>様式1病院施設票(10)
様式1病院病棟票(38)</t>
    <phoneticPr fontId="12"/>
  </si>
  <si>
    <t>様式1病院施設票(11)
様式1病院病棟票(39)</t>
    <phoneticPr fontId="12"/>
  </si>
  <si>
    <t>様式1病院施設票(12)</t>
    <phoneticPr fontId="12"/>
  </si>
  <si>
    <t>様式1病院施設票(13)</t>
    <phoneticPr fontId="12"/>
  </si>
  <si>
    <t>様式1病院施設票(14)
様式1病院病棟票(40)</t>
    <phoneticPr fontId="12"/>
  </si>
  <si>
    <t>臨床工学技士</t>
    <phoneticPr fontId="20"/>
  </si>
  <si>
    <t>様式1病院施設票(15)
様式1病院病棟票(41)</t>
    <phoneticPr fontId="12"/>
  </si>
  <si>
    <t>様式1病院施設票(15)
様式1病院病棟票(41)</t>
    <phoneticPr fontId="12"/>
  </si>
  <si>
    <t>様式1病院施設票(26)(36)(46)</t>
    <phoneticPr fontId="12"/>
  </si>
  <si>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0"/>
  </si>
  <si>
    <t>様式1病院施設票(26)(36)(46)</t>
    <phoneticPr fontId="12"/>
  </si>
  <si>
    <t>様式1病院施設票(27)(37)(47)</t>
    <phoneticPr fontId="12"/>
  </si>
  <si>
    <t>様式1病院施設票(27)(37)(47)</t>
    <phoneticPr fontId="12"/>
  </si>
  <si>
    <t>様式1病院施設票(28)(38)(48)</t>
    <phoneticPr fontId="12"/>
  </si>
  <si>
    <t>様式1病院施設票(28)(38)(48)</t>
    <phoneticPr fontId="12"/>
  </si>
  <si>
    <t>様式1病院施設票(29)(39)(49)</t>
    <phoneticPr fontId="12"/>
  </si>
  <si>
    <t>様式1病院施設票(29)(39)(49)</t>
    <phoneticPr fontId="12"/>
  </si>
  <si>
    <t>様式1病院施設票(30)(40)(50)</t>
    <phoneticPr fontId="12"/>
  </si>
  <si>
    <t>様式1病院施設票(30)(40)(50)</t>
    <phoneticPr fontId="12"/>
  </si>
  <si>
    <t>様式1病院施設票(31)(41)(51)</t>
    <phoneticPr fontId="12"/>
  </si>
  <si>
    <t>様式1病院施設票(32)(42)(52)</t>
    <phoneticPr fontId="12"/>
  </si>
  <si>
    <t>様式1病院施設票(32)(42)(52)</t>
    <phoneticPr fontId="12"/>
  </si>
  <si>
    <t>様式1病院施設票(33)(43)(53)</t>
    <phoneticPr fontId="12"/>
  </si>
  <si>
    <t>様式1病院施設票(34)(44)(54)</t>
    <phoneticPr fontId="12"/>
  </si>
  <si>
    <t>様式1病院施設票(34)(44)(54)</t>
    <phoneticPr fontId="12"/>
  </si>
  <si>
    <t>様式1病院施設票(35)(45)(55)</t>
    <phoneticPr fontId="12"/>
  </si>
  <si>
    <t>（項目の解説）</t>
    <phoneticPr fontId="12"/>
  </si>
  <si>
    <t>様式1病院施設票(93)</t>
    <phoneticPr fontId="12"/>
  </si>
  <si>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0"/>
  </si>
  <si>
    <t>様式1病院施設票(94)</t>
    <phoneticPr fontId="12"/>
  </si>
  <si>
    <t>様式1病院施設票(95)</t>
    <phoneticPr fontId="12"/>
  </si>
  <si>
    <t>様式1病院施設票(96)</t>
    <phoneticPr fontId="12"/>
  </si>
  <si>
    <t>MSW</t>
    <phoneticPr fontId="20"/>
  </si>
  <si>
    <t>様式1病院施設票(97)</t>
    <phoneticPr fontId="12"/>
  </si>
  <si>
    <t>様式1病院施設票(98)</t>
    <phoneticPr fontId="12"/>
  </si>
  <si>
    <t>様式1病院施設票(99)</t>
    <phoneticPr fontId="12"/>
  </si>
  <si>
    <t>様式1病院施設票(76)</t>
    <phoneticPr fontId="12"/>
  </si>
  <si>
    <t>マルチスライス</t>
    <phoneticPr fontId="20"/>
  </si>
  <si>
    <t xml:space="preserve">CTは、X線（放射線）を使って、身体の断面を撮影する装置です。列の数が多いほど、同じ範囲をより短時間、より細かく撮影することができます。値は医療機関が保有する台数です。
</t>
    <phoneticPr fontId="20"/>
  </si>
  <si>
    <t>様式1病院施設票(77)</t>
    <phoneticPr fontId="12"/>
  </si>
  <si>
    <t>様式1病院施設票(78)</t>
    <phoneticPr fontId="12"/>
  </si>
  <si>
    <t>様式1病院施設票(79)</t>
    <phoneticPr fontId="12"/>
  </si>
  <si>
    <t>様式1病院施設票(80)</t>
    <phoneticPr fontId="12"/>
  </si>
  <si>
    <t>MRI</t>
    <phoneticPr fontId="20"/>
  </si>
  <si>
    <t xml:space="preserve">MRIは、主に磁気を利用して、身体の断面を撮影する装置です。T（テスラ）は、磁気の強さを表す単位で、値が大きいほど高画質の画像が得られます。値は医療機関が保有する台数です。
</t>
    <phoneticPr fontId="20"/>
  </si>
  <si>
    <t>様式1病院施設票(81)</t>
    <phoneticPr fontId="12"/>
  </si>
  <si>
    <t>様式1病院施設票(82)</t>
    <phoneticPr fontId="12"/>
  </si>
  <si>
    <t>様式1病院施設票(83)</t>
    <phoneticPr fontId="12"/>
  </si>
  <si>
    <t xml:space="preserve">血管連続撮影装置は、X線では映らない、血管の状態を撮影するための装置です。値は医療機関が保有する台数です。
</t>
    <phoneticPr fontId="20"/>
  </si>
  <si>
    <t>様式1病院施設票(84)</t>
    <phoneticPr fontId="12"/>
  </si>
  <si>
    <t>SPECT</t>
    <phoneticPr fontId="20"/>
  </si>
  <si>
    <t xml:space="preserve">SPECTは、特殊な薬剤を注射したあとに撮影することで、体のなかの血液の分布を調べる装置です。とくに、脳血管障害や心疾患の診断に用いられます。値は医療機関が保有する台数です。
</t>
    <phoneticPr fontId="20"/>
  </si>
  <si>
    <t>様式1病院施設票(86)</t>
    <phoneticPr fontId="12"/>
  </si>
  <si>
    <t>PETCT</t>
    <phoneticPr fontId="20"/>
  </si>
  <si>
    <t xml:space="preserve">PETCTは、診断の精度を向上させるためにPETとCTを組み合わせた装置です。値は医療機関が保有する台数です。
</t>
    <phoneticPr fontId="20"/>
  </si>
  <si>
    <t>様式1病院施設票(87)</t>
    <phoneticPr fontId="12"/>
  </si>
  <si>
    <t>様式1病院施設票(88)</t>
    <phoneticPr fontId="12"/>
  </si>
  <si>
    <t>ガンマナイフ</t>
    <phoneticPr fontId="20"/>
  </si>
  <si>
    <t>様式1病院施設票(89)</t>
    <phoneticPr fontId="12"/>
  </si>
  <si>
    <t>サイバーナイフ</t>
    <phoneticPr fontId="20"/>
  </si>
  <si>
    <t xml:space="preserve">サイバーナイフは、腫瘍にロボットアームで集中的に放射線を照射する装置です。値は医療機関が保有する台数です。
</t>
    <phoneticPr fontId="20"/>
  </si>
  <si>
    <t>様式1病院施設票(90)</t>
    <phoneticPr fontId="12"/>
  </si>
  <si>
    <t xml:space="preserve">強度変調放射線治療器は、腫瘍に精確に放射線を照射する装置です。値は医療機関が保有する台数です。
</t>
    <phoneticPr fontId="20"/>
  </si>
  <si>
    <t xml:space="preserve">遠隔操作式密封小線源治療装置は、体の内側から放射線を照射する機能を持つ装置です。値は医療機関が保有する台数です。
</t>
    <phoneticPr fontId="20"/>
  </si>
  <si>
    <t>様式1病院施設票(92)</t>
    <phoneticPr fontId="12"/>
  </si>
  <si>
    <t xml:space="preserve">内視鏡手術用支援機器（ダヴィンチ）は、内視鏡カメラとロボットアームを操作して手術を行う手術支援ロボットです。値は医療機関が保有する台数です。
</t>
    <phoneticPr fontId="20"/>
  </si>
  <si>
    <t>過去1年間の間に病棟の再編・見直しがあった場合の報告対象期間</t>
    <phoneticPr fontId="12"/>
  </si>
  <si>
    <t>様式1病院病棟票(113)後</t>
    <phoneticPr fontId="12"/>
  </si>
  <si>
    <t>様式1病院病棟票(44)</t>
    <phoneticPr fontId="12"/>
  </si>
  <si>
    <t xml:space="preserve">1年間の入院患者の状況は、令和元年7月1日から令和2年6月30日までに入院、退院した患者数を示す項目です。
</t>
    <phoneticPr fontId="20"/>
  </si>
  <si>
    <t>様式1病院病棟票(45)</t>
    <phoneticPr fontId="12"/>
  </si>
  <si>
    <t>様式1病院病棟票(47)</t>
    <phoneticPr fontId="12"/>
  </si>
  <si>
    <t>様式1病院病棟票(46)</t>
    <phoneticPr fontId="12"/>
  </si>
  <si>
    <t>様式1病院病棟票(48)</t>
    <phoneticPr fontId="12"/>
  </si>
  <si>
    <t>様式1病院病棟票(49)</t>
    <phoneticPr fontId="12"/>
  </si>
  <si>
    <t>様式1病院病棟票(50)</t>
    <phoneticPr fontId="12"/>
  </si>
  <si>
    <t xml:space="preserve">年間の入院患者の状況は、令和元年7月1日～令和2年6月30日の1年間に入院を受け入れた患者の入院前の場所、退院した患者の退院先の場所を示す項目です。
</t>
    <phoneticPr fontId="20"/>
  </si>
  <si>
    <t>様式1病院病棟票(51)</t>
    <phoneticPr fontId="12"/>
  </si>
  <si>
    <t>様式1病院病棟票(52)</t>
    <phoneticPr fontId="12"/>
  </si>
  <si>
    <t>様式1病院病棟票(53)</t>
    <phoneticPr fontId="12"/>
  </si>
  <si>
    <t>様式1病院病棟票(54)</t>
    <phoneticPr fontId="12"/>
  </si>
  <si>
    <t>様式1病院病棟票(58)</t>
    <phoneticPr fontId="12"/>
  </si>
  <si>
    <t>様式1病院病棟票(59)</t>
    <phoneticPr fontId="12"/>
  </si>
  <si>
    <t>様式1病院病棟票(60)</t>
    <phoneticPr fontId="12"/>
  </si>
  <si>
    <t>様式1病院病棟票(61)</t>
    <phoneticPr fontId="12"/>
  </si>
  <si>
    <t>様式1病院病棟票(62)</t>
    <phoneticPr fontId="12"/>
  </si>
  <si>
    <t>様式1病院病棟票(63)</t>
    <phoneticPr fontId="12"/>
  </si>
  <si>
    <t>様式1病院病棟票(66)</t>
    <phoneticPr fontId="12"/>
  </si>
  <si>
    <t>うち終了（死亡退院等）</t>
    <phoneticPr fontId="20"/>
  </si>
  <si>
    <t>様式1病院病棟票(67)</t>
    <phoneticPr fontId="12"/>
  </si>
  <si>
    <t>様式1病院病棟票(68)</t>
    <phoneticPr fontId="12"/>
  </si>
  <si>
    <t xml:space="preserve">退院後に在宅医療を必要とする患者の状況は、令和元年7月1日～令和2年6月30日の1年間に退院した患者に対する、在宅医療の提供の必要性に関する項目です。
</t>
    <phoneticPr fontId="12"/>
  </si>
  <si>
    <t>様式1病院病棟票(70)</t>
    <phoneticPr fontId="12"/>
  </si>
  <si>
    <t>退院後1か月以内に自院が在宅医療を提供する予定の患者数</t>
    <phoneticPr fontId="20"/>
  </si>
  <si>
    <t>様式1病院病棟票(71)</t>
    <phoneticPr fontId="12"/>
  </si>
  <si>
    <t>退院後1か月以内に他施設が在宅医療を提供する予定の患者</t>
    <phoneticPr fontId="20"/>
  </si>
  <si>
    <t>様式1病院病棟票(69)</t>
    <phoneticPr fontId="12"/>
  </si>
  <si>
    <t>退院後1か月以内に在宅医療を必要としない患者（死亡退院含む）</t>
    <phoneticPr fontId="20"/>
  </si>
  <si>
    <t>様式1病院病棟票(72)</t>
    <phoneticPr fontId="12"/>
  </si>
  <si>
    <t>退院後1か月以内に在宅医療の実施予定が不明の患者</t>
    <phoneticPr fontId="20"/>
  </si>
  <si>
    <t>様式1病院施設票(62)</t>
    <phoneticPr fontId="12"/>
  </si>
  <si>
    <t>直近1年間で在宅療養を担当した患者のうち、医療機関以外での看取り数（年間）</t>
    <phoneticPr fontId="20"/>
  </si>
  <si>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2"/>
  </si>
  <si>
    <t>様式1病院施設票(63)</t>
    <phoneticPr fontId="12"/>
  </si>
  <si>
    <t>様式1病院施設票(64)</t>
    <phoneticPr fontId="12"/>
  </si>
  <si>
    <t>様式1病院施設票(65)</t>
    <phoneticPr fontId="12"/>
  </si>
  <si>
    <t>直近1年間で在宅療養を担当した患者のうち、医療機関での看取り数（年間）</t>
    <phoneticPr fontId="20"/>
  </si>
  <si>
    <t>様式1病院施設票(66)</t>
    <phoneticPr fontId="12"/>
  </si>
  <si>
    <t>◆医療内容に関する情報（手術、リハビリテーションの実施状況など）</t>
    <phoneticPr fontId="12"/>
  </si>
  <si>
    <t>分娩</t>
    <phoneticPr fontId="20"/>
  </si>
  <si>
    <t xml:space="preserve">分娩件数は、分娩を行った患者数です。
</t>
    <phoneticPr fontId="20"/>
  </si>
  <si>
    <t>当該病棟において届出を行っている一般病棟用の重症度、医療・看護必要度の評価方法</t>
    <phoneticPr fontId="12"/>
  </si>
  <si>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2"/>
  </si>
  <si>
    <t>看護必要度Ⅰ</t>
    <phoneticPr fontId="12"/>
  </si>
  <si>
    <t>看護必要度Ⅰ</t>
    <phoneticPr fontId="12"/>
  </si>
  <si>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2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</si>
  <si>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0"/>
  </si>
  <si>
    <t>A得点1点以上の患者割合</t>
    <phoneticPr fontId="20"/>
  </si>
  <si>
    <t>A得点2点以上の患者割合</t>
    <phoneticPr fontId="20"/>
  </si>
  <si>
    <t>A得点2点以上かつB得点3点以上の患者割合</t>
    <phoneticPr fontId="20"/>
  </si>
  <si>
    <t>A得点3点以上の患者割合</t>
    <phoneticPr fontId="20"/>
  </si>
  <si>
    <t>C得点1点以上の患者割合</t>
    <phoneticPr fontId="20"/>
  </si>
  <si>
    <t>「Ａ得点2点以上かつＢ得点3点以上」または「Ａ得点3点以上」または「Ｃ得点1点以上」または「「B14」又は「B15」に該当する患者であって、Ａ得点1点以上かつB得点3点以上」の患者割合</t>
    <phoneticPr fontId="20"/>
  </si>
  <si>
    <t>「地域包括ケア病棟入院料」、「地域包括ケア入院医療管理料」、「特定一般病棟入院料の注7」の届出を行っている場合における、一般病棟用の重症度、医療・看護必要度の基準を満たす患者の割合</t>
    <phoneticPr fontId="20"/>
  </si>
  <si>
    <t>A得点2点以上の患者割合</t>
    <phoneticPr fontId="20"/>
  </si>
  <si>
    <t>C得点1点以上の患者割合</t>
    <phoneticPr fontId="20"/>
  </si>
  <si>
    <t>「B14」又は「B15」に該当する患者であって、Ａ得点1点以上かつB得点3点以上の患者割合</t>
    <phoneticPr fontId="12"/>
  </si>
  <si>
    <t>A得点2点以上かつB得点3点以上の患者割合</t>
    <phoneticPr fontId="20"/>
  </si>
  <si>
    <t>A得点3点以上の患者割合</t>
    <phoneticPr fontId="20"/>
  </si>
  <si>
    <t>「B14」又は「B15」に該当する患者であって、Ａ得点1点以上かつB得点3点以上の患者割合</t>
    <phoneticPr fontId="12"/>
  </si>
  <si>
    <t>「Ａ得点2点以上かつＢ得点3点以上」または「Ａ得点3点以上」または「Ｃ得点1点以上」または「「B14」又は「B15」に該当する患者であって、Ａ得点1点以上かつB得点3点以上」の患者割合</t>
    <phoneticPr fontId="20"/>
  </si>
  <si>
    <t xml:space="preserve">休日に受診した患者延べ数は、休日（日曜、祝日、年末年始）に受診した患者数と、そのうち診療後にただちに入院が必要となった患者数です。
</t>
    <phoneticPr fontId="2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</si>
  <si>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2"/>
  </si>
  <si>
    <t xml:space="preserve">救急車の受入件数は、救急車や救急医療用ヘリコプター等により搬送され受け入れた患者数です。
</t>
    <phoneticPr fontId="12"/>
  </si>
  <si>
    <t>リハビリテーションの実施状況</t>
    <phoneticPr fontId="20"/>
  </si>
  <si>
    <t>体制強化加算1又は2（回復期リハビリテーション病棟入院料）の届出の有無</t>
    <phoneticPr fontId="20"/>
  </si>
  <si>
    <t xml:space="preserve">体制強化加算は、患者の早期の機能回復や退院を促進するために、専門の医師や社会福祉士を配置していることを示す項目です。値はこうした病棟に入院している患者数です。
</t>
    <phoneticPr fontId="20"/>
  </si>
  <si>
    <t>平均リハビリテーション単位数（1患者1日当たり）</t>
    <phoneticPr fontId="20"/>
  </si>
  <si>
    <t xml:space="preserve">平均リハビリテーション単位数は、上記の患者に対し行ったリハビリテーションの平均的な量を示す値です。20分実施した場合を1単位とみなします。
</t>
    <phoneticPr fontId="1"/>
  </si>
  <si>
    <t>過去1年間の総退院患者数</t>
    <phoneticPr fontId="20"/>
  </si>
  <si>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2"/>
  </si>
  <si>
    <t>うち退院時の日常生活機能評価が、入院時に比較して3点以上（※）改善していた患者数
※回復期リハビリテーション病棟入院料1又は2の場合は4点以上</t>
    <phoneticPr fontId="20"/>
  </si>
  <si>
    <t>うち、FIM総得点で12点以上（回復期リハビリテーション病棟入院料1又は2の場合には16点以上）改善していた患者数</t>
    <phoneticPr fontId="20"/>
  </si>
  <si>
    <t>回復期リハビリテーション病棟を退棟した回復期リハビリテーションを要する状態の患者数【令和2年1月1日～6月30日の6か月間】</t>
    <phoneticPr fontId="20"/>
  </si>
  <si>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2"/>
  </si>
  <si>
    <t>うちリハビリテーション実績指数の計算対象とした患者数【令和2年1月1日～6月30日の6か月間】</t>
    <phoneticPr fontId="20"/>
  </si>
  <si>
    <t>リハビリテーション実績指数【令和2年1月1日～6月30日の6か月間】</t>
    <phoneticPr fontId="20"/>
  </si>
  <si>
    <t xml:space="preserve">実績指数とは、回復期リハビリテーション病棟におけるリハビリテーションの提供実績を評価する指標で、提供実績を有するほど、数値が高くなります。
</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</si>
</sst>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9">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6"/>
      <name val="ＭＳ Ｐゴシック"/>
      <family val="3"/>
      <charset val="128"/>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9"/>
      <color theme="1"/>
      <name val="游ゴシック"/>
      <family val="2"/>
      <charset val="128"/>
      <scheme val="minor"/>
    </font>
    <font>
      <sz val="12"/>
      <color theme="1"/>
      <name val="Arial Unicode MS"/>
      <family val="3"/>
      <charset val="128"/>
    </font>
    <font>
      <sz val="12"/>
      <name val="Arial Unicode MS"/>
      <family val="3"/>
      <charset val="128"/>
    </font>
    <font>
      <sz val="12"/>
      <color theme="1"/>
      <name val="游ゴシック"/>
      <family val="2"/>
      <scheme val="minor"/>
    </font>
    <font>
      <sz val="12"/>
      <color theme="1"/>
      <name val="游ゴシック"/>
      <family val="2"/>
      <charset val="128"/>
      <scheme val="minor"/>
    </font>
    <font>
      <u/>
      <sz val="12"/>
      <color theme="1"/>
      <name val="ＭＳ Ｐゴシック"/>
      <family val="3"/>
      <charset val="128"/>
    </font>
    <font>
      <sz val="12"/>
      <color theme="1"/>
      <name val="ＭＳ Ｐゴシック"/>
      <family val="3"/>
      <charset val="128"/>
    </font>
    <font>
      <u/>
      <sz val="11"/>
      <color theme="10"/>
      <name val="ＭＳ Ｐゴシック"/>
      <family val="3"/>
      <charset val="128"/>
    </font>
    <font>
      <sz val="12"/>
      <color rgb="FF0E0EE8"/>
      <name val="ＭＳ Ｐゴシック"/>
      <family val="3"/>
      <charset val="128"/>
    </font>
    <font>
      <sz val="14"/>
      <color theme="0"/>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1">
    <xf numFmtId="0" fontId="0" fillId="0" borderId="0"/>
    <xf numFmtId="0" fontId="6" fillId="0" borderId="0">
      <alignment vertical="center"/>
    </xf>
    <xf numFmtId="0" fontId="15" fillId="0" borderId="0" applyNumberFormat="0" applyFill="0" applyBorder="0" applyAlignment="0" applyProtection="0">
      <alignment vertical="center"/>
    </xf>
    <xf numFmtId="0" fontId="5" fillId="0" borderId="0">
      <alignment vertical="center"/>
    </xf>
    <xf numFmtId="0" fontId="29" fillId="0" borderId="0"/>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583">
    <xf numFmtId="0" fontId="0" fillId="0" borderId="0" xfId="0"/>
    <xf numFmtId="0" fontId="7" fillId="2" borderId="0" xfId="1" applyFont="1" applyFill="1" applyBorder="1">
      <alignment vertical="center"/>
    </xf>
    <xf numFmtId="0" fontId="9" fillId="2" borderId="0" xfId="1" applyFont="1" applyFill="1" applyBorder="1">
      <alignment vertical="center"/>
    </xf>
    <xf numFmtId="0" fontId="7" fillId="2" borderId="0" xfId="1" applyFont="1" applyFill="1" applyAlignment="1">
      <alignment vertical="center"/>
    </xf>
    <xf numFmtId="0" fontId="7" fillId="2" borderId="0" xfId="1" applyFont="1" applyFill="1" applyBorder="1" applyAlignment="1">
      <alignment vertical="center"/>
    </xf>
    <xf numFmtId="0" fontId="7" fillId="2" borderId="0" xfId="1" applyFont="1" applyFill="1" applyAlignment="1">
      <alignment horizontal="left" vertical="center"/>
    </xf>
    <xf numFmtId="0" fontId="6" fillId="2" borderId="0" xfId="1" applyFont="1" applyFill="1" applyAlignment="1">
      <alignment vertical="center"/>
    </xf>
    <xf numFmtId="0" fontId="6" fillId="2" borderId="0" xfId="1" applyNumberFormat="1" applyFont="1" applyFill="1" applyAlignment="1">
      <alignment horizontal="center" vertical="center"/>
    </xf>
    <xf numFmtId="0" fontId="6" fillId="2" borderId="0" xfId="1" applyFont="1" applyFill="1" applyAlignment="1">
      <alignment horizontal="right" vertical="center"/>
    </xf>
    <xf numFmtId="0" fontId="9" fillId="2" borderId="0" xfId="1" applyFont="1" applyFill="1">
      <alignment vertical="center"/>
    </xf>
    <xf numFmtId="49" fontId="10" fillId="2" borderId="0" xfId="1" applyNumberFormat="1" applyFont="1" applyFill="1" applyBorder="1" applyAlignment="1">
      <alignment horizontal="left" vertical="center"/>
    </xf>
    <xf numFmtId="0" fontId="11" fillId="2" borderId="0" xfId="1" applyFont="1" applyFill="1" applyBorder="1">
      <alignment vertical="center"/>
    </xf>
    <xf numFmtId="49" fontId="13" fillId="2" borderId="0" xfId="1" applyNumberFormat="1" applyFont="1" applyFill="1" applyBorder="1" applyAlignment="1">
      <alignment vertical="center"/>
    </xf>
    <xf numFmtId="0" fontId="14" fillId="2" borderId="0" xfId="1" applyFont="1" applyFill="1" applyBorder="1">
      <alignment vertical="center"/>
    </xf>
    <xf numFmtId="0" fontId="13" fillId="2" borderId="0" xfId="1" applyFont="1" applyFill="1" applyBorder="1" applyAlignment="1">
      <alignment vertical="center"/>
    </xf>
    <xf numFmtId="0" fontId="10" fillId="2" borderId="0" xfId="1" applyFont="1" applyFill="1" applyBorder="1" applyAlignment="1">
      <alignment horizontal="left" vertical="center"/>
    </xf>
    <xf numFmtId="0" fontId="17" fillId="2" borderId="0" xfId="1" applyFont="1" applyFill="1" applyAlignment="1">
      <alignment vertical="center"/>
    </xf>
    <xf numFmtId="0" fontId="18" fillId="2" borderId="0" xfId="1" applyFont="1" applyFill="1" applyAlignment="1">
      <alignment horizontal="left" vertical="center"/>
    </xf>
    <xf numFmtId="0" fontId="9" fillId="2" borderId="0" xfId="1" applyFont="1" applyFill="1" applyBorder="1" applyAlignment="1">
      <alignment horizontal="left" vertical="center"/>
    </xf>
    <xf numFmtId="0" fontId="19" fillId="2" borderId="0" xfId="1" applyFont="1" applyFill="1" applyBorder="1" applyAlignment="1">
      <alignment vertical="center"/>
    </xf>
    <xf numFmtId="0" fontId="10" fillId="2" borderId="0" xfId="1" applyFont="1" applyFill="1" applyAlignment="1">
      <alignment vertical="center"/>
    </xf>
    <xf numFmtId="0" fontId="10" fillId="2" borderId="0" xfId="1" applyFont="1" applyFill="1" applyAlignment="1">
      <alignment horizontal="left" vertical="center"/>
    </xf>
    <xf numFmtId="0" fontId="9" fillId="2" borderId="0" xfId="1" applyFont="1" applyFill="1" applyAlignment="1">
      <alignment horizontal="left" vertical="center" wrapText="1"/>
    </xf>
    <xf numFmtId="0" fontId="21" fillId="2" borderId="0" xfId="1" applyFont="1" applyFill="1" applyAlignment="1">
      <alignment vertical="center"/>
    </xf>
    <xf numFmtId="0" fontId="9" fillId="2" borderId="0" xfId="1" applyFont="1" applyFill="1" applyBorder="1" applyAlignment="1">
      <alignment horizontal="left" vertical="center" wrapText="1"/>
    </xf>
    <xf numFmtId="49" fontId="22" fillId="2" borderId="1" xfId="1" applyNumberFormat="1" applyFont="1" applyFill="1" applyBorder="1" applyAlignment="1">
      <alignment horizontal="center" vertical="center" wrapText="1"/>
    </xf>
    <xf numFmtId="0" fontId="23" fillId="2" borderId="0" xfId="1" applyFont="1" applyFill="1" applyBorder="1" applyAlignment="1">
      <alignment horizontal="left" vertical="center"/>
    </xf>
    <xf numFmtId="49" fontId="24" fillId="0" borderId="1" xfId="1" applyNumberFormat="1" applyFont="1" applyFill="1" applyBorder="1" applyAlignment="1">
      <alignment horizontal="center" vertical="center" wrapText="1"/>
    </xf>
    <xf numFmtId="49" fontId="22" fillId="0" borderId="1" xfId="1" applyNumberFormat="1" applyFont="1" applyFill="1" applyBorder="1" applyAlignment="1">
      <alignment horizontal="center" vertical="center" wrapText="1"/>
    </xf>
    <xf numFmtId="0" fontId="24" fillId="0" borderId="0" xfId="1" applyFont="1" applyFill="1" applyBorder="1" applyAlignment="1">
      <alignment horizontal="center" vertical="center"/>
    </xf>
    <xf numFmtId="0" fontId="6" fillId="2" borderId="0" xfId="1" applyNumberFormat="1" applyFont="1" applyFill="1" applyBorder="1" applyAlignment="1">
      <alignment horizontal="center" vertical="center"/>
    </xf>
    <xf numFmtId="0" fontId="14" fillId="2" borderId="0" xfId="1" applyFont="1" applyFill="1" applyBorder="1" applyAlignment="1">
      <alignment vertical="center"/>
    </xf>
    <xf numFmtId="0" fontId="9" fillId="0" borderId="0" xfId="1" applyFont="1" applyFill="1" applyAlignment="1">
      <alignment horizontal="left" vertical="center" wrapText="1"/>
    </xf>
    <xf numFmtId="0" fontId="24" fillId="2" borderId="0" xfId="1" applyFont="1" applyFill="1" applyBorder="1" applyAlignment="1">
      <alignment horizontal="center" vertical="center"/>
    </xf>
    <xf numFmtId="49" fontId="24" fillId="2" borderId="1" xfId="1" applyNumberFormat="1" applyFont="1" applyFill="1" applyBorder="1" applyAlignment="1">
      <alignment horizontal="center" vertical="center" wrapText="1"/>
    </xf>
    <xf numFmtId="0" fontId="25" fillId="2" borderId="0" xfId="1" applyFont="1" applyFill="1" applyAlignment="1">
      <alignment horizontal="left" vertical="center"/>
    </xf>
    <xf numFmtId="0" fontId="19" fillId="2" borderId="0" xfId="1" applyFont="1" applyFill="1" applyAlignment="1">
      <alignment vertical="center"/>
    </xf>
    <xf numFmtId="0" fontId="26" fillId="2" borderId="0" xfId="1" applyFont="1" applyFill="1" applyBorder="1">
      <alignment vertical="center"/>
    </xf>
    <xf numFmtId="0" fontId="15" fillId="2" borderId="0" xfId="2" applyFill="1" applyAlignment="1">
      <alignment horizontal="left" vertical="center"/>
    </xf>
    <xf numFmtId="0" fontId="27" fillId="2" borderId="0" xfId="1" applyFont="1" applyFill="1" applyAlignment="1">
      <alignment vertical="center"/>
    </xf>
    <xf numFmtId="0" fontId="28" fillId="2" borderId="0" xfId="1" applyFont="1" applyFill="1" applyAlignment="1">
      <alignment vertical="top" wrapText="1"/>
    </xf>
    <xf numFmtId="0" fontId="7" fillId="2" borderId="0" xfId="1" applyFont="1" applyFill="1" applyAlignment="1">
      <alignment vertical="center" wrapText="1"/>
    </xf>
    <xf numFmtId="0" fontId="7" fillId="2" borderId="0" xfId="1" applyFont="1" applyFill="1" applyAlignment="1">
      <alignment horizontal="left" vertical="center" wrapText="1"/>
    </xf>
    <xf numFmtId="0" fontId="28" fillId="2" borderId="0" xfId="1" applyFont="1" applyFill="1" applyAlignment="1">
      <alignment vertical="center" wrapText="1"/>
    </xf>
    <xf numFmtId="0" fontId="10" fillId="2" borderId="0" xfId="1" applyFont="1" applyFill="1" applyBorder="1" applyAlignment="1">
      <alignment vertical="center"/>
    </xf>
    <xf numFmtId="0" fontId="19" fillId="2" borderId="0" xfId="4" applyNumberFormat="1" applyFont="1" applyFill="1" applyBorder="1" applyAlignment="1">
      <alignment vertical="center"/>
    </xf>
    <xf numFmtId="0" fontId="19" fillId="2" borderId="0" xfId="1" applyFont="1" applyFill="1" applyBorder="1" applyAlignment="1">
      <alignment horizontal="left" vertical="center" wrapText="1"/>
    </xf>
    <xf numFmtId="0" fontId="19" fillId="2" borderId="0" xfId="1" applyFont="1" applyFill="1" applyBorder="1" applyAlignment="1">
      <alignment horizontal="left" vertical="center"/>
    </xf>
    <xf numFmtId="0" fontId="27" fillId="2" borderId="0" xfId="1" applyFont="1" applyFill="1" applyAlignment="1">
      <alignment horizontal="left" vertical="center"/>
    </xf>
    <xf numFmtId="0" fontId="7" fillId="2" borderId="0" xfId="1" applyNumberFormat="1" applyFont="1" applyFill="1" applyAlignment="1">
      <alignment horizontal="center" vertical="center" wrapText="1"/>
    </xf>
    <xf numFmtId="0" fontId="15" fillId="2" borderId="0" xfId="2" applyFill="1" applyAlignment="1">
      <alignment vertical="center"/>
    </xf>
    <xf numFmtId="0" fontId="27" fillId="2" borderId="0" xfId="1" applyNumberFormat="1" applyFont="1" applyFill="1" applyAlignment="1">
      <alignment horizontal="center" vertical="center"/>
    </xf>
    <xf numFmtId="0" fontId="31" fillId="2" borderId="8" xfId="1" applyFont="1" applyFill="1" applyBorder="1" applyAlignment="1">
      <alignment vertical="center"/>
    </xf>
    <xf numFmtId="0" fontId="7" fillId="2" borderId="8" xfId="1" applyFont="1" applyFill="1" applyBorder="1" applyAlignment="1">
      <alignment vertical="center" wrapText="1"/>
    </xf>
    <xf numFmtId="0" fontId="7" fillId="2" borderId="8" xfId="1" applyFont="1" applyFill="1" applyBorder="1" applyAlignment="1">
      <alignment vertical="center"/>
    </xf>
    <xf numFmtId="0" fontId="7" fillId="2" borderId="8" xfId="1" applyFont="1" applyFill="1" applyBorder="1" applyAlignment="1">
      <alignment horizontal="left" vertical="center"/>
    </xf>
    <xf numFmtId="0" fontId="6" fillId="2" borderId="8" xfId="1" applyFont="1" applyFill="1" applyBorder="1" applyAlignment="1">
      <alignment vertical="center"/>
    </xf>
    <xf numFmtId="0" fontId="6" fillId="2" borderId="8" xfId="1" applyFont="1" applyFill="1" applyBorder="1" applyAlignment="1">
      <alignment horizontal="right" vertical="center"/>
    </xf>
    <xf numFmtId="0" fontId="6" fillId="2" borderId="0" xfId="1" applyFont="1" applyFill="1" applyBorder="1" applyAlignment="1">
      <alignment horizontal="right" vertical="center"/>
    </xf>
    <xf numFmtId="0" fontId="7" fillId="2" borderId="0" xfId="1" applyFont="1" applyFill="1" applyBorder="1" applyAlignment="1">
      <alignment vertical="center" wrapText="1"/>
    </xf>
    <xf numFmtId="0" fontId="6" fillId="2" borderId="0" xfId="1" applyFont="1" applyFill="1" applyBorder="1" applyAlignment="1">
      <alignment vertical="center"/>
    </xf>
    <xf numFmtId="0" fontId="6" fillId="3" borderId="9" xfId="1" applyFont="1" applyFill="1" applyBorder="1" applyAlignment="1">
      <alignment horizontal="center" vertical="center" wrapText="1"/>
    </xf>
    <xf numFmtId="0" fontId="6" fillId="3" borderId="7" xfId="1" applyFont="1" applyFill="1" applyBorder="1" applyAlignment="1">
      <alignment vertical="center"/>
    </xf>
    <xf numFmtId="49" fontId="24" fillId="3" borderId="1" xfId="1" applyNumberFormat="1" applyFont="1" applyFill="1" applyBorder="1" applyAlignment="1">
      <alignment horizontal="center" vertical="center" wrapText="1"/>
    </xf>
    <xf numFmtId="0" fontId="7" fillId="2" borderId="0" xfId="1" applyFont="1" applyFill="1" applyBorder="1" applyAlignment="1">
      <alignment horizontal="center" vertical="center"/>
    </xf>
    <xf numFmtId="0" fontId="6" fillId="3" borderId="10" xfId="1" applyFont="1" applyFill="1" applyBorder="1" applyAlignment="1">
      <alignment horizontal="right" vertical="center" wrapText="1"/>
    </xf>
    <xf numFmtId="0" fontId="6" fillId="3" borderId="11" xfId="1" applyFont="1" applyFill="1" applyBorder="1" applyAlignment="1">
      <alignment vertical="center"/>
    </xf>
    <xf numFmtId="0" fontId="24" fillId="2" borderId="2" xfId="1" applyNumberFormat="1" applyFont="1" applyFill="1" applyBorder="1" applyAlignment="1">
      <alignment horizontal="center" vertical="center" wrapText="1"/>
    </xf>
    <xf numFmtId="0" fontId="6" fillId="2" borderId="11" xfId="1" applyFont="1" applyFill="1" applyBorder="1" applyAlignment="1">
      <alignment horizontal="center" vertical="center" shrinkToFit="1"/>
    </xf>
    <xf numFmtId="0" fontId="6" fillId="6" borderId="2" xfId="1" applyFont="1" applyFill="1" applyBorder="1" applyAlignment="1">
      <alignment horizontal="center" vertical="center"/>
    </xf>
    <xf numFmtId="0" fontId="6" fillId="6" borderId="3" xfId="1" applyFont="1" applyFill="1" applyBorder="1" applyAlignment="1">
      <alignment horizontal="center" vertical="center"/>
    </xf>
    <xf numFmtId="0" fontId="31" fillId="2" borderId="0" xfId="1" applyFont="1" applyFill="1" applyBorder="1" applyAlignment="1">
      <alignment vertical="center"/>
    </xf>
    <xf numFmtId="0" fontId="32" fillId="2" borderId="0" xfId="1" applyFont="1" applyFill="1" applyAlignment="1">
      <alignment horizontal="right" vertical="center"/>
    </xf>
    <xf numFmtId="0" fontId="6" fillId="3" borderId="5" xfId="1" applyFont="1" applyFill="1" applyBorder="1" applyAlignment="1">
      <alignment horizontal="center" vertical="center" wrapText="1"/>
    </xf>
    <xf numFmtId="0" fontId="6" fillId="3" borderId="7" xfId="1" applyNumberFormat="1" applyFont="1" applyFill="1" applyBorder="1" applyAlignment="1">
      <alignment horizontal="center" vertical="center"/>
    </xf>
    <xf numFmtId="49" fontId="6" fillId="3" borderId="1" xfId="1" applyNumberFormat="1" applyFont="1" applyFill="1" applyBorder="1" applyAlignment="1">
      <alignment horizontal="center" vertical="center" wrapText="1"/>
    </xf>
    <xf numFmtId="0" fontId="6" fillId="3" borderId="11" xfId="1" applyNumberFormat="1" applyFont="1" applyFill="1" applyBorder="1" applyAlignment="1">
      <alignment horizontal="center" vertical="center" wrapText="1"/>
    </xf>
    <xf numFmtId="0" fontId="6" fillId="3" borderId="12" xfId="1" applyNumberFormat="1" applyFont="1" applyFill="1" applyBorder="1" applyAlignment="1">
      <alignment horizontal="center" vertical="center" wrapText="1"/>
    </xf>
    <xf numFmtId="176" fontId="24" fillId="2" borderId="2" xfId="1" applyNumberFormat="1" applyFont="1" applyFill="1" applyBorder="1" applyAlignment="1">
      <alignment horizontal="right" vertical="center" shrinkToFit="1"/>
    </xf>
    <xf numFmtId="0" fontId="33" fillId="2" borderId="4" xfId="1" applyNumberFormat="1" applyFont="1" applyFill="1" applyBorder="1" applyAlignment="1">
      <alignment horizontal="center" vertical="center" shrinkToFit="1"/>
    </xf>
    <xf numFmtId="176" fontId="24" fillId="2" borderId="1" xfId="1" applyNumberFormat="1" applyFont="1" applyFill="1" applyBorder="1" applyAlignment="1">
      <alignment horizontal="right" vertical="center" shrinkToFit="1"/>
    </xf>
    <xf numFmtId="0" fontId="7" fillId="2" borderId="0" xfId="1" applyFont="1" applyFill="1">
      <alignment vertical="center"/>
    </xf>
    <xf numFmtId="0" fontId="9" fillId="2" borderId="0" xfId="1" applyFont="1" applyFill="1" applyBorder="1" applyAlignment="1">
      <alignment vertical="center" wrapText="1"/>
    </xf>
    <xf numFmtId="176" fontId="6" fillId="7" borderId="2" xfId="1" applyNumberFormat="1" applyFont="1" applyFill="1" applyBorder="1" applyAlignment="1">
      <alignment horizontal="right" vertical="center" shrinkToFit="1"/>
    </xf>
    <xf numFmtId="0" fontId="6" fillId="7" borderId="4" xfId="1" applyNumberFormat="1" applyFont="1" applyFill="1" applyBorder="1" applyAlignment="1">
      <alignment horizontal="center" vertical="center" shrinkToFit="1"/>
    </xf>
    <xf numFmtId="0" fontId="34" fillId="2" borderId="1" xfId="1" applyNumberFormat="1" applyFont="1" applyFill="1" applyBorder="1" applyAlignment="1">
      <alignment horizontal="left" vertical="center" wrapText="1"/>
    </xf>
    <xf numFmtId="0" fontId="6" fillId="2" borderId="0" xfId="1" applyFont="1" applyFill="1" applyBorder="1" applyAlignment="1">
      <alignment horizontal="right" vertical="center" shrinkToFit="1"/>
    </xf>
    <xf numFmtId="0" fontId="6" fillId="2" borderId="0" xfId="1" applyNumberFormat="1" applyFont="1" applyFill="1" applyBorder="1" applyAlignment="1">
      <alignment horizontal="center" vertical="center" shrinkToFit="1"/>
    </xf>
    <xf numFmtId="0" fontId="6" fillId="2" borderId="0" xfId="1" applyFont="1" applyFill="1" applyBorder="1" applyAlignment="1">
      <alignment horizontal="center" vertical="center" shrinkToFit="1"/>
    </xf>
    <xf numFmtId="0" fontId="7" fillId="2" borderId="0" xfId="1" applyFont="1" applyFill="1" applyBorder="1" applyAlignment="1">
      <alignment horizontal="left" vertical="center" wrapText="1"/>
    </xf>
    <xf numFmtId="0" fontId="6" fillId="3" borderId="5" xfId="1" applyFont="1" applyFill="1" applyBorder="1" applyAlignment="1">
      <alignment horizontal="center" vertical="center"/>
    </xf>
    <xf numFmtId="0" fontId="6" fillId="3" borderId="10" xfId="1" applyFont="1" applyFill="1" applyBorder="1" applyAlignment="1">
      <alignment horizontal="right" vertical="center"/>
    </xf>
    <xf numFmtId="0" fontId="6" fillId="7" borderId="5" xfId="1" applyFont="1" applyFill="1" applyBorder="1" applyAlignment="1">
      <alignment horizontal="right" vertical="center" shrinkToFit="1"/>
    </xf>
    <xf numFmtId="0" fontId="6" fillId="7" borderId="7" xfId="1" applyNumberFormat="1" applyFont="1" applyFill="1" applyBorder="1" applyAlignment="1">
      <alignment horizontal="center" vertical="center" shrinkToFit="1"/>
    </xf>
    <xf numFmtId="0" fontId="6" fillId="0" borderId="1" xfId="1" applyNumberFormat="1" applyFont="1" applyFill="1" applyBorder="1" applyAlignment="1">
      <alignment horizontal="center" vertical="center" wrapText="1"/>
    </xf>
    <xf numFmtId="0" fontId="6" fillId="2" borderId="1" xfId="1" applyNumberFormat="1" applyFont="1" applyFill="1" applyBorder="1" applyAlignment="1">
      <alignment horizontal="center" vertical="center" wrapText="1"/>
    </xf>
    <xf numFmtId="0" fontId="6" fillId="6" borderId="9" xfId="1" applyFont="1" applyFill="1" applyBorder="1" applyAlignment="1">
      <alignment horizontal="right" vertical="center" shrinkToFit="1"/>
    </xf>
    <xf numFmtId="0" fontId="6" fillId="7" borderId="13" xfId="1" applyNumberFormat="1" applyFont="1" applyFill="1" applyBorder="1" applyAlignment="1">
      <alignment horizontal="center" vertical="center" shrinkToFit="1"/>
    </xf>
    <xf numFmtId="0" fontId="6" fillId="6" borderId="10" xfId="1" applyFont="1" applyFill="1" applyBorder="1" applyAlignment="1">
      <alignment horizontal="right" vertical="center" shrinkToFit="1"/>
    </xf>
    <xf numFmtId="0" fontId="6" fillId="7" borderId="11" xfId="1" applyNumberFormat="1" applyFont="1" applyFill="1" applyBorder="1" applyAlignment="1">
      <alignment horizontal="center" vertical="center" shrinkToFit="1"/>
    </xf>
    <xf numFmtId="0" fontId="6" fillId="2" borderId="0" xfId="1" applyFont="1" applyFill="1" applyBorder="1" applyAlignment="1">
      <alignment horizontal="center" vertical="center"/>
    </xf>
    <xf numFmtId="0" fontId="6" fillId="6" borderId="5" xfId="1" applyFont="1" applyFill="1" applyBorder="1" applyAlignment="1">
      <alignment horizontal="right" vertical="center" shrinkToFit="1"/>
    </xf>
    <xf numFmtId="176" fontId="6" fillId="2" borderId="1" xfId="1" applyNumberFormat="1" applyFont="1" applyFill="1" applyBorder="1" applyAlignment="1">
      <alignment horizontal="right" vertical="center" shrinkToFit="1"/>
    </xf>
    <xf numFmtId="0" fontId="7" fillId="4" borderId="9" xfId="1" applyFont="1" applyFill="1" applyBorder="1" applyAlignment="1">
      <alignment horizontal="left" vertical="center"/>
    </xf>
    <xf numFmtId="0" fontId="7" fillId="4" borderId="0" xfId="1" applyFont="1" applyFill="1" applyBorder="1" applyAlignment="1">
      <alignment horizontal="left" vertical="center"/>
    </xf>
    <xf numFmtId="0" fontId="7" fillId="4" borderId="10" xfId="1" applyFont="1" applyFill="1" applyBorder="1" applyAlignment="1">
      <alignment horizontal="left" vertical="center"/>
    </xf>
    <xf numFmtId="0" fontId="7" fillId="4" borderId="8" xfId="1" applyFont="1" applyFill="1" applyBorder="1" applyAlignment="1">
      <alignment horizontal="left" vertical="center"/>
    </xf>
    <xf numFmtId="0" fontId="9" fillId="2" borderId="0" xfId="1" applyFont="1" applyFill="1" applyBorder="1" applyAlignment="1">
      <alignment horizontal="center" vertical="center"/>
    </xf>
    <xf numFmtId="177" fontId="24" fillId="2" borderId="2" xfId="1" applyNumberFormat="1" applyFont="1" applyFill="1" applyBorder="1" applyAlignment="1">
      <alignment horizontal="right" vertical="center" shrinkToFit="1"/>
    </xf>
    <xf numFmtId="177" fontId="6" fillId="2" borderId="1" xfId="1" applyNumberFormat="1" applyFont="1" applyFill="1" applyBorder="1" applyAlignment="1">
      <alignment horizontal="right" vertical="center" shrinkToFit="1"/>
    </xf>
    <xf numFmtId="0" fontId="9" fillId="2" borderId="0" xfId="1" applyFont="1" applyFill="1" applyAlignment="1">
      <alignment horizontal="center" vertical="center"/>
    </xf>
    <xf numFmtId="0" fontId="9" fillId="2" borderId="0" xfId="1" applyFont="1" applyFill="1" applyBorder="1" applyAlignment="1">
      <alignment vertical="center"/>
    </xf>
    <xf numFmtId="0" fontId="6" fillId="2" borderId="0" xfId="1" applyFont="1" applyFill="1" applyBorder="1" applyAlignment="1">
      <alignment vertical="center" wrapText="1"/>
    </xf>
    <xf numFmtId="0" fontId="36" fillId="2" borderId="0" xfId="1" applyFont="1" applyFill="1" applyBorder="1" applyAlignment="1">
      <alignment horizontal="right" vertical="center"/>
    </xf>
    <xf numFmtId="0" fontId="7" fillId="5" borderId="2" xfId="1" applyFont="1" applyFill="1" applyBorder="1" applyAlignment="1">
      <alignment horizontal="left" vertical="top" wrapText="1"/>
    </xf>
    <xf numFmtId="0" fontId="6" fillId="2" borderId="2" xfId="1" applyNumberFormat="1" applyFont="1" applyFill="1" applyBorder="1" applyAlignment="1">
      <alignment horizontal="center" vertical="center" shrinkToFit="1"/>
    </xf>
    <xf numFmtId="0" fontId="6" fillId="2" borderId="4" xfId="1" applyNumberFormat="1" applyFont="1" applyFill="1" applyBorder="1" applyAlignment="1">
      <alignment horizontal="center" vertical="center" shrinkToFit="1"/>
    </xf>
    <xf numFmtId="0" fontId="6" fillId="6" borderId="2" xfId="1" applyFont="1" applyFill="1" applyBorder="1" applyAlignment="1">
      <alignment horizontal="right" vertical="center" shrinkToFit="1"/>
    </xf>
    <xf numFmtId="0" fontId="6" fillId="6" borderId="3" xfId="1" applyFont="1" applyFill="1" applyBorder="1" applyAlignment="1">
      <alignment horizontal="right" vertical="center" shrinkToFit="1"/>
    </xf>
    <xf numFmtId="0" fontId="6" fillId="2" borderId="0" xfId="1" applyNumberFormat="1" applyFont="1" applyFill="1" applyBorder="1" applyAlignment="1">
      <alignment horizontal="right" vertical="center"/>
    </xf>
    <xf numFmtId="0" fontId="6" fillId="6" borderId="6" xfId="1" applyFont="1" applyFill="1" applyBorder="1" applyAlignment="1">
      <alignment horizontal="right" vertical="center" shrinkToFit="1"/>
    </xf>
    <xf numFmtId="0" fontId="6" fillId="6" borderId="0" xfId="1" applyFont="1" applyFill="1" applyBorder="1" applyAlignment="1">
      <alignment horizontal="right" vertical="center" shrinkToFit="1"/>
    </xf>
    <xf numFmtId="0" fontId="6" fillId="6" borderId="8" xfId="1" applyFont="1" applyFill="1" applyBorder="1" applyAlignment="1">
      <alignment horizontal="right" vertical="center" shrinkToFit="1"/>
    </xf>
    <xf numFmtId="0" fontId="37" fillId="2" borderId="0" xfId="1" applyFont="1" applyFill="1" applyBorder="1" applyAlignment="1">
      <alignment horizontal="left" vertical="center"/>
    </xf>
    <xf numFmtId="0" fontId="7" fillId="2" borderId="0" xfId="1" applyFont="1" applyFill="1" applyBorder="1" applyAlignment="1">
      <alignment vertical="center" shrinkToFit="1"/>
    </xf>
    <xf numFmtId="0" fontId="7" fillId="2" borderId="0" xfId="1" applyFont="1" applyFill="1" applyBorder="1" applyAlignment="1">
      <alignment horizontal="left" vertical="center" shrinkToFit="1"/>
    </xf>
    <xf numFmtId="0" fontId="6" fillId="3" borderId="15" xfId="1" applyNumberFormat="1" applyFont="1" applyFill="1" applyBorder="1" applyAlignment="1">
      <alignment horizontal="center" vertical="center" wrapText="1"/>
    </xf>
    <xf numFmtId="0" fontId="22" fillId="5" borderId="2" xfId="1" applyFont="1" applyFill="1" applyBorder="1" applyAlignment="1">
      <alignment horizontal="left" vertical="top" wrapText="1"/>
    </xf>
    <xf numFmtId="0" fontId="6" fillId="2" borderId="0" xfId="1" applyFont="1" applyFill="1" applyAlignment="1">
      <alignment horizontal="center" vertical="center"/>
    </xf>
    <xf numFmtId="179" fontId="24" fillId="2" borderId="2" xfId="1" applyNumberFormat="1" applyFont="1" applyFill="1" applyBorder="1" applyAlignment="1">
      <alignment horizontal="right" vertical="center" shrinkToFit="1"/>
    </xf>
    <xf numFmtId="179" fontId="6" fillId="6" borderId="0" xfId="1" applyNumberFormat="1" applyFont="1" applyFill="1" applyBorder="1" applyAlignment="1">
      <alignment horizontal="right" vertical="center" shrinkToFit="1"/>
    </xf>
    <xf numFmtId="180" fontId="24" fillId="2" borderId="2" xfId="1" applyNumberFormat="1" applyFont="1" applyFill="1" applyBorder="1" applyAlignment="1">
      <alignment horizontal="right" vertical="center" shrinkToFit="1"/>
    </xf>
    <xf numFmtId="180" fontId="6" fillId="6" borderId="0" xfId="1" applyNumberFormat="1" applyFont="1" applyFill="1" applyBorder="1" applyAlignment="1">
      <alignment horizontal="right" vertical="center" shrinkToFit="1"/>
    </xf>
    <xf numFmtId="179" fontId="6" fillId="2" borderId="1" xfId="1" applyNumberFormat="1" applyFont="1" applyFill="1" applyBorder="1" applyAlignment="1">
      <alignment horizontal="right" vertical="center" shrinkToFit="1"/>
    </xf>
    <xf numFmtId="180" fontId="6" fillId="2" borderId="1" xfId="1" applyNumberFormat="1" applyFont="1" applyFill="1" applyBorder="1" applyAlignment="1">
      <alignment horizontal="right" vertical="center" shrinkToFit="1"/>
    </xf>
    <xf numFmtId="0" fontId="24" fillId="2" borderId="0" xfId="1" applyFont="1" applyFill="1" applyAlignment="1">
      <alignment horizontal="right" vertical="center"/>
    </xf>
    <xf numFmtId="0" fontId="7" fillId="6" borderId="9" xfId="1" applyFont="1" applyFill="1" applyBorder="1" applyAlignment="1">
      <alignment vertical="center"/>
    </xf>
    <xf numFmtId="179" fontId="6" fillId="7" borderId="13" xfId="1" applyNumberFormat="1" applyFont="1" applyFill="1" applyBorder="1" applyAlignment="1">
      <alignment horizontal="center" vertical="center" shrinkToFit="1"/>
    </xf>
    <xf numFmtId="180" fontId="6" fillId="7" borderId="13" xfId="1" applyNumberFormat="1" applyFont="1" applyFill="1" applyBorder="1" applyAlignment="1">
      <alignment horizontal="center" vertical="center" shrinkToFit="1"/>
    </xf>
    <xf numFmtId="179" fontId="6" fillId="6" borderId="13" xfId="1" applyNumberFormat="1" applyFont="1" applyFill="1" applyBorder="1" applyAlignment="1">
      <alignment horizontal="center" vertical="center" shrinkToFit="1"/>
    </xf>
    <xf numFmtId="0" fontId="7" fillId="6" borderId="10" xfId="1" applyFont="1" applyFill="1" applyBorder="1" applyAlignment="1">
      <alignment vertical="center"/>
    </xf>
    <xf numFmtId="180" fontId="6" fillId="6" borderId="11" xfId="1" applyNumberFormat="1" applyFont="1" applyFill="1" applyBorder="1" applyAlignment="1">
      <alignment horizontal="center" vertical="center" shrinkToFit="1"/>
    </xf>
    <xf numFmtId="0" fontId="6" fillId="6" borderId="5" xfId="1" applyFont="1" applyFill="1" applyBorder="1" applyAlignment="1">
      <alignment horizontal="center" vertical="center" shrinkToFit="1"/>
    </xf>
    <xf numFmtId="0" fontId="6" fillId="6" borderId="6" xfId="1" applyFont="1" applyFill="1" applyBorder="1" applyAlignment="1">
      <alignment horizontal="center" vertical="center" shrinkToFit="1"/>
    </xf>
    <xf numFmtId="0" fontId="9" fillId="2" borderId="0" xfId="1" applyFont="1" applyFill="1" applyBorder="1" applyAlignment="1">
      <alignment vertical="center" shrinkToFit="1"/>
    </xf>
    <xf numFmtId="0" fontId="6" fillId="6" borderId="9" xfId="1" applyFont="1" applyFill="1" applyBorder="1" applyAlignment="1">
      <alignment horizontal="center" vertical="center" shrinkToFit="1"/>
    </xf>
    <xf numFmtId="0" fontId="6" fillId="6" borderId="0" xfId="1" applyFont="1" applyFill="1" applyBorder="1" applyAlignment="1">
      <alignment horizontal="center" vertical="center" shrinkToFit="1"/>
    </xf>
    <xf numFmtId="0" fontId="6" fillId="6" borderId="10" xfId="1" applyFont="1" applyFill="1" applyBorder="1" applyAlignment="1">
      <alignment horizontal="center" vertical="center" shrinkToFit="1"/>
    </xf>
    <xf numFmtId="0" fontId="6" fillId="6" borderId="8" xfId="1" applyFont="1" applyFill="1" applyBorder="1" applyAlignment="1">
      <alignment horizontal="center" vertical="center" shrinkToFit="1"/>
    </xf>
    <xf numFmtId="0" fontId="7" fillId="2" borderId="0" xfId="1" applyFont="1" applyFill="1" applyBorder="1" applyAlignment="1">
      <alignment horizontal="center" vertical="center" wrapText="1"/>
    </xf>
    <xf numFmtId="181" fontId="24" fillId="2" borderId="2" xfId="1" applyNumberFormat="1" applyFont="1" applyFill="1" applyBorder="1" applyAlignment="1">
      <alignment horizontal="right" vertical="center" shrinkToFit="1"/>
    </xf>
    <xf numFmtId="0" fontId="15" fillId="0" borderId="0" xfId="2" applyAlignment="1">
      <alignment horizontal="right" vertical="center"/>
    </xf>
    <xf numFmtId="0" fontId="6" fillId="3" borderId="9" xfId="1" applyFont="1" applyFill="1" applyBorder="1" applyAlignment="1">
      <alignment horizontal="right" vertical="center" wrapText="1"/>
    </xf>
    <xf numFmtId="177" fontId="6" fillId="7" borderId="5" xfId="1" applyNumberFormat="1" applyFont="1" applyFill="1" applyBorder="1" applyAlignment="1">
      <alignment vertical="center"/>
    </xf>
    <xf numFmtId="0" fontId="9" fillId="2" borderId="0" xfId="1" applyFont="1" applyFill="1" applyAlignment="1">
      <alignment vertical="center" shrinkToFit="1"/>
    </xf>
    <xf numFmtId="177" fontId="6" fillId="7" borderId="9" xfId="1" applyNumberFormat="1" applyFont="1" applyFill="1" applyBorder="1" applyAlignment="1">
      <alignment vertical="center"/>
    </xf>
    <xf numFmtId="182" fontId="24" fillId="2" borderId="15" xfId="1" applyNumberFormat="1" applyFont="1" applyFill="1" applyBorder="1" applyAlignment="1">
      <alignment horizontal="center" vertical="center" shrinkToFit="1"/>
    </xf>
    <xf numFmtId="179" fontId="24" fillId="2" borderId="15" xfId="1" applyNumberFormat="1" applyFont="1" applyFill="1" applyBorder="1" applyAlignment="1">
      <alignment horizontal="center" vertical="center" shrinkToFit="1"/>
    </xf>
    <xf numFmtId="177" fontId="6" fillId="7" borderId="10" xfId="1" applyNumberFormat="1" applyFont="1" applyFill="1" applyBorder="1" applyAlignment="1">
      <alignment vertical="center"/>
    </xf>
    <xf numFmtId="182" fontId="24" fillId="2" borderId="12" xfId="1" applyNumberFormat="1" applyFont="1" applyFill="1" applyBorder="1" applyAlignment="1">
      <alignment horizontal="center" vertical="center" shrinkToFit="1"/>
    </xf>
    <xf numFmtId="0" fontId="7" fillId="2" borderId="8" xfId="1" applyFont="1" applyFill="1" applyBorder="1" applyAlignment="1">
      <alignment horizontal="center" vertical="center"/>
    </xf>
    <xf numFmtId="0" fontId="6" fillId="2" borderId="8" xfId="1" applyFont="1" applyFill="1" applyBorder="1" applyAlignment="1">
      <alignment horizontal="center" vertical="center"/>
    </xf>
    <xf numFmtId="179" fontId="6" fillId="2" borderId="2" xfId="1" applyNumberFormat="1" applyFont="1" applyFill="1" applyBorder="1" applyAlignment="1">
      <alignment horizontal="right" vertical="center" shrinkToFit="1"/>
    </xf>
    <xf numFmtId="0" fontId="7" fillId="2" borderId="0" xfId="1" applyFont="1" applyFill="1" applyBorder="1" applyAlignment="1">
      <alignment horizontal="center" vertical="center" textRotation="255"/>
    </xf>
    <xf numFmtId="0" fontId="7" fillId="2" borderId="0" xfId="1" applyFont="1" applyFill="1" applyBorder="1" applyAlignment="1">
      <alignment horizontal="center" vertical="top" textRotation="255"/>
    </xf>
    <xf numFmtId="0" fontId="6" fillId="3" borderId="7" xfId="1" applyFont="1" applyFill="1" applyBorder="1" applyAlignment="1">
      <alignment horizontal="center" vertical="center" wrapText="1"/>
    </xf>
    <xf numFmtId="0" fontId="6" fillId="3" borderId="11" xfId="1" applyFont="1" applyFill="1" applyBorder="1" applyAlignment="1">
      <alignment horizontal="center" vertical="center" wrapText="1"/>
    </xf>
    <xf numFmtId="179" fontId="6" fillId="2" borderId="10" xfId="1" applyNumberFormat="1" applyFont="1" applyFill="1" applyBorder="1" applyAlignment="1">
      <alignment horizontal="right" vertical="center" shrinkToFit="1"/>
    </xf>
    <xf numFmtId="179" fontId="6" fillId="2" borderId="11" xfId="1" applyNumberFormat="1" applyFont="1" applyFill="1" applyBorder="1" applyAlignment="1">
      <alignment horizontal="center" vertical="center" shrinkToFit="1"/>
    </xf>
    <xf numFmtId="0" fontId="7" fillId="4" borderId="9" xfId="1" applyFont="1" applyFill="1" applyBorder="1" applyAlignment="1">
      <alignment vertical="center"/>
    </xf>
    <xf numFmtId="0" fontId="7" fillId="4" borderId="0" xfId="1" applyFont="1" applyFill="1" applyBorder="1">
      <alignment vertical="center"/>
    </xf>
    <xf numFmtId="0" fontId="7" fillId="4" borderId="10" xfId="1" applyFont="1" applyFill="1" applyBorder="1" applyAlignment="1">
      <alignment vertical="center"/>
    </xf>
    <xf numFmtId="0" fontId="7" fillId="4" borderId="8" xfId="1" applyFont="1" applyFill="1" applyBorder="1">
      <alignment vertical="center"/>
    </xf>
    <xf numFmtId="0" fontId="22" fillId="2" borderId="0" xfId="1" applyFont="1" applyFill="1" applyBorder="1" applyAlignment="1">
      <alignment vertical="top" wrapText="1"/>
    </xf>
    <xf numFmtId="179" fontId="6" fillId="2" borderId="4" xfId="1" applyNumberFormat="1" applyFont="1" applyFill="1" applyBorder="1" applyAlignment="1">
      <alignment horizontal="center" vertical="center" shrinkToFit="1"/>
    </xf>
    <xf numFmtId="0" fontId="7" fillId="4" borderId="13" xfId="1" applyFont="1" applyFill="1" applyBorder="1" applyAlignment="1">
      <alignment vertical="center"/>
    </xf>
    <xf numFmtId="0" fontId="7" fillId="4" borderId="11" xfId="1" applyFont="1" applyFill="1" applyBorder="1" applyAlignment="1">
      <alignment vertical="center"/>
    </xf>
    <xf numFmtId="0" fontId="38" fillId="2" borderId="0" xfId="1" applyFont="1" applyFill="1" applyAlignment="1">
      <alignment vertical="center"/>
    </xf>
    <xf numFmtId="177" fontId="6" fillId="2" borderId="2" xfId="1" applyNumberFormat="1" applyFont="1" applyFill="1" applyBorder="1" applyAlignment="1">
      <alignment horizontal="right" vertical="center" shrinkToFit="1"/>
    </xf>
    <xf numFmtId="177" fontId="6" fillId="2" borderId="4" xfId="1" applyNumberFormat="1" applyFont="1" applyFill="1" applyBorder="1" applyAlignment="1">
      <alignment horizontal="center" vertical="center" shrinkToFit="1"/>
    </xf>
    <xf numFmtId="0" fontId="9" fillId="2" borderId="0" xfId="1" applyFont="1" applyFill="1" applyBorder="1" applyAlignment="1">
      <alignment vertical="center" wrapText="1" shrinkToFit="1"/>
    </xf>
    <xf numFmtId="0" fontId="6" fillId="6" borderId="2" xfId="1" applyFont="1" applyFill="1" applyBorder="1" applyAlignment="1">
      <alignment horizontal="right" vertical="center"/>
    </xf>
    <xf numFmtId="0" fontId="6" fillId="6" borderId="4" xfId="1" applyNumberFormat="1" applyFont="1" applyFill="1" applyBorder="1" applyAlignment="1">
      <alignment horizontal="center" vertical="center" shrinkToFit="1"/>
    </xf>
    <xf numFmtId="0" fontId="6" fillId="6" borderId="9" xfId="1" applyFont="1" applyFill="1" applyBorder="1" applyAlignment="1">
      <alignment horizontal="right" vertical="center"/>
    </xf>
    <xf numFmtId="0" fontId="6" fillId="6" borderId="0" xfId="1" applyNumberFormat="1" applyFont="1" applyFill="1" applyBorder="1" applyAlignment="1">
      <alignment horizontal="center" vertical="center" shrinkToFit="1"/>
    </xf>
    <xf numFmtId="0" fontId="7" fillId="4" borderId="9" xfId="1" applyFont="1" applyFill="1" applyBorder="1" applyAlignment="1">
      <alignment vertical="center" wrapText="1"/>
    </xf>
    <xf numFmtId="0" fontId="6" fillId="6" borderId="13" xfId="1" applyNumberFormat="1" applyFont="1" applyFill="1" applyBorder="1" applyAlignment="1">
      <alignment horizontal="center" vertical="center" shrinkToFit="1"/>
    </xf>
    <xf numFmtId="183" fontId="6" fillId="2" borderId="1" xfId="1" applyNumberFormat="1" applyFont="1" applyFill="1" applyBorder="1" applyAlignment="1">
      <alignment horizontal="right" vertical="center" shrinkToFit="1"/>
    </xf>
    <xf numFmtId="0" fontId="22" fillId="4" borderId="9" xfId="1" applyFont="1" applyFill="1" applyBorder="1" applyAlignment="1">
      <alignment vertical="center" wrapText="1"/>
    </xf>
    <xf numFmtId="0" fontId="6" fillId="6" borderId="10" xfId="1" applyFont="1" applyFill="1" applyBorder="1" applyAlignment="1">
      <alignment horizontal="right" vertical="center"/>
    </xf>
    <xf numFmtId="0" fontId="6" fillId="6" borderId="11" xfId="1" applyNumberFormat="1" applyFont="1" applyFill="1" applyBorder="1" applyAlignment="1">
      <alignment horizontal="center" vertical="center" shrinkToFit="1"/>
    </xf>
    <xf numFmtId="0" fontId="6" fillId="6" borderId="5" xfId="1" applyFont="1" applyFill="1" applyBorder="1" applyAlignment="1">
      <alignment horizontal="right" vertical="center"/>
    </xf>
    <xf numFmtId="0" fontId="7" fillId="4" borderId="0" xfId="1" applyFont="1" applyFill="1" applyBorder="1" applyAlignment="1">
      <alignment vertical="center"/>
    </xf>
    <xf numFmtId="177" fontId="6" fillId="7" borderId="4" xfId="1" applyNumberFormat="1" applyFont="1" applyFill="1" applyBorder="1" applyAlignment="1">
      <alignment horizontal="center" vertical="center" shrinkToFit="1"/>
    </xf>
    <xf numFmtId="183" fontId="6" fillId="2" borderId="1" xfId="1" applyNumberFormat="1" applyFont="1" applyFill="1" applyBorder="1" applyAlignment="1">
      <alignment horizontal="center" vertical="center" wrapText="1"/>
    </xf>
    <xf numFmtId="184" fontId="6" fillId="2" borderId="1" xfId="1" applyNumberFormat="1" applyFont="1" applyFill="1" applyBorder="1" applyAlignment="1">
      <alignment horizontal="center" vertical="center" wrapText="1"/>
    </xf>
    <xf numFmtId="179" fontId="6" fillId="2" borderId="1" xfId="1" applyNumberFormat="1" applyFont="1" applyFill="1" applyBorder="1" applyAlignment="1">
      <alignment horizontal="center" vertical="center" wrapText="1"/>
    </xf>
    <xf numFmtId="0" fontId="22" fillId="4" borderId="9" xfId="1" applyFont="1" applyFill="1" applyBorder="1" applyAlignment="1">
      <alignment vertical="center"/>
    </xf>
    <xf numFmtId="0" fontId="22" fillId="4" borderId="0" xfId="1" applyFont="1" applyFill="1" applyBorder="1" applyAlignment="1">
      <alignment vertical="center"/>
    </xf>
    <xf numFmtId="0" fontId="22" fillId="4" borderId="10" xfId="1" applyFont="1" applyFill="1" applyBorder="1" applyAlignment="1">
      <alignment vertical="center"/>
    </xf>
    <xf numFmtId="0" fontId="36" fillId="2" borderId="0" xfId="1" applyFont="1" applyFill="1" applyAlignment="1">
      <alignment horizontal="right" vertical="center"/>
    </xf>
    <xf numFmtId="49" fontId="39" fillId="2" borderId="0" xfId="1" applyNumberFormat="1" applyFont="1" applyFill="1" applyBorder="1" applyAlignment="1">
      <alignment horizontal="left" vertical="center"/>
    </xf>
    <xf numFmtId="0" fontId="39" fillId="2" borderId="0" xfId="1" applyFont="1" applyFill="1" applyBorder="1" applyAlignment="1">
      <alignment horizontal="left" vertical="center"/>
    </xf>
    <xf numFmtId="0" fontId="40" fillId="2" borderId="0" xfId="1" applyFont="1" applyFill="1" applyAlignment="1">
      <alignment vertical="center"/>
    </xf>
    <xf numFmtId="0" fontId="22" fillId="2" borderId="12" xfId="1" applyFont="1" applyFill="1" applyBorder="1" applyAlignment="1">
      <alignment horizontal="center" vertical="center"/>
    </xf>
    <xf numFmtId="0" fontId="22" fillId="2" borderId="1" xfId="1" applyFont="1" applyFill="1" applyBorder="1" applyAlignment="1">
      <alignment horizontal="center" vertical="center"/>
    </xf>
    <xf numFmtId="0" fontId="24" fillId="0" borderId="1" xfId="1" applyFont="1" applyFill="1" applyBorder="1" applyAlignment="1">
      <alignment horizontal="center" vertical="center"/>
    </xf>
    <xf numFmtId="0" fontId="22" fillId="0" borderId="1" xfId="1" applyFont="1" applyFill="1" applyBorder="1" applyAlignment="1">
      <alignment horizontal="center" vertical="center"/>
    </xf>
    <xf numFmtId="0" fontId="24" fillId="2" borderId="0" xfId="1" applyFont="1" applyFill="1" applyAlignment="1">
      <alignment vertical="center"/>
    </xf>
    <xf numFmtId="0" fontId="42" fillId="2" borderId="0" xfId="1" applyFont="1" applyFill="1" applyAlignment="1">
      <alignment horizontal="right" vertical="center"/>
    </xf>
    <xf numFmtId="0" fontId="42" fillId="2" borderId="0" xfId="1" applyFont="1" applyFill="1" applyAlignment="1">
      <alignment horizontal="left" vertical="center"/>
    </xf>
    <xf numFmtId="0" fontId="24" fillId="0" borderId="0" xfId="1" applyFont="1" applyFill="1" applyBorder="1" applyAlignment="1">
      <alignment vertical="center"/>
    </xf>
    <xf numFmtId="0" fontId="24" fillId="2" borderId="1" xfId="1" applyFont="1" applyFill="1" applyBorder="1" applyAlignment="1">
      <alignment horizontal="center" vertical="center"/>
    </xf>
    <xf numFmtId="0" fontId="22" fillId="3" borderId="1" xfId="1" applyFont="1" applyFill="1" applyBorder="1" applyAlignment="1">
      <alignment horizontal="center" vertical="center"/>
    </xf>
    <xf numFmtId="0" fontId="27" fillId="2" borderId="0" xfId="1" applyFont="1" applyFill="1" applyAlignment="1">
      <alignment horizontal="center" vertical="center"/>
    </xf>
    <xf numFmtId="0" fontId="19" fillId="2" borderId="0" xfId="1" applyFont="1" applyFill="1" applyBorder="1">
      <alignment vertical="center"/>
    </xf>
    <xf numFmtId="0" fontId="19" fillId="2" borderId="0" xfId="1" applyFont="1" applyFill="1" applyAlignment="1">
      <alignment horizontal="left" vertical="center" wrapText="1"/>
    </xf>
    <xf numFmtId="0" fontId="6" fillId="0" borderId="0" xfId="1">
      <alignment vertical="center"/>
    </xf>
    <xf numFmtId="0" fontId="19" fillId="2" borderId="0" xfId="1" applyFont="1" applyFill="1" applyAlignment="1">
      <alignment horizontal="center" vertical="center"/>
    </xf>
    <xf numFmtId="0" fontId="43" fillId="2" borderId="0" xfId="2" applyFont="1" applyFill="1" applyAlignment="1">
      <alignment vertical="center"/>
    </xf>
    <xf numFmtId="0" fontId="44" fillId="2" borderId="0" xfId="1" applyFont="1" applyFill="1" applyAlignment="1">
      <alignment horizontal="left" vertical="center"/>
    </xf>
    <xf numFmtId="0" fontId="19" fillId="2" borderId="0" xfId="1" applyFont="1" applyFill="1">
      <alignment vertical="center"/>
    </xf>
    <xf numFmtId="0" fontId="7" fillId="2" borderId="0" xfId="1" applyFont="1" applyFill="1" applyAlignment="1">
      <alignment horizontal="center" vertical="center" wrapText="1"/>
    </xf>
    <xf numFmtId="0" fontId="45" fillId="2" borderId="0" xfId="2" applyFont="1" applyFill="1" applyAlignment="1">
      <alignment vertical="center"/>
    </xf>
    <xf numFmtId="0" fontId="15" fillId="2" borderId="0" xfId="2" applyFill="1" applyAlignment="1">
      <alignment horizontal="center" vertical="center"/>
    </xf>
    <xf numFmtId="0" fontId="36" fillId="2" borderId="8" xfId="1" applyFont="1" applyFill="1" applyBorder="1" applyAlignment="1">
      <alignment horizontal="right" vertical="center"/>
    </xf>
    <xf numFmtId="0" fontId="46" fillId="2" borderId="0" xfId="1" applyFont="1" applyFill="1" applyAlignment="1">
      <alignment horizontal="right" vertical="center"/>
    </xf>
    <xf numFmtId="0" fontId="6" fillId="2" borderId="0" xfId="1" applyFont="1" applyFill="1" applyBorder="1" applyAlignment="1">
      <alignment horizontal="center" vertical="center" wrapText="1"/>
    </xf>
    <xf numFmtId="176" fontId="6" fillId="2" borderId="4" xfId="1" applyNumberFormat="1" applyFont="1" applyFill="1" applyBorder="1" applyAlignment="1">
      <alignment horizontal="center" vertical="center"/>
    </xf>
    <xf numFmtId="0" fontId="34" fillId="2" borderId="2" xfId="1" applyNumberFormat="1" applyFont="1" applyFill="1" applyBorder="1" applyAlignment="1">
      <alignment horizontal="left" vertical="center" wrapText="1"/>
    </xf>
    <xf numFmtId="0" fontId="6" fillId="2" borderId="4" xfId="1" applyNumberFormat="1" applyFont="1" applyFill="1" applyBorder="1" applyAlignment="1">
      <alignment horizontal="center" vertical="center" wrapText="1"/>
    </xf>
    <xf numFmtId="0" fontId="36" fillId="2" borderId="0" xfId="1" applyFont="1" applyFill="1" applyBorder="1" applyAlignment="1">
      <alignment horizontal="center" vertical="center" shrinkToFit="1"/>
    </xf>
    <xf numFmtId="0" fontId="36" fillId="2" borderId="0" xfId="1" applyFont="1" applyFill="1" applyBorder="1" applyAlignment="1">
      <alignment horizontal="center" vertical="center"/>
    </xf>
    <xf numFmtId="0" fontId="24" fillId="2" borderId="2" xfId="1" applyFont="1" applyFill="1" applyBorder="1" applyAlignment="1">
      <alignment horizontal="center" vertical="center" wrapText="1"/>
    </xf>
    <xf numFmtId="0" fontId="7" fillId="2" borderId="0" xfId="1" applyFont="1" applyFill="1" applyBorder="1" applyAlignment="1">
      <alignment horizontal="center"/>
    </xf>
    <xf numFmtId="0" fontId="7" fillId="2" borderId="0" xfId="1" applyFont="1" applyFill="1" applyBorder="1" applyAlignment="1">
      <alignment horizontal="left"/>
    </xf>
    <xf numFmtId="0" fontId="46" fillId="2" borderId="0" xfId="1" applyFont="1" applyFill="1" applyBorder="1" applyAlignment="1">
      <alignment horizontal="right" vertical="center"/>
    </xf>
    <xf numFmtId="0" fontId="24" fillId="2" borderId="2" xfId="1" applyNumberFormat="1" applyFont="1" applyFill="1" applyBorder="1" applyAlignment="1">
      <alignment horizontal="center" vertical="center" shrinkToFit="1"/>
    </xf>
    <xf numFmtId="0" fontId="46" fillId="2" borderId="0" xfId="1" applyFont="1" applyFill="1" applyAlignment="1">
      <alignment horizontal="center" vertical="center"/>
    </xf>
    <xf numFmtId="0" fontId="47" fillId="2" borderId="0" xfId="1" applyFont="1" applyFill="1" applyAlignment="1">
      <alignment horizontal="right" vertical="center"/>
    </xf>
    <xf numFmtId="0" fontId="6" fillId="3" borderId="14" xfId="1" applyFont="1" applyFill="1" applyBorder="1" applyAlignment="1">
      <alignment horizontal="center" vertical="center" wrapText="1"/>
    </xf>
    <xf numFmtId="179" fontId="6" fillId="2" borderId="4" xfId="1" applyNumberFormat="1" applyFont="1" applyFill="1" applyBorder="1" applyAlignment="1">
      <alignment horizontal="center" vertical="center"/>
    </xf>
    <xf numFmtId="179" fontId="6" fillId="8" borderId="6" xfId="1" applyNumberFormat="1" applyFont="1" applyFill="1" applyBorder="1" applyAlignment="1">
      <alignment horizontal="right" vertical="center" shrinkToFit="1"/>
    </xf>
    <xf numFmtId="179" fontId="6" fillId="8" borderId="7" xfId="1" applyNumberFormat="1" applyFont="1" applyFill="1" applyBorder="1" applyAlignment="1">
      <alignment horizontal="right" vertical="center" shrinkToFit="1"/>
    </xf>
    <xf numFmtId="180" fontId="6" fillId="2" borderId="4" xfId="1" applyNumberFormat="1" applyFont="1" applyFill="1" applyBorder="1" applyAlignment="1">
      <alignment horizontal="center" vertical="center"/>
    </xf>
    <xf numFmtId="180" fontId="6" fillId="8" borderId="0" xfId="1" applyNumberFormat="1" applyFont="1" applyFill="1" applyBorder="1" applyAlignment="1">
      <alignment horizontal="right" vertical="center" shrinkToFit="1"/>
    </xf>
    <xf numFmtId="180" fontId="6" fillId="8" borderId="13" xfId="1" applyNumberFormat="1" applyFont="1" applyFill="1" applyBorder="1" applyAlignment="1">
      <alignment horizontal="right" vertical="center" shrinkToFit="1"/>
    </xf>
    <xf numFmtId="179" fontId="6" fillId="8" borderId="0" xfId="1" applyNumberFormat="1" applyFont="1" applyFill="1" applyBorder="1" applyAlignment="1">
      <alignment horizontal="right" vertical="center" shrinkToFit="1"/>
    </xf>
    <xf numFmtId="179" fontId="6" fillId="8" borderId="13" xfId="1" applyNumberFormat="1" applyFont="1" applyFill="1" applyBorder="1" applyAlignment="1">
      <alignment horizontal="right" vertical="center" shrinkToFit="1"/>
    </xf>
    <xf numFmtId="179" fontId="24" fillId="2" borderId="1" xfId="1" applyNumberFormat="1" applyFont="1" applyFill="1" applyBorder="1" applyAlignment="1">
      <alignment horizontal="right" vertical="center" shrinkToFit="1"/>
    </xf>
    <xf numFmtId="180" fontId="24" fillId="2" borderId="1" xfId="1" applyNumberFormat="1" applyFont="1" applyFill="1" applyBorder="1" applyAlignment="1">
      <alignment horizontal="right" vertical="center" shrinkToFit="1"/>
    </xf>
    <xf numFmtId="0" fontId="6" fillId="2" borderId="4" xfId="1" applyNumberFormat="1" applyFont="1" applyFill="1" applyBorder="1" applyAlignment="1">
      <alignment horizontal="center" vertical="center"/>
    </xf>
    <xf numFmtId="0" fontId="42" fillId="2" borderId="0" xfId="1" applyFont="1" applyFill="1" applyBorder="1" applyAlignment="1">
      <alignment horizontal="left" vertical="center"/>
    </xf>
    <xf numFmtId="0" fontId="42" fillId="2" borderId="0" xfId="1" applyFont="1" applyFill="1" applyBorder="1" applyAlignment="1">
      <alignment horizontal="center" vertical="center"/>
    </xf>
    <xf numFmtId="0" fontId="19" fillId="0" borderId="0" xfId="1" applyFont="1" applyFill="1" applyBorder="1" applyAlignment="1">
      <alignment horizontal="left" vertical="center"/>
    </xf>
    <xf numFmtId="0" fontId="36" fillId="2" borderId="0" xfId="1" applyFont="1" applyFill="1" applyAlignment="1">
      <alignment horizontal="center" vertical="center"/>
    </xf>
    <xf numFmtId="0" fontId="24" fillId="0" borderId="2" xfId="1" applyFont="1" applyFill="1" applyBorder="1" applyAlignment="1">
      <alignment horizontal="center" vertical="center" shrinkToFit="1"/>
    </xf>
    <xf numFmtId="176" fontId="6" fillId="2" borderId="7" xfId="1" applyNumberFormat="1" applyFont="1" applyFill="1" applyBorder="1" applyAlignment="1">
      <alignment horizontal="center" vertical="center"/>
    </xf>
    <xf numFmtId="182" fontId="24" fillId="2" borderId="9" xfId="1" applyNumberFormat="1" applyFont="1" applyFill="1" applyBorder="1" applyAlignment="1">
      <alignment horizontal="center" vertical="center" shrinkToFit="1"/>
    </xf>
    <xf numFmtId="176" fontId="6" fillId="2" borderId="13" xfId="1" applyNumberFormat="1" applyFont="1" applyFill="1" applyBorder="1" applyAlignment="1">
      <alignment horizontal="center" vertical="center"/>
    </xf>
    <xf numFmtId="179" fontId="24" fillId="2" borderId="9" xfId="1" applyNumberFormat="1" applyFont="1" applyFill="1" applyBorder="1" applyAlignment="1">
      <alignment horizontal="center" vertical="center" wrapText="1"/>
    </xf>
    <xf numFmtId="182" fontId="24" fillId="2" borderId="10" xfId="1" applyNumberFormat="1" applyFont="1" applyFill="1" applyBorder="1" applyAlignment="1">
      <alignment horizontal="center" vertical="center" shrinkToFit="1"/>
    </xf>
    <xf numFmtId="176" fontId="6" fillId="2" borderId="11" xfId="1" applyNumberFormat="1" applyFont="1" applyFill="1" applyBorder="1" applyAlignment="1">
      <alignment horizontal="center" vertical="center"/>
    </xf>
    <xf numFmtId="0" fontId="36" fillId="2" borderId="8" xfId="1" applyFont="1" applyFill="1" applyBorder="1" applyAlignment="1">
      <alignment horizontal="center" vertical="center"/>
    </xf>
    <xf numFmtId="183" fontId="24" fillId="2" borderId="2" xfId="1" applyNumberFormat="1" applyFont="1" applyFill="1" applyBorder="1" applyAlignment="1">
      <alignment horizontal="right" vertical="center" shrinkToFit="1"/>
    </xf>
    <xf numFmtId="0" fontId="6" fillId="2" borderId="0" xfId="1" applyFont="1" applyFill="1" applyBorder="1" applyAlignment="1">
      <alignment horizontal="left" vertical="center"/>
    </xf>
    <xf numFmtId="179" fontId="24" fillId="2" borderId="10" xfId="1" applyNumberFormat="1" applyFont="1" applyFill="1" applyBorder="1" applyAlignment="1">
      <alignment horizontal="right" vertical="center" shrinkToFit="1"/>
    </xf>
    <xf numFmtId="0" fontId="9" fillId="0" borderId="0" xfId="1" applyFont="1" applyFill="1" applyBorder="1">
      <alignment vertical="center"/>
    </xf>
    <xf numFmtId="184" fontId="24" fillId="2" borderId="2" xfId="1" applyNumberFormat="1" applyFont="1" applyFill="1" applyBorder="1" applyAlignment="1">
      <alignment horizontal="right" vertical="center" shrinkToFit="1"/>
    </xf>
    <xf numFmtId="0" fontId="49" fillId="0" borderId="0" xfId="5" applyFont="1">
      <alignment vertical="center"/>
    </xf>
    <xf numFmtId="185" fontId="50" fillId="9" borderId="1" xfId="5" applyNumberFormat="1" applyFont="1" applyFill="1" applyBorder="1" applyAlignment="1">
      <alignment vertical="center" shrinkToFit="1"/>
    </xf>
    <xf numFmtId="185" fontId="50" fillId="3" borderId="1" xfId="5" applyNumberFormat="1" applyFont="1" applyFill="1" applyBorder="1" applyAlignment="1">
      <alignment vertical="center" shrinkToFit="1"/>
    </xf>
    <xf numFmtId="185" fontId="51" fillId="0" borderId="1" xfId="5" applyNumberFormat="1" applyFont="1" applyFill="1" applyBorder="1" applyAlignment="1">
      <alignment vertical="center" shrinkToFit="1"/>
    </xf>
    <xf numFmtId="185" fontId="50" fillId="0" borderId="1" xfId="5" applyNumberFormat="1" applyFont="1" applyFill="1" applyBorder="1" applyAlignment="1">
      <alignment horizontal="right" vertical="center" shrinkToFit="1"/>
    </xf>
    <xf numFmtId="38" fontId="50" fillId="0" borderId="1" xfId="6" applyFont="1" applyBorder="1" applyAlignment="1">
      <alignment horizontal="right" vertical="center" shrinkToFit="1"/>
    </xf>
    <xf numFmtId="38" fontId="50" fillId="0" borderId="1" xfId="6" applyFont="1" applyFill="1" applyBorder="1" applyAlignment="1">
      <alignment horizontal="right" vertical="center" shrinkToFit="1"/>
    </xf>
    <xf numFmtId="0" fontId="52" fillId="0" borderId="0" xfId="0" applyFont="1"/>
    <xf numFmtId="0" fontId="7" fillId="0" borderId="0" xfId="7" applyFont="1">
      <alignment vertical="center"/>
    </xf>
    <xf numFmtId="0" fontId="49" fillId="0" borderId="0" xfId="7" applyFont="1">
      <alignment vertical="center"/>
    </xf>
    <xf numFmtId="0" fontId="53" fillId="0" borderId="0" xfId="7" applyFont="1">
      <alignment vertical="center"/>
    </xf>
    <xf numFmtId="0" fontId="53" fillId="0" borderId="0" xfId="5" applyFont="1">
      <alignment vertical="center"/>
    </xf>
    <xf numFmtId="38" fontId="50" fillId="3" borderId="1" xfId="6" applyFont="1" applyFill="1" applyBorder="1" applyAlignment="1">
      <alignment horizontal="right" vertical="center" shrinkToFit="1"/>
    </xf>
    <xf numFmtId="0" fontId="6" fillId="3" borderId="1" xfId="1" applyFont="1" applyFill="1" applyBorder="1" applyAlignment="1">
      <alignment horizontal="center" vertical="center" wrapText="1"/>
    </xf>
    <xf numFmtId="0" fontId="30" fillId="2" borderId="0" xfId="2" applyFont="1" applyFill="1">
      <alignment vertical="center"/>
    </xf>
    <xf numFmtId="0" fontId="7" fillId="0" borderId="0" xfId="1" applyFont="1" applyFill="1" applyBorder="1">
      <alignment vertical="center"/>
    </xf>
    <xf numFmtId="0" fontId="7" fillId="11" borderId="0" xfId="1" applyFont="1" applyFill="1" applyBorder="1">
      <alignment vertical="center"/>
    </xf>
    <xf numFmtId="0" fontId="22" fillId="11" borderId="0" xfId="1" applyFont="1" applyFill="1" applyBorder="1">
      <alignment vertical="center"/>
    </xf>
    <xf numFmtId="0" fontId="10" fillId="0" borderId="0" xfId="1" applyFont="1" applyFill="1" applyBorder="1" applyAlignment="1">
      <alignment vertical="center"/>
    </xf>
    <xf numFmtId="0" fontId="35" fillId="0" borderId="0" xfId="1" applyFont="1" applyFill="1" applyBorder="1">
      <alignment vertical="center"/>
    </xf>
    <xf numFmtId="0" fontId="25" fillId="0" borderId="0" xfId="1" applyFont="1" applyFill="1" applyBorder="1">
      <alignment vertical="center"/>
    </xf>
    <xf numFmtId="0" fontId="28" fillId="0" borderId="0" xfId="1" applyFont="1" applyFill="1" applyBorder="1">
      <alignment vertical="center"/>
    </xf>
    <xf numFmtId="0" fontId="28" fillId="11" borderId="0" xfId="1" applyFont="1" applyFill="1" applyBorder="1">
      <alignment vertical="center"/>
    </xf>
    <xf numFmtId="0" fontId="7" fillId="11" borderId="0" xfId="1" applyFont="1" applyFill="1" applyBorder="1" applyAlignment="1">
      <alignment vertical="center" wrapText="1"/>
    </xf>
    <xf numFmtId="186" fontId="24" fillId="2" borderId="14" xfId="1" applyNumberFormat="1" applyFont="1" applyFill="1" applyBorder="1" applyAlignment="1">
      <alignment horizontal="center" vertical="center" shrinkToFit="1"/>
    </xf>
    <xf numFmtId="186" fontId="24" fillId="2" borderId="15" xfId="1" applyNumberFormat="1" applyFont="1" applyFill="1" applyBorder="1" applyAlignment="1">
      <alignment horizontal="center" vertical="center" shrinkToFit="1"/>
    </xf>
    <xf numFmtId="0" fontId="28" fillId="11" borderId="0" xfId="1" applyFont="1" applyFill="1" applyBorder="1" applyAlignment="1">
      <alignment vertical="center" wrapText="1"/>
    </xf>
    <xf numFmtId="0" fontId="22" fillId="11" borderId="0" xfId="1" applyFont="1" applyFill="1" applyBorder="1" applyAlignment="1">
      <alignment vertical="center" wrapText="1"/>
    </xf>
    <xf numFmtId="0" fontId="6" fillId="6" borderId="1" xfId="1" applyFont="1" applyFill="1" applyBorder="1" applyAlignment="1">
      <alignment horizontal="right" vertical="center" shrinkToFit="1"/>
    </xf>
    <xf numFmtId="187" fontId="6" fillId="2" borderId="1" xfId="1" applyNumberFormat="1" applyFont="1" applyFill="1" applyBorder="1" applyAlignment="1">
      <alignment horizontal="center" vertical="center" wrapText="1"/>
    </xf>
    <xf numFmtId="0" fontId="7" fillId="0" borderId="0" xfId="1" applyFont="1" applyFill="1" applyAlignment="1">
      <alignment horizontal="center" vertical="center"/>
    </xf>
    <xf numFmtId="0" fontId="7" fillId="0" borderId="0" xfId="1" applyFont="1" applyFill="1">
      <alignment vertical="center"/>
    </xf>
    <xf numFmtId="0" fontId="41" fillId="11" borderId="0" xfId="1" applyFont="1" applyFill="1" applyBorder="1">
      <alignment vertical="center"/>
    </xf>
    <xf numFmtId="0" fontId="34" fillId="11" borderId="0" xfId="1" applyFont="1" applyFill="1" applyBorder="1">
      <alignment vertical="center"/>
    </xf>
    <xf numFmtId="0" fontId="19" fillId="0" borderId="0" xfId="1" applyFont="1" applyFill="1" applyBorder="1">
      <alignment vertical="center"/>
    </xf>
    <xf numFmtId="176" fontId="24" fillId="2" borderId="2" xfId="1" applyNumberFormat="1" applyFont="1" applyFill="1" applyBorder="1" applyAlignment="1">
      <alignment horizontal="center" vertical="center" wrapText="1" shrinkToFit="1"/>
    </xf>
    <xf numFmtId="186" fontId="24" fillId="2" borderId="5" xfId="1" applyNumberFormat="1" applyFont="1" applyFill="1" applyBorder="1" applyAlignment="1">
      <alignment horizontal="center" vertical="center" shrinkToFit="1"/>
    </xf>
    <xf numFmtId="186" fontId="24" fillId="2" borderId="9" xfId="1" applyNumberFormat="1" applyFont="1" applyFill="1" applyBorder="1" applyAlignment="1">
      <alignment horizontal="center" vertical="center" shrinkToFit="1"/>
    </xf>
    <xf numFmtId="0" fontId="48" fillId="0" borderId="0" xfId="1" applyFont="1" applyFill="1" applyBorder="1">
      <alignment vertical="center"/>
    </xf>
    <xf numFmtId="0" fontId="48" fillId="11" borderId="0" xfId="1" applyFont="1" applyFill="1" applyBorder="1">
      <alignment vertical="center"/>
    </xf>
    <xf numFmtId="179" fontId="24" fillId="2" borderId="4" xfId="1" applyNumberFormat="1" applyFont="1" applyFill="1" applyBorder="1" applyAlignment="1">
      <alignment horizontal="center" vertical="center"/>
    </xf>
    <xf numFmtId="0" fontId="9" fillId="0" borderId="0" xfId="1" applyFont="1" applyFill="1">
      <alignment vertical="center"/>
    </xf>
    <xf numFmtId="38" fontId="50" fillId="0" borderId="1" xfId="6" quotePrefix="1" applyFont="1" applyBorder="1" applyAlignment="1">
      <alignment horizontal="right" vertical="center" shrinkToFit="1"/>
    </xf>
    <xf numFmtId="185" fontId="50" fillId="3" borderId="1" xfId="5" quotePrefix="1" applyNumberFormat="1" applyFont="1" applyFill="1" applyBorder="1" applyAlignment="1">
      <alignment horizontal="right" vertical="center" shrinkToFit="1"/>
    </xf>
    <xf numFmtId="185" fontId="50" fillId="0" borderId="1" xfId="5" quotePrefix="1" applyNumberFormat="1" applyFont="1" applyFill="1" applyBorder="1" applyAlignment="1">
      <alignment horizontal="right" vertical="center" shrinkToFit="1"/>
    </xf>
    <xf numFmtId="185" fontId="51" fillId="0" borderId="1" xfId="5" quotePrefix="1" applyNumberFormat="1" applyFont="1" applyFill="1" applyBorder="1" applyAlignment="1">
      <alignment horizontal="right" vertical="center" shrinkToFit="1"/>
    </xf>
    <xf numFmtId="0" fontId="15" fillId="0" borderId="0" xfId="2">
      <alignment vertical="center"/>
    </xf>
    <xf numFmtId="0" fontId="7" fillId="3" borderId="1" xfId="1" applyFont="1" applyFill="1" applyBorder="1" applyAlignment="1">
      <alignment horizontal="center" vertical="center"/>
    </xf>
    <xf numFmtId="0" fontId="7" fillId="4" borderId="9" xfId="1" applyFont="1" applyFill="1" applyBorder="1" applyAlignment="1">
      <alignment horizontal="left" vertical="center" wrapText="1"/>
    </xf>
    <xf numFmtId="0" fontId="7" fillId="4" borderId="10" xfId="1" applyFont="1" applyFill="1" applyBorder="1" applyAlignment="1">
      <alignment horizontal="left" vertical="center" wrapText="1"/>
    </xf>
    <xf numFmtId="0" fontId="7" fillId="4" borderId="11" xfId="1" applyFont="1" applyFill="1" applyBorder="1" applyAlignment="1">
      <alignment horizontal="left" vertical="center" wrapText="1"/>
    </xf>
    <xf numFmtId="0" fontId="7" fillId="4" borderId="3" xfId="1" applyFont="1" applyFill="1" applyBorder="1" applyAlignment="1">
      <alignment vertical="center" wrapText="1"/>
    </xf>
    <xf numFmtId="0" fontId="7" fillId="4" borderId="0" xfId="1" applyFont="1" applyFill="1" applyBorder="1" applyAlignment="1">
      <alignment horizontal="left" vertical="center" wrapText="1"/>
    </xf>
    <xf numFmtId="0" fontId="7" fillId="4" borderId="8" xfId="1" applyFont="1" applyFill="1" applyBorder="1" applyAlignment="1">
      <alignment horizontal="left" vertical="center" wrapText="1"/>
    </xf>
    <xf numFmtId="0" fontId="22" fillId="5" borderId="1" xfId="1" applyFont="1" applyFill="1" applyBorder="1" applyAlignment="1">
      <alignment horizontal="left" vertical="top" wrapText="1"/>
    </xf>
    <xf numFmtId="0" fontId="7" fillId="5" borderId="14" xfId="1" applyFont="1" applyFill="1" applyBorder="1" applyAlignment="1">
      <alignment horizontal="left" vertical="top" wrapText="1"/>
    </xf>
    <xf numFmtId="0" fontId="22" fillId="5" borderId="5" xfId="1" applyFont="1" applyFill="1" applyBorder="1" applyAlignment="1">
      <alignment horizontal="left" vertical="top" wrapText="1"/>
    </xf>
    <xf numFmtId="0" fontId="7" fillId="4" borderId="1" xfId="1" applyFont="1" applyFill="1" applyBorder="1" applyAlignment="1">
      <alignment horizontal="left" vertical="center" wrapText="1"/>
    </xf>
    <xf numFmtId="0" fontId="22" fillId="4" borderId="9" xfId="1" applyFont="1" applyFill="1" applyBorder="1" applyAlignment="1">
      <alignment horizontal="left" vertical="center" wrapText="1"/>
    </xf>
    <xf numFmtId="0" fontId="22" fillId="4" borderId="0" xfId="1" applyFont="1" applyFill="1" applyBorder="1" applyAlignment="1">
      <alignment horizontal="left" vertical="center" wrapText="1"/>
    </xf>
    <xf numFmtId="0" fontId="22" fillId="4" borderId="10" xfId="1" applyFont="1" applyFill="1" applyBorder="1" applyAlignment="1">
      <alignment horizontal="left" vertical="center" wrapText="1"/>
    </xf>
    <xf numFmtId="0" fontId="22" fillId="4" borderId="11" xfId="1" applyFont="1" applyFill="1" applyBorder="1" applyAlignment="1">
      <alignment horizontal="left" vertical="center" wrapText="1"/>
    </xf>
    <xf numFmtId="0" fontId="7" fillId="2" borderId="0" xfId="1" applyFont="1" applyFill="1" applyBorder="1" applyAlignment="1">
      <alignment horizontal="left" vertical="center"/>
    </xf>
    <xf numFmtId="0" fontId="22" fillId="4" borderId="3" xfId="1" applyFont="1" applyFill="1" applyBorder="1" applyAlignment="1">
      <alignment vertical="center" wrapText="1"/>
    </xf>
    <xf numFmtId="0" fontId="22" fillId="4" borderId="10" xfId="1" applyFont="1" applyFill="1" applyBorder="1" applyAlignment="1">
      <alignment vertical="center" wrapText="1"/>
    </xf>
    <xf numFmtId="0" fontId="22" fillId="4" borderId="8" xfId="1" applyFont="1" applyFill="1" applyBorder="1" applyAlignment="1">
      <alignment vertical="center" wrapText="1"/>
    </xf>
    <xf numFmtId="0" fontId="7" fillId="4" borderId="10" xfId="1" applyFont="1" applyFill="1" applyBorder="1" applyAlignment="1">
      <alignment vertical="center" wrapText="1"/>
    </xf>
    <xf numFmtId="0" fontId="7" fillId="4" borderId="8" xfId="1" applyFont="1" applyFill="1" applyBorder="1" applyAlignment="1">
      <alignment vertical="center" wrapText="1"/>
    </xf>
    <xf numFmtId="0" fontId="7" fillId="5" borderId="1" xfId="1" applyFont="1" applyFill="1" applyBorder="1" applyAlignment="1">
      <alignment horizontal="left" vertical="top" wrapText="1"/>
    </xf>
    <xf numFmtId="0" fontId="15" fillId="2" borderId="0" xfId="2" applyFill="1">
      <alignment vertical="center"/>
    </xf>
    <xf numFmtId="185" fontId="50" fillId="9" borderId="1" xfId="5" quotePrefix="1" applyNumberFormat="1" applyFont="1" applyFill="1" applyBorder="1" applyAlignment="1">
      <alignment horizontal="right" vertical="center" shrinkToFit="1"/>
    </xf>
    <xf numFmtId="0" fontId="15" fillId="0" borderId="0" xfId="2">
      <alignment vertical="center"/>
    </xf>
    <xf numFmtId="0" fontId="15" fillId="2" borderId="0" xfId="2" applyFill="1">
      <alignment vertical="center"/>
    </xf>
    <xf numFmtId="0" fontId="16" fillId="0" borderId="0" xfId="9" applyFont="1">
      <alignment vertical="center"/>
    </xf>
    <xf numFmtId="0" fontId="19" fillId="0" borderId="0" xfId="9" applyFont="1" applyBorder="1" applyAlignment="1">
      <alignment vertical="center"/>
    </xf>
    <xf numFmtId="0" fontId="19" fillId="0" borderId="0" xfId="9" applyNumberFormat="1" applyFont="1" applyBorder="1" applyAlignment="1">
      <alignment horizontal="center" vertical="center"/>
    </xf>
    <xf numFmtId="0" fontId="15" fillId="0" borderId="0" xfId="2" applyAlignment="1">
      <alignment vertical="center"/>
    </xf>
    <xf numFmtId="0" fontId="2" fillId="0" borderId="0" xfId="9">
      <alignment vertical="center"/>
    </xf>
    <xf numFmtId="0" fontId="14" fillId="2" borderId="0" xfId="9" applyFont="1" applyFill="1" applyBorder="1">
      <alignment vertical="center"/>
    </xf>
    <xf numFmtId="0" fontId="2" fillId="2" borderId="0" xfId="9" applyFill="1" applyBorder="1">
      <alignment vertical="center"/>
    </xf>
    <xf numFmtId="0" fontId="31" fillId="2" borderId="8" xfId="9" applyFont="1" applyFill="1" applyBorder="1">
      <alignment vertical="center"/>
    </xf>
    <xf numFmtId="0" fontId="7" fillId="2" borderId="0" xfId="9" applyFont="1" applyFill="1" applyBorder="1" applyAlignment="1">
      <alignment vertical="center"/>
    </xf>
    <xf numFmtId="0" fontId="2" fillId="2" borderId="8" xfId="9" applyFill="1" applyBorder="1">
      <alignment vertical="center"/>
    </xf>
    <xf numFmtId="0" fontId="6" fillId="2" borderId="6" xfId="1" applyFont="1" applyFill="1" applyBorder="1" applyAlignment="1">
      <alignment vertical="center"/>
    </xf>
    <xf numFmtId="0" fontId="6" fillId="2" borderId="6" xfId="1" applyFont="1" applyFill="1" applyBorder="1" applyAlignment="1">
      <alignment horizontal="center" vertical="center"/>
    </xf>
    <xf numFmtId="0" fontId="6" fillId="3" borderId="13" xfId="1" applyFont="1" applyFill="1" applyBorder="1" applyAlignment="1">
      <alignment horizontal="center" vertical="center" wrapText="1"/>
    </xf>
    <xf numFmtId="49" fontId="6" fillId="3" borderId="12" xfId="1" applyNumberFormat="1" applyFont="1" applyFill="1" applyBorder="1" applyAlignment="1">
      <alignment horizontal="center" vertical="center" wrapText="1"/>
    </xf>
    <xf numFmtId="0" fontId="22" fillId="4" borderId="12" xfId="1" applyFont="1" applyFill="1" applyBorder="1" applyAlignment="1">
      <alignment vertical="center" wrapText="1"/>
    </xf>
    <xf numFmtId="0" fontId="31" fillId="0" borderId="8" xfId="9" applyFont="1" applyBorder="1">
      <alignment vertical="center"/>
    </xf>
    <xf numFmtId="0" fontId="7" fillId="4" borderId="12" xfId="1" applyFont="1" applyFill="1" applyBorder="1" applyAlignment="1">
      <alignment vertical="center" wrapText="1"/>
    </xf>
    <xf numFmtId="0" fontId="54" fillId="0" borderId="0" xfId="7" applyFont="1">
      <alignment vertical="center"/>
    </xf>
    <xf numFmtId="0" fontId="55" fillId="0" borderId="0" xfId="7" applyFont="1">
      <alignment vertical="center"/>
    </xf>
    <xf numFmtId="0" fontId="55" fillId="8" borderId="1" xfId="5" applyFont="1" applyFill="1" applyBorder="1" applyAlignment="1">
      <alignment horizontal="center" vertical="center" shrinkToFit="1"/>
    </xf>
    <xf numFmtId="0" fontId="55" fillId="8" borderId="1" xfId="5" applyFont="1" applyFill="1" applyBorder="1" applyAlignment="1">
      <alignment horizontal="center" vertical="center" wrapText="1" shrinkToFit="1"/>
    </xf>
    <xf numFmtId="0" fontId="55" fillId="0" borderId="1" xfId="5" applyFont="1" applyBorder="1" applyAlignment="1">
      <alignment vertical="center" shrinkToFit="1"/>
    </xf>
    <xf numFmtId="0" fontId="56" fillId="0" borderId="1" xfId="2" applyFont="1" applyBorder="1" applyAlignment="1">
      <alignment vertical="center" wrapText="1" shrinkToFit="1"/>
    </xf>
    <xf numFmtId="0" fontId="55" fillId="0" borderId="1" xfId="5" applyFont="1" applyFill="1" applyBorder="1" applyAlignment="1">
      <alignment vertical="center" shrinkToFit="1"/>
    </xf>
    <xf numFmtId="0" fontId="56" fillId="0" borderId="1" xfId="2" applyFont="1" applyBorder="1" applyAlignment="1">
      <alignment vertical="center" wrapText="1"/>
    </xf>
    <xf numFmtId="0" fontId="56" fillId="0" borderId="0" xfId="2" applyFont="1" applyAlignment="1"/>
    <xf numFmtId="0" fontId="55" fillId="0" borderId="1" xfId="0" applyFont="1" applyFill="1" applyBorder="1" applyAlignment="1">
      <alignment vertical="center" shrinkToFit="1"/>
    </xf>
    <xf numFmtId="0" fontId="57" fillId="0" borderId="1" xfId="0" applyFont="1" applyBorder="1" applyAlignment="1">
      <alignment vertical="center" wrapText="1" shrinkToFit="1"/>
    </xf>
    <xf numFmtId="0" fontId="57" fillId="0" borderId="1" xfId="0" applyFont="1" applyBorder="1" applyAlignment="1">
      <alignment vertical="center" wrapText="1"/>
    </xf>
    <xf numFmtId="0" fontId="15" fillId="0" borderId="0" xfId="2">
      <alignment vertical="center"/>
    </xf>
    <xf numFmtId="0" fontId="7" fillId="3" borderId="1" xfId="1" applyFont="1" applyFill="1" applyBorder="1" applyAlignment="1">
      <alignment horizontal="center" vertical="center"/>
    </xf>
    <xf numFmtId="0" fontId="7" fillId="4" borderId="9" xfId="1" applyFont="1" applyFill="1" applyBorder="1" applyAlignment="1">
      <alignment horizontal="left" vertical="center" wrapText="1"/>
    </xf>
    <xf numFmtId="0" fontId="7" fillId="4" borderId="10" xfId="1" applyFont="1" applyFill="1" applyBorder="1" applyAlignment="1">
      <alignment horizontal="left" vertical="center" wrapText="1"/>
    </xf>
    <xf numFmtId="0" fontId="7" fillId="4" borderId="11" xfId="1" applyFont="1" applyFill="1" applyBorder="1" applyAlignment="1">
      <alignment horizontal="left" vertical="center" wrapText="1"/>
    </xf>
    <xf numFmtId="0" fontId="22" fillId="5" borderId="5" xfId="1" applyFont="1" applyFill="1" applyBorder="1" applyAlignment="1">
      <alignment horizontal="left" vertical="top" wrapText="1"/>
    </xf>
    <xf numFmtId="0" fontId="7" fillId="4" borderId="0" xfId="1" applyFont="1" applyFill="1" applyBorder="1" applyAlignment="1">
      <alignment horizontal="left" vertical="center" wrapText="1"/>
    </xf>
    <xf numFmtId="0" fontId="7" fillId="4" borderId="8" xfId="1" applyFont="1" applyFill="1" applyBorder="1" applyAlignment="1">
      <alignment horizontal="left" vertical="center" wrapText="1"/>
    </xf>
    <xf numFmtId="0" fontId="22" fillId="5" borderId="1" xfId="1" applyFont="1" applyFill="1" applyBorder="1" applyAlignment="1">
      <alignment horizontal="left" vertical="top" wrapText="1"/>
    </xf>
    <xf numFmtId="0" fontId="7" fillId="4" borderId="1" xfId="1" applyFont="1" applyFill="1" applyBorder="1" applyAlignment="1">
      <alignment horizontal="left" vertical="center" wrapText="1"/>
    </xf>
    <xf numFmtId="0" fontId="7" fillId="5" borderId="14" xfId="1" applyFont="1" applyFill="1" applyBorder="1" applyAlignment="1">
      <alignment horizontal="left" vertical="top" wrapText="1"/>
    </xf>
    <xf numFmtId="0" fontId="22" fillId="4" borderId="9" xfId="1" applyFont="1" applyFill="1" applyBorder="1" applyAlignment="1">
      <alignment horizontal="left" vertical="center" wrapText="1"/>
    </xf>
    <xf numFmtId="0" fontId="22" fillId="4" borderId="0" xfId="1" applyFont="1" applyFill="1" applyBorder="1" applyAlignment="1">
      <alignment horizontal="left" vertical="center" wrapText="1"/>
    </xf>
    <xf numFmtId="0" fontId="22" fillId="4" borderId="10" xfId="1" applyFont="1" applyFill="1" applyBorder="1" applyAlignment="1">
      <alignment horizontal="left" vertical="center" wrapText="1"/>
    </xf>
    <xf numFmtId="0" fontId="22" fillId="4" borderId="11" xfId="1" applyFont="1" applyFill="1" applyBorder="1" applyAlignment="1">
      <alignment horizontal="left" vertical="center" wrapText="1"/>
    </xf>
    <xf numFmtId="0" fontId="7" fillId="2" borderId="0" xfId="1" applyFont="1" applyFill="1" applyBorder="1" applyAlignment="1">
      <alignment horizontal="left" vertical="center"/>
    </xf>
    <xf numFmtId="0" fontId="22" fillId="4" borderId="3" xfId="1" applyFont="1" applyFill="1" applyBorder="1" applyAlignment="1">
      <alignment vertical="center" wrapText="1"/>
    </xf>
    <xf numFmtId="0" fontId="22" fillId="4" borderId="10" xfId="1" applyFont="1" applyFill="1" applyBorder="1" applyAlignment="1">
      <alignment vertical="center" wrapText="1"/>
    </xf>
    <xf numFmtId="0" fontId="22" fillId="4" borderId="8" xfId="1" applyFont="1" applyFill="1" applyBorder="1" applyAlignment="1">
      <alignment vertical="center" wrapText="1"/>
    </xf>
    <xf numFmtId="0" fontId="7" fillId="4" borderId="10" xfId="1" applyFont="1" applyFill="1" applyBorder="1" applyAlignment="1">
      <alignment vertical="center" wrapText="1"/>
    </xf>
    <xf numFmtId="0" fontId="7" fillId="5" borderId="1" xfId="1" applyFont="1" applyFill="1" applyBorder="1" applyAlignment="1">
      <alignment horizontal="left" vertical="top" wrapText="1"/>
    </xf>
    <xf numFmtId="0" fontId="15" fillId="2" borderId="0" xfId="2" applyFill="1">
      <alignment vertical="center"/>
    </xf>
    <xf numFmtId="0" fontId="16" fillId="0" borderId="0" xfId="10" applyFont="1">
      <alignment vertical="center"/>
    </xf>
    <xf numFmtId="0" fontId="19" fillId="0" borderId="0" xfId="10" applyFont="1" applyBorder="1" applyAlignment="1">
      <alignment vertical="center"/>
    </xf>
    <xf numFmtId="0" fontId="19" fillId="0" borderId="0" xfId="10" applyNumberFormat="1" applyFont="1" applyBorder="1" applyAlignment="1">
      <alignment horizontal="center" vertical="center"/>
    </xf>
    <xf numFmtId="0" fontId="1" fillId="0" borderId="0" xfId="10">
      <alignment vertical="center"/>
    </xf>
    <xf numFmtId="0" fontId="14" fillId="2" borderId="0" xfId="10" applyFont="1" applyFill="1" applyBorder="1">
      <alignment vertical="center"/>
    </xf>
    <xf numFmtId="0" fontId="1" fillId="2" borderId="0" xfId="10" applyFill="1" applyBorder="1">
      <alignment vertical="center"/>
    </xf>
    <xf numFmtId="0" fontId="31" fillId="2" borderId="8" xfId="10" applyFont="1" applyFill="1" applyBorder="1">
      <alignment vertical="center"/>
    </xf>
    <xf numFmtId="0" fontId="7" fillId="2" borderId="0" xfId="10" applyFont="1" applyFill="1" applyBorder="1" applyAlignment="1">
      <alignment vertical="center"/>
    </xf>
    <xf numFmtId="0" fontId="1" fillId="2" borderId="8" xfId="10" applyFill="1" applyBorder="1">
      <alignment vertical="center"/>
    </xf>
    <xf numFmtId="0" fontId="15" fillId="0" borderId="1" xfId="2" applyBorder="1" applyAlignment="1">
      <alignment vertical="center" wrapText="1" shrinkToFit="1"/>
    </xf>
    <xf numFmtId="0" fontId="55" fillId="8" borderId="1" xfId="0" applyFont="1" applyFill="1" applyBorder="1" applyAlignment="1">
      <alignment horizontal="center" shrinkToFit="1"/>
    </xf>
    <xf numFmtId="0" fontId="55" fillId="8" borderId="1" xfId="5" applyFont="1" applyFill="1" applyBorder="1" applyAlignment="1">
      <alignment horizontal="center" vertical="center" shrinkToFit="1"/>
    </xf>
    <xf numFmtId="0" fontId="58" fillId="10" borderId="0" xfId="7" applyFont="1" applyFill="1" applyAlignment="1">
      <alignment horizontal="center" vertical="center"/>
    </xf>
    <xf numFmtId="0" fontId="55" fillId="9" borderId="1" xfId="5" applyFont="1" applyFill="1" applyBorder="1" applyAlignment="1">
      <alignment horizontal="center" vertical="center" shrinkToFit="1"/>
    </xf>
    <xf numFmtId="0" fontId="55" fillId="0" borderId="14" xfId="5" applyFont="1" applyBorder="1" applyAlignment="1">
      <alignment horizontal="center" vertical="center" textRotation="255" shrinkToFit="1"/>
    </xf>
    <xf numFmtId="0" fontId="55" fillId="0" borderId="15" xfId="5" applyFont="1" applyBorder="1" applyAlignment="1">
      <alignment horizontal="center" vertical="center" textRotation="255" shrinkToFit="1"/>
    </xf>
    <xf numFmtId="0" fontId="55" fillId="0" borderId="12" xfId="5" applyFont="1" applyBorder="1" applyAlignment="1">
      <alignment horizontal="center" vertical="center" textRotation="255" shrinkToFit="1"/>
    </xf>
    <xf numFmtId="0" fontId="55" fillId="0" borderId="14" xfId="5" applyFont="1" applyFill="1" applyBorder="1" applyAlignment="1">
      <alignment horizontal="center" vertical="center" textRotation="255" shrinkToFit="1"/>
    </xf>
    <xf numFmtId="0" fontId="55" fillId="0" borderId="15" xfId="5" applyFont="1" applyFill="1" applyBorder="1" applyAlignment="1">
      <alignment horizontal="center" vertical="center" textRotation="255" shrinkToFit="1"/>
    </xf>
    <xf numFmtId="0" fontId="55" fillId="0" borderId="12" xfId="5" applyFont="1" applyFill="1" applyBorder="1" applyAlignment="1">
      <alignment horizontal="center" vertical="center" textRotation="255" shrinkToFit="1"/>
    </xf>
    <xf numFmtId="0" fontId="55" fillId="0" borderId="1" xfId="5" applyFont="1" applyBorder="1" applyAlignment="1">
      <alignment horizontal="center" vertical="center" textRotation="255" shrinkToFit="1"/>
    </xf>
    <xf numFmtId="0" fontId="55" fillId="0" borderId="1" xfId="5" applyFont="1" applyFill="1" applyBorder="1" applyAlignment="1">
      <alignment horizontal="center" vertical="center" textRotation="255" shrinkToFit="1"/>
    </xf>
    <xf numFmtId="0" fontId="55" fillId="3" borderId="1" xfId="5" applyFont="1" applyFill="1" applyBorder="1" applyAlignment="1">
      <alignment horizontal="center" vertical="center" shrinkToFit="1"/>
    </xf>
    <xf numFmtId="0" fontId="22" fillId="4" borderId="5" xfId="1" applyFont="1" applyFill="1" applyBorder="1" applyAlignment="1">
      <alignment horizontal="left" vertical="center" wrapText="1"/>
    </xf>
    <xf numFmtId="0" fontId="22" fillId="4" borderId="6" xfId="1" applyFont="1" applyFill="1" applyBorder="1" applyAlignment="1">
      <alignment horizontal="left" vertical="center" wrapText="1"/>
    </xf>
    <xf numFmtId="0" fontId="22" fillId="4" borderId="0" xfId="1" applyFont="1" applyFill="1" applyBorder="1" applyAlignment="1">
      <alignment horizontal="left" vertical="center" wrapText="1"/>
    </xf>
    <xf numFmtId="0" fontId="22" fillId="4" borderId="7" xfId="1" applyFont="1" applyFill="1" applyBorder="1" applyAlignment="1">
      <alignment horizontal="left" vertical="center" wrapText="1"/>
    </xf>
    <xf numFmtId="0" fontId="22" fillId="5" borderId="14" xfId="1" applyFont="1" applyFill="1" applyBorder="1" applyAlignment="1">
      <alignment horizontal="left" vertical="top" wrapText="1"/>
    </xf>
    <xf numFmtId="0" fontId="24" fillId="0" borderId="12" xfId="9" applyFont="1" applyBorder="1">
      <alignment vertical="center"/>
    </xf>
    <xf numFmtId="0" fontId="22" fillId="4" borderId="2" xfId="1" applyFont="1" applyFill="1" applyBorder="1" applyAlignment="1">
      <alignment horizontal="left" vertical="center" wrapText="1"/>
    </xf>
    <xf numFmtId="0" fontId="22" fillId="4" borderId="3" xfId="1" applyFont="1" applyFill="1" applyBorder="1" applyAlignment="1">
      <alignment horizontal="left" vertical="center" wrapText="1"/>
    </xf>
    <xf numFmtId="0" fontId="22" fillId="4" borderId="4" xfId="1" applyFont="1" applyFill="1" applyBorder="1" applyAlignment="1">
      <alignment horizontal="left" vertical="center" wrapText="1"/>
    </xf>
    <xf numFmtId="0" fontId="24" fillId="0" borderId="15" xfId="9" applyFont="1" applyBorder="1" applyAlignment="1">
      <alignment horizontal="left" vertical="top" wrapText="1"/>
    </xf>
    <xf numFmtId="0" fontId="24" fillId="0" borderId="12" xfId="9" applyFont="1" applyBorder="1" applyAlignment="1">
      <alignment horizontal="left" vertical="top" wrapText="1"/>
    </xf>
    <xf numFmtId="0" fontId="22" fillId="4" borderId="2" xfId="1" applyFont="1" applyFill="1" applyBorder="1" applyAlignment="1">
      <alignment vertical="center" wrapText="1"/>
    </xf>
    <xf numFmtId="0" fontId="22" fillId="4" borderId="4" xfId="1" applyFont="1" applyFill="1" applyBorder="1" applyAlignment="1">
      <alignment vertical="center" wrapText="1"/>
    </xf>
    <xf numFmtId="0" fontId="22" fillId="4" borderId="5" xfId="1" applyFont="1" applyFill="1" applyBorder="1" applyAlignment="1">
      <alignment vertical="center" wrapText="1"/>
    </xf>
    <xf numFmtId="0" fontId="22" fillId="4" borderId="10" xfId="1" applyFont="1" applyFill="1" applyBorder="1" applyAlignment="1">
      <alignment vertical="center" wrapText="1"/>
    </xf>
    <xf numFmtId="0" fontId="22" fillId="4" borderId="8" xfId="1" applyFont="1" applyFill="1" applyBorder="1" applyAlignment="1">
      <alignment vertical="center" wrapText="1"/>
    </xf>
    <xf numFmtId="0" fontId="7" fillId="5" borderId="14" xfId="1" applyFont="1" applyFill="1" applyBorder="1" applyAlignment="1">
      <alignment horizontal="left" vertical="top" wrapText="1"/>
    </xf>
    <xf numFmtId="0" fontId="2" fillId="0" borderId="12" xfId="9" applyBorder="1" applyAlignment="1">
      <alignment horizontal="left" vertical="top" wrapText="1"/>
    </xf>
    <xf numFmtId="0" fontId="22" fillId="4" borderId="3" xfId="1" applyFont="1" applyFill="1" applyBorder="1" applyAlignment="1">
      <alignment vertical="center" wrapText="1"/>
    </xf>
    <xf numFmtId="0" fontId="7" fillId="2" borderId="0" xfId="1" applyFont="1" applyFill="1" applyBorder="1" applyAlignment="1">
      <alignment horizontal="left" vertical="center"/>
    </xf>
    <xf numFmtId="0" fontId="6" fillId="0" borderId="0" xfId="9" applyFont="1" applyBorder="1" applyAlignment="1">
      <alignment horizontal="left" vertical="center"/>
    </xf>
    <xf numFmtId="0" fontId="7" fillId="4" borderId="2" xfId="1" applyFont="1" applyFill="1" applyBorder="1" applyAlignment="1">
      <alignment horizontal="left" vertical="center" wrapText="1"/>
    </xf>
    <xf numFmtId="0" fontId="7" fillId="4" borderId="3" xfId="1" applyFont="1" applyFill="1" applyBorder="1" applyAlignment="1">
      <alignment horizontal="left" vertical="center" wrapText="1"/>
    </xf>
    <xf numFmtId="0" fontId="7" fillId="4" borderId="4" xfId="1" applyFont="1" applyFill="1" applyBorder="1" applyAlignment="1">
      <alignment horizontal="left" vertical="center" wrapText="1"/>
    </xf>
    <xf numFmtId="0" fontId="22" fillId="5" borderId="15" xfId="1" applyFont="1" applyFill="1" applyBorder="1" applyAlignment="1">
      <alignment horizontal="left" vertical="top" wrapText="1"/>
    </xf>
    <xf numFmtId="0" fontId="22" fillId="5" borderId="12" xfId="1" applyFont="1" applyFill="1" applyBorder="1" applyAlignment="1">
      <alignment horizontal="left" vertical="top" wrapText="1"/>
    </xf>
    <xf numFmtId="0" fontId="6" fillId="4" borderId="5" xfId="1" applyFont="1" applyFill="1" applyBorder="1" applyAlignment="1">
      <alignment horizontal="left" vertical="center" shrinkToFit="1"/>
    </xf>
    <xf numFmtId="0" fontId="6" fillId="4" borderId="6" xfId="1" applyFont="1" applyFill="1" applyBorder="1" applyAlignment="1">
      <alignment horizontal="left" vertical="center" shrinkToFit="1"/>
    </xf>
    <xf numFmtId="0" fontId="6" fillId="4" borderId="7" xfId="1" applyFont="1" applyFill="1" applyBorder="1" applyAlignment="1">
      <alignment horizontal="left" vertical="center" shrinkToFit="1"/>
    </xf>
    <xf numFmtId="0" fontId="6" fillId="4" borderId="9" xfId="1" applyFont="1" applyFill="1" applyBorder="1" applyAlignment="1">
      <alignment horizontal="left" vertical="center" wrapText="1"/>
    </xf>
    <xf numFmtId="0" fontId="6" fillId="4" borderId="0" xfId="1" applyFont="1" applyFill="1" applyBorder="1" applyAlignment="1">
      <alignment horizontal="left" vertical="center" wrapText="1"/>
    </xf>
    <xf numFmtId="0" fontId="6" fillId="4" borderId="13" xfId="1" applyFont="1" applyFill="1" applyBorder="1" applyAlignment="1">
      <alignment horizontal="left" vertical="center" wrapText="1"/>
    </xf>
    <xf numFmtId="0" fontId="7" fillId="4" borderId="5" xfId="1" applyFont="1" applyFill="1" applyBorder="1" applyAlignment="1">
      <alignment horizontal="left" vertical="center" wrapText="1"/>
    </xf>
    <xf numFmtId="0" fontId="7" fillId="4" borderId="6" xfId="1" applyFont="1" applyFill="1" applyBorder="1" applyAlignment="1">
      <alignment horizontal="left" vertical="center" wrapText="1"/>
    </xf>
    <xf numFmtId="0" fontId="7" fillId="4" borderId="7" xfId="1" applyFont="1" applyFill="1" applyBorder="1" applyAlignment="1">
      <alignment horizontal="left" vertical="center" wrapText="1"/>
    </xf>
    <xf numFmtId="0" fontId="24" fillId="5" borderId="15" xfId="9" applyFont="1" applyFill="1" applyBorder="1" applyAlignment="1">
      <alignment horizontal="left" vertical="top" wrapText="1"/>
    </xf>
    <xf numFmtId="0" fontId="24" fillId="5" borderId="12" xfId="9" applyFont="1" applyFill="1" applyBorder="1" applyAlignment="1">
      <alignment horizontal="left" vertical="top" wrapText="1"/>
    </xf>
    <xf numFmtId="0" fontId="6" fillId="4" borderId="2" xfId="1" applyFont="1" applyFill="1" applyBorder="1" applyAlignment="1">
      <alignment horizontal="left" vertical="center" wrapText="1"/>
    </xf>
    <xf numFmtId="0" fontId="6" fillId="4" borderId="3" xfId="1" applyFont="1" applyFill="1" applyBorder="1" applyAlignment="1">
      <alignment horizontal="left" vertical="center" wrapText="1"/>
    </xf>
    <xf numFmtId="0" fontId="6" fillId="4" borderId="4" xfId="1" applyFont="1" applyFill="1" applyBorder="1" applyAlignment="1">
      <alignment horizontal="left" vertical="center" wrapText="1"/>
    </xf>
    <xf numFmtId="0" fontId="7" fillId="4" borderId="1" xfId="1" applyFont="1" applyFill="1" applyBorder="1" applyAlignment="1">
      <alignment horizontal="center" vertical="center" wrapText="1"/>
    </xf>
    <xf numFmtId="0" fontId="7" fillId="4" borderId="12" xfId="1" applyFont="1" applyFill="1" applyBorder="1" applyAlignment="1">
      <alignment horizontal="center" vertical="center" wrapText="1"/>
    </xf>
    <xf numFmtId="0" fontId="7" fillId="4" borderId="14" xfId="1" applyFont="1" applyFill="1" applyBorder="1" applyAlignment="1">
      <alignment horizontal="center" vertical="center" wrapText="1"/>
    </xf>
    <xf numFmtId="0" fontId="7" fillId="4" borderId="10" xfId="1" applyFont="1" applyFill="1" applyBorder="1" applyAlignment="1">
      <alignment horizontal="left" vertical="center" wrapText="1"/>
    </xf>
    <xf numFmtId="0" fontId="7" fillId="4" borderId="8" xfId="1" applyFont="1" applyFill="1" applyBorder="1" applyAlignment="1">
      <alignment horizontal="left" vertical="center" wrapText="1"/>
    </xf>
    <xf numFmtId="0" fontId="7" fillId="4" borderId="11" xfId="1" applyFont="1" applyFill="1" applyBorder="1" applyAlignment="1">
      <alignment horizontal="left" vertical="center" wrapText="1"/>
    </xf>
    <xf numFmtId="0" fontId="22" fillId="4" borderId="9" xfId="1" applyFont="1" applyFill="1" applyBorder="1" applyAlignment="1">
      <alignment horizontal="left" vertical="center" wrapText="1"/>
    </xf>
    <xf numFmtId="0" fontId="22" fillId="4" borderId="13" xfId="1" applyFont="1" applyFill="1" applyBorder="1" applyAlignment="1">
      <alignment horizontal="left" vertical="center" wrapText="1"/>
    </xf>
    <xf numFmtId="0" fontId="22" fillId="4" borderId="10" xfId="1" applyFont="1" applyFill="1" applyBorder="1" applyAlignment="1">
      <alignment horizontal="left" vertical="center" wrapText="1"/>
    </xf>
    <xf numFmtId="0" fontId="22" fillId="4" borderId="8" xfId="1" applyFont="1" applyFill="1" applyBorder="1" applyAlignment="1">
      <alignment horizontal="left" vertical="center" wrapText="1"/>
    </xf>
    <xf numFmtId="0" fontId="22" fillId="4" borderId="11" xfId="1" applyFont="1" applyFill="1" applyBorder="1" applyAlignment="1">
      <alignment horizontal="left" vertical="center" wrapText="1"/>
    </xf>
    <xf numFmtId="0" fontId="22" fillId="5" borderId="1" xfId="1" applyFont="1" applyFill="1" applyBorder="1" applyAlignment="1">
      <alignment horizontal="left" vertical="top" wrapText="1"/>
    </xf>
    <xf numFmtId="0" fontId="2" fillId="0" borderId="1" xfId="9" applyBorder="1" applyAlignment="1">
      <alignment horizontal="center" vertical="center" wrapText="1"/>
    </xf>
    <xf numFmtId="0" fontId="6" fillId="4" borderId="12" xfId="1" applyFont="1" applyFill="1" applyBorder="1" applyAlignment="1">
      <alignment horizontal="center" vertical="center" textRotation="255" wrapText="1"/>
    </xf>
    <xf numFmtId="0" fontId="6" fillId="4" borderId="1" xfId="1" applyFont="1" applyFill="1" applyBorder="1" applyAlignment="1">
      <alignment horizontal="center" vertical="center" textRotation="255" wrapText="1"/>
    </xf>
    <xf numFmtId="0" fontId="6" fillId="4" borderId="14" xfId="1" applyFont="1" applyFill="1" applyBorder="1" applyAlignment="1">
      <alignment horizontal="center" vertical="center" textRotation="255" wrapText="1"/>
    </xf>
    <xf numFmtId="0" fontId="2" fillId="0" borderId="7" xfId="9" applyBorder="1" applyAlignment="1">
      <alignment horizontal="left" vertical="center" wrapText="1"/>
    </xf>
    <xf numFmtId="0" fontId="2" fillId="0" borderId="9" xfId="9" applyBorder="1" applyAlignment="1">
      <alignment horizontal="left" vertical="center" wrapText="1"/>
    </xf>
    <xf numFmtId="0" fontId="2" fillId="0" borderId="13" xfId="9" applyBorder="1" applyAlignment="1">
      <alignment horizontal="left" vertical="center" wrapText="1"/>
    </xf>
    <xf numFmtId="0" fontId="2" fillId="0" borderId="10" xfId="9" applyBorder="1" applyAlignment="1">
      <alignment horizontal="left" vertical="center" wrapText="1"/>
    </xf>
    <xf numFmtId="0" fontId="2" fillId="0" borderId="11" xfId="9" applyBorder="1" applyAlignment="1">
      <alignment horizontal="left" vertical="center" wrapText="1"/>
    </xf>
    <xf numFmtId="0" fontId="2" fillId="0" borderId="15" xfId="9" applyBorder="1" applyAlignment="1">
      <alignment horizontal="left" vertical="top" wrapText="1"/>
    </xf>
    <xf numFmtId="0" fontId="7" fillId="4" borderId="9" xfId="1" applyFont="1" applyFill="1" applyBorder="1" applyAlignment="1">
      <alignment horizontal="left" vertical="center" wrapText="1"/>
    </xf>
    <xf numFmtId="0" fontId="7" fillId="4" borderId="13" xfId="1" applyFont="1" applyFill="1" applyBorder="1" applyAlignment="1">
      <alignment horizontal="left" vertical="center" wrapText="1"/>
    </xf>
    <xf numFmtId="0" fontId="7" fillId="4" borderId="1" xfId="1" applyFont="1" applyFill="1" applyBorder="1" applyAlignment="1">
      <alignment horizontal="center" vertical="center" textRotation="255" wrapText="1"/>
    </xf>
    <xf numFmtId="0" fontId="7" fillId="0" borderId="1" xfId="9" applyFont="1" applyBorder="1" applyAlignment="1">
      <alignment horizontal="center" vertical="center" textRotation="255" wrapText="1"/>
    </xf>
    <xf numFmtId="0" fontId="7" fillId="4" borderId="1" xfId="1" applyFont="1" applyFill="1" applyBorder="1" applyAlignment="1">
      <alignment horizontal="left" vertical="center" wrapText="1"/>
    </xf>
    <xf numFmtId="0" fontId="2" fillId="0" borderId="1" xfId="9" applyBorder="1" applyAlignment="1">
      <alignment horizontal="left" vertical="center" wrapText="1"/>
    </xf>
    <xf numFmtId="0" fontId="2" fillId="4" borderId="1" xfId="9" applyFill="1" applyBorder="1" applyAlignment="1">
      <alignment horizontal="left" vertical="center" wrapText="1"/>
    </xf>
    <xf numFmtId="0" fontId="7" fillId="4" borderId="12" xfId="1" applyFont="1" applyFill="1" applyBorder="1" applyAlignment="1">
      <alignment horizontal="left" vertical="center" wrapText="1"/>
    </xf>
    <xf numFmtId="0" fontId="2" fillId="0" borderId="12" xfId="9" applyBorder="1" applyAlignment="1">
      <alignment horizontal="left" vertical="center" wrapText="1"/>
    </xf>
    <xf numFmtId="0" fontId="6" fillId="4" borderId="1" xfId="1" applyFont="1" applyFill="1" applyBorder="1" applyAlignment="1">
      <alignment horizontal="left" vertical="center" wrapText="1"/>
    </xf>
    <xf numFmtId="178" fontId="7" fillId="5" borderId="14" xfId="1" applyNumberFormat="1" applyFont="1" applyFill="1" applyBorder="1" applyAlignment="1">
      <alignment horizontal="left" vertical="top" wrapText="1"/>
    </xf>
    <xf numFmtId="178" fontId="7" fillId="5" borderId="15" xfId="1" applyNumberFormat="1" applyFont="1" applyFill="1" applyBorder="1" applyAlignment="1">
      <alignment horizontal="left" vertical="top" wrapText="1"/>
    </xf>
    <xf numFmtId="178" fontId="7" fillId="5" borderId="12" xfId="1" applyNumberFormat="1" applyFont="1" applyFill="1" applyBorder="1" applyAlignment="1">
      <alignment horizontal="left" vertical="top" wrapText="1"/>
    </xf>
    <xf numFmtId="178" fontId="7" fillId="5" borderId="5" xfId="1" applyNumberFormat="1" applyFont="1" applyFill="1" applyBorder="1" applyAlignment="1">
      <alignment horizontal="left" vertical="top" wrapText="1"/>
    </xf>
    <xf numFmtId="178" fontId="7" fillId="5" borderId="9" xfId="1" applyNumberFormat="1" applyFont="1" applyFill="1" applyBorder="1" applyAlignment="1">
      <alignment horizontal="left" vertical="top" wrapText="1"/>
    </xf>
    <xf numFmtId="178" fontId="7" fillId="5" borderId="10" xfId="1" applyNumberFormat="1" applyFont="1" applyFill="1" applyBorder="1" applyAlignment="1">
      <alignment horizontal="left" vertical="top" wrapText="1"/>
    </xf>
    <xf numFmtId="0" fontId="22" fillId="5" borderId="5" xfId="1" applyFont="1" applyFill="1" applyBorder="1" applyAlignment="1">
      <alignment horizontal="left" vertical="top" wrapText="1"/>
    </xf>
    <xf numFmtId="0" fontId="22" fillId="5" borderId="9" xfId="1" applyFont="1" applyFill="1" applyBorder="1" applyAlignment="1">
      <alignment horizontal="left" vertical="top" wrapText="1"/>
    </xf>
    <xf numFmtId="0" fontId="22" fillId="5" borderId="10" xfId="1" applyFont="1" applyFill="1" applyBorder="1" applyAlignment="1">
      <alignment horizontal="left" vertical="top" wrapText="1"/>
    </xf>
    <xf numFmtId="0" fontId="7" fillId="4" borderId="2" xfId="1" applyFont="1" applyFill="1" applyBorder="1" applyAlignment="1">
      <alignment vertical="center" wrapText="1"/>
    </xf>
    <xf numFmtId="0" fontId="7" fillId="4" borderId="3" xfId="1" applyFont="1" applyFill="1" applyBorder="1" applyAlignment="1">
      <alignment vertical="center" wrapText="1"/>
    </xf>
    <xf numFmtId="0" fontId="7" fillId="4" borderId="4" xfId="1" applyFont="1" applyFill="1" applyBorder="1" applyAlignment="1">
      <alignment vertical="center" wrapText="1"/>
    </xf>
    <xf numFmtId="0" fontId="7" fillId="4" borderId="0" xfId="1" applyFont="1" applyFill="1" applyBorder="1" applyAlignment="1">
      <alignment horizontal="left" vertical="center" wrapText="1"/>
    </xf>
    <xf numFmtId="0" fontId="7" fillId="4" borderId="5" xfId="1" applyFont="1" applyFill="1" applyBorder="1" applyAlignment="1">
      <alignment vertical="center" wrapText="1"/>
    </xf>
    <xf numFmtId="0" fontId="7" fillId="4" borderId="6" xfId="1" applyFont="1" applyFill="1" applyBorder="1" applyAlignment="1">
      <alignment vertical="center" wrapText="1"/>
    </xf>
    <xf numFmtId="0" fontId="7" fillId="4" borderId="7" xfId="1" applyFont="1" applyFill="1" applyBorder="1" applyAlignment="1">
      <alignment vertical="center" wrapText="1"/>
    </xf>
    <xf numFmtId="0" fontId="7" fillId="5" borderId="5" xfId="1" applyFont="1" applyFill="1" applyBorder="1" applyAlignment="1">
      <alignment horizontal="left" vertical="top" wrapText="1"/>
    </xf>
    <xf numFmtId="0" fontId="7" fillId="5" borderId="9" xfId="1" applyFont="1" applyFill="1" applyBorder="1" applyAlignment="1">
      <alignment horizontal="left" vertical="top" wrapText="1"/>
    </xf>
    <xf numFmtId="0" fontId="7" fillId="5" borderId="10" xfId="1" applyFont="1" applyFill="1" applyBorder="1" applyAlignment="1">
      <alignment horizontal="left" vertical="top" wrapText="1"/>
    </xf>
    <xf numFmtId="0" fontId="7" fillId="4" borderId="10" xfId="1" applyFont="1" applyFill="1" applyBorder="1" applyAlignment="1">
      <alignment horizontal="center" vertical="center" wrapText="1"/>
    </xf>
    <xf numFmtId="0" fontId="7" fillId="4" borderId="11" xfId="1" applyFont="1" applyFill="1" applyBorder="1" applyAlignment="1">
      <alignment horizontal="center" vertical="center" wrapText="1"/>
    </xf>
    <xf numFmtId="0" fontId="7" fillId="4" borderId="9" xfId="1" applyFont="1" applyFill="1" applyBorder="1" applyAlignment="1">
      <alignment horizontal="center" vertical="center" wrapText="1"/>
    </xf>
    <xf numFmtId="0" fontId="7" fillId="4" borderId="13" xfId="1" applyFont="1" applyFill="1" applyBorder="1" applyAlignment="1">
      <alignment horizontal="center" vertical="center" wrapText="1"/>
    </xf>
    <xf numFmtId="0" fontId="22" fillId="4" borderId="9" xfId="1" applyFont="1" applyFill="1" applyBorder="1" applyAlignment="1">
      <alignment horizontal="center" vertical="center" wrapText="1"/>
    </xf>
    <xf numFmtId="0" fontId="22" fillId="4" borderId="13" xfId="1" applyFont="1" applyFill="1" applyBorder="1" applyAlignment="1">
      <alignment horizontal="center" vertical="center" wrapText="1"/>
    </xf>
    <xf numFmtId="0" fontId="22" fillId="4" borderId="10" xfId="1" applyFont="1" applyFill="1" applyBorder="1" applyAlignment="1">
      <alignment horizontal="center" vertical="center" wrapText="1"/>
    </xf>
    <xf numFmtId="0" fontId="22" fillId="4" borderId="11" xfId="1" applyFont="1" applyFill="1" applyBorder="1" applyAlignment="1">
      <alignment horizontal="center" vertical="center" wrapText="1"/>
    </xf>
    <xf numFmtId="0" fontId="15" fillId="0" borderId="0" xfId="2">
      <alignment vertical="center"/>
    </xf>
    <xf numFmtId="0" fontId="28" fillId="2" borderId="0" xfId="1" applyFont="1" applyFill="1" applyAlignment="1">
      <alignment horizontal="left" vertical="top" wrapText="1"/>
    </xf>
    <xf numFmtId="0" fontId="28" fillId="2" borderId="0" xfId="1" applyFont="1" applyFill="1" applyAlignment="1">
      <alignment horizontal="left" vertical="center" wrapText="1"/>
    </xf>
    <xf numFmtId="0" fontId="22" fillId="4" borderId="2" xfId="1" applyFont="1" applyFill="1" applyBorder="1" applyAlignment="1">
      <alignment horizontal="center" vertical="center"/>
    </xf>
    <xf numFmtId="0" fontId="22" fillId="4" borderId="3" xfId="1" applyFont="1" applyFill="1" applyBorder="1" applyAlignment="1">
      <alignment horizontal="center" vertical="center"/>
    </xf>
    <xf numFmtId="0" fontId="22" fillId="4" borderId="4" xfId="1" applyFont="1" applyFill="1" applyBorder="1" applyAlignment="1">
      <alignment horizontal="center" vertical="center"/>
    </xf>
    <xf numFmtId="0" fontId="22" fillId="4" borderId="1" xfId="1" applyFont="1" applyFill="1" applyBorder="1" applyAlignment="1">
      <alignment horizontal="center" vertical="center"/>
    </xf>
    <xf numFmtId="0" fontId="7" fillId="4" borderId="2" xfId="1" applyFont="1" applyFill="1" applyBorder="1" applyAlignment="1">
      <alignment horizontal="center" vertical="center"/>
    </xf>
    <xf numFmtId="0" fontId="7" fillId="4" borderId="3" xfId="1" applyFont="1" applyFill="1" applyBorder="1" applyAlignment="1">
      <alignment horizontal="center" vertical="center"/>
    </xf>
    <xf numFmtId="0" fontId="7" fillId="4" borderId="4" xfId="1" applyFont="1" applyFill="1" applyBorder="1" applyAlignment="1">
      <alignment horizontal="center" vertical="center"/>
    </xf>
    <xf numFmtId="0" fontId="22" fillId="3" borderId="5" xfId="1" applyFont="1" applyFill="1" applyBorder="1" applyAlignment="1">
      <alignment horizontal="center" vertical="center"/>
    </xf>
    <xf numFmtId="0" fontId="22" fillId="3" borderId="6" xfId="1" applyFont="1" applyFill="1" applyBorder="1" applyAlignment="1">
      <alignment horizontal="center" vertical="center"/>
    </xf>
    <xf numFmtId="0" fontId="22" fillId="3" borderId="7"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7" fillId="3" borderId="4" xfId="1" applyFont="1" applyFill="1" applyBorder="1" applyAlignment="1">
      <alignment horizontal="center" vertical="center"/>
    </xf>
    <xf numFmtId="0" fontId="7" fillId="4" borderId="1" xfId="1" applyFont="1" applyFill="1" applyBorder="1" applyAlignment="1">
      <alignment horizontal="center" vertical="center"/>
    </xf>
    <xf numFmtId="0" fontId="7" fillId="3" borderId="1" xfId="1" applyFont="1" applyFill="1" applyBorder="1" applyAlignment="1">
      <alignment horizontal="center" vertical="center"/>
    </xf>
    <xf numFmtId="0" fontId="16" fillId="0" borderId="0" xfId="9" applyFont="1">
      <alignment vertical="center"/>
    </xf>
    <xf numFmtId="0" fontId="1" fillId="0" borderId="15" xfId="10" applyBorder="1" applyAlignment="1">
      <alignment horizontal="left" vertical="top" wrapText="1"/>
    </xf>
    <xf numFmtId="0" fontId="1" fillId="0" borderId="12" xfId="10" applyBorder="1" applyAlignment="1">
      <alignment horizontal="left" vertical="top" wrapText="1"/>
    </xf>
    <xf numFmtId="0" fontId="1" fillId="4" borderId="1" xfId="10" applyFill="1" applyBorder="1" applyAlignment="1">
      <alignment horizontal="left" vertical="center" wrapText="1"/>
    </xf>
    <xf numFmtId="0" fontId="1" fillId="0" borderId="1" xfId="10" applyBorder="1" applyAlignment="1">
      <alignment horizontal="left" vertical="center" wrapText="1"/>
    </xf>
    <xf numFmtId="0" fontId="1" fillId="0" borderId="12" xfId="10" applyBorder="1" applyAlignment="1">
      <alignment horizontal="left" vertical="center" wrapText="1"/>
    </xf>
    <xf numFmtId="0" fontId="7" fillId="0" borderId="1" xfId="10" applyFont="1" applyBorder="1" applyAlignment="1">
      <alignment horizontal="center" vertical="center" textRotation="255" wrapText="1"/>
    </xf>
    <xf numFmtId="0" fontId="1" fillId="0" borderId="7" xfId="10" applyBorder="1" applyAlignment="1">
      <alignment horizontal="left" vertical="center" wrapText="1"/>
    </xf>
    <xf numFmtId="0" fontId="1" fillId="0" borderId="9" xfId="10" applyBorder="1" applyAlignment="1">
      <alignment horizontal="left" vertical="center" wrapText="1"/>
    </xf>
    <xf numFmtId="0" fontId="1" fillId="0" borderId="13" xfId="10" applyBorder="1" applyAlignment="1">
      <alignment horizontal="left" vertical="center" wrapText="1"/>
    </xf>
    <xf numFmtId="0" fontId="1" fillId="0" borderId="10" xfId="10" applyBorder="1" applyAlignment="1">
      <alignment horizontal="left" vertical="center" wrapText="1"/>
    </xf>
    <xf numFmtId="0" fontId="1" fillId="0" borderId="11" xfId="10" applyBorder="1" applyAlignment="1">
      <alignment horizontal="left" vertical="center" wrapText="1"/>
    </xf>
    <xf numFmtId="0" fontId="1" fillId="0" borderId="1" xfId="10" applyBorder="1" applyAlignment="1">
      <alignment horizontal="center" vertical="center" wrapText="1"/>
    </xf>
    <xf numFmtId="0" fontId="24" fillId="5" borderId="15" xfId="10" applyFont="1" applyFill="1" applyBorder="1" applyAlignment="1">
      <alignment horizontal="left" vertical="top" wrapText="1"/>
    </xf>
    <xf numFmtId="0" fontId="24" fillId="5" borderId="12" xfId="10" applyFont="1" applyFill="1" applyBorder="1" applyAlignment="1">
      <alignment horizontal="left" vertical="top" wrapText="1"/>
    </xf>
    <xf numFmtId="0" fontId="24" fillId="0" borderId="15" xfId="10" applyFont="1" applyBorder="1" applyAlignment="1">
      <alignment horizontal="left" vertical="top" wrapText="1"/>
    </xf>
    <xf numFmtId="0" fontId="24" fillId="0" borderId="12" xfId="10" applyFont="1" applyBorder="1" applyAlignment="1">
      <alignment horizontal="left" vertical="top" wrapText="1"/>
    </xf>
    <xf numFmtId="0" fontId="6" fillId="0" borderId="0" xfId="10" applyFont="1" applyBorder="1" applyAlignment="1">
      <alignment horizontal="left" vertical="center"/>
    </xf>
    <xf numFmtId="0" fontId="24" fillId="0" borderId="12" xfId="10" applyFont="1" applyBorder="1">
      <alignment vertical="center"/>
    </xf>
    <xf numFmtId="0" fontId="6" fillId="0" borderId="3" xfId="9" applyFont="1" applyBorder="1" applyAlignment="1">
      <alignment horizontal="left" vertical="center" wrapText="1"/>
    </xf>
    <xf numFmtId="0" fontId="6" fillId="0" borderId="4" xfId="9" applyFont="1" applyBorder="1" applyAlignment="1">
      <alignment horizontal="left" vertical="center" wrapText="1"/>
    </xf>
    <xf numFmtId="0" fontId="2" fillId="0" borderId="6" xfId="9" applyBorder="1" applyAlignment="1">
      <alignment horizontal="left" vertical="center" wrapText="1"/>
    </xf>
    <xf numFmtId="0" fontId="6" fillId="0" borderId="15" xfId="9" applyFont="1" applyBorder="1" applyAlignment="1">
      <alignment horizontal="left" vertical="top" wrapText="1"/>
    </xf>
    <xf numFmtId="0" fontId="6" fillId="0" borderId="12" xfId="9" applyFont="1" applyBorder="1" applyAlignment="1">
      <alignment horizontal="left" vertical="top" wrapText="1"/>
    </xf>
    <xf numFmtId="0" fontId="7" fillId="4" borderId="10" xfId="1" applyFont="1" applyFill="1" applyBorder="1" applyAlignment="1">
      <alignment vertical="center" wrapText="1"/>
    </xf>
    <xf numFmtId="0" fontId="7" fillId="4" borderId="8" xfId="1" applyFont="1" applyFill="1" applyBorder="1" applyAlignment="1">
      <alignment vertical="center" wrapText="1"/>
    </xf>
    <xf numFmtId="0" fontId="6" fillId="0" borderId="6" xfId="9" applyFont="1" applyBorder="1" applyAlignment="1">
      <alignment horizontal="left" vertical="center" wrapText="1"/>
    </xf>
    <xf numFmtId="0" fontId="6" fillId="0" borderId="7" xfId="9" applyFont="1" applyBorder="1" applyAlignment="1">
      <alignment horizontal="left" vertical="center" wrapText="1"/>
    </xf>
    <xf numFmtId="0" fontId="15" fillId="2" borderId="0" xfId="2" applyFill="1">
      <alignment vertical="center"/>
    </xf>
    <xf numFmtId="0" fontId="7" fillId="4" borderId="1" xfId="9" applyFont="1" applyFill="1" applyBorder="1" applyAlignment="1">
      <alignment horizontal="left" vertical="center" wrapText="1"/>
    </xf>
    <xf numFmtId="0" fontId="6" fillId="0" borderId="1" xfId="9" applyFont="1" applyBorder="1" applyAlignment="1">
      <alignment horizontal="left" vertical="center" wrapText="1"/>
    </xf>
    <xf numFmtId="0" fontId="6" fillId="4" borderId="5" xfId="1" applyFont="1" applyFill="1" applyBorder="1" applyAlignment="1">
      <alignment horizontal="left" vertical="center" wrapText="1"/>
    </xf>
    <xf numFmtId="0" fontId="2" fillId="0" borderId="3" xfId="9" applyBorder="1" applyAlignment="1">
      <alignment horizontal="left" vertical="center" wrapText="1"/>
    </xf>
    <xf numFmtId="0" fontId="2" fillId="0" borderId="4" xfId="9" applyBorder="1" applyAlignment="1">
      <alignment horizontal="left" vertical="center" wrapText="1"/>
    </xf>
    <xf numFmtId="0" fontId="2" fillId="0" borderId="0" xfId="9" applyAlignment="1">
      <alignment horizontal="left" vertical="center" wrapText="1"/>
    </xf>
    <xf numFmtId="0" fontId="6" fillId="5" borderId="15" xfId="9" applyFont="1" applyFill="1" applyBorder="1" applyAlignment="1">
      <alignment horizontal="left" vertical="top" wrapText="1"/>
    </xf>
    <xf numFmtId="0" fontId="6" fillId="5" borderId="12" xfId="9" applyFont="1" applyFill="1" applyBorder="1" applyAlignment="1">
      <alignment horizontal="left" vertical="top" wrapText="1"/>
    </xf>
    <xf numFmtId="0" fontId="2" fillId="4" borderId="3" xfId="9" applyFill="1" applyBorder="1" applyAlignment="1">
      <alignment horizontal="left" vertical="center" wrapText="1"/>
    </xf>
    <xf numFmtId="0" fontId="2" fillId="4" borderId="4" xfId="9" applyFill="1" applyBorder="1" applyAlignment="1">
      <alignment horizontal="left" vertical="center" wrapText="1"/>
    </xf>
    <xf numFmtId="0" fontId="2" fillId="4" borderId="12" xfId="9" applyFill="1" applyBorder="1" applyAlignment="1">
      <alignment horizontal="left" vertical="center" wrapText="1"/>
    </xf>
    <xf numFmtId="0" fontId="6" fillId="4" borderId="1" xfId="9" applyFont="1" applyFill="1" applyBorder="1" applyAlignment="1">
      <alignment horizontal="left" vertical="center" wrapText="1"/>
    </xf>
    <xf numFmtId="0" fontId="7" fillId="4" borderId="14" xfId="1" applyFont="1" applyFill="1" applyBorder="1" applyAlignment="1">
      <alignment horizontal="left" vertical="center" wrapText="1"/>
    </xf>
    <xf numFmtId="0" fontId="2" fillId="4" borderId="14" xfId="9" applyFill="1" applyBorder="1" applyAlignment="1">
      <alignment horizontal="left" vertical="center" wrapText="1"/>
    </xf>
    <xf numFmtId="0" fontId="2" fillId="0" borderId="14" xfId="9" applyBorder="1" applyAlignment="1">
      <alignment horizontal="left" vertical="center" wrapText="1"/>
    </xf>
    <xf numFmtId="0" fontId="7" fillId="5" borderId="1" xfId="1" applyFont="1" applyFill="1" applyBorder="1" applyAlignment="1">
      <alignment horizontal="left" vertical="top" wrapText="1"/>
    </xf>
    <xf numFmtId="0" fontId="7" fillId="4" borderId="1" xfId="1" applyFont="1" applyFill="1" applyBorder="1" applyAlignment="1">
      <alignment horizontal="center" vertical="center" textRotation="255" shrinkToFit="1"/>
    </xf>
    <xf numFmtId="0" fontId="7" fillId="0" borderId="1" xfId="9" applyFont="1" applyBorder="1" applyAlignment="1">
      <alignment horizontal="center" vertical="center" textRotation="255" shrinkToFit="1"/>
    </xf>
    <xf numFmtId="0" fontId="7" fillId="5" borderId="15" xfId="1" applyFont="1" applyFill="1" applyBorder="1" applyAlignment="1">
      <alignment horizontal="left" vertical="top" wrapText="1"/>
    </xf>
    <xf numFmtId="0" fontId="7" fillId="5" borderId="12" xfId="1" applyFont="1" applyFill="1" applyBorder="1" applyAlignment="1">
      <alignment horizontal="left" vertical="top" wrapText="1"/>
    </xf>
    <xf numFmtId="0" fontId="6" fillId="0" borderId="14" xfId="9" applyFont="1" applyBorder="1" applyAlignment="1">
      <alignment horizontal="left" vertical="center" wrapText="1"/>
    </xf>
  </cellXfs>
  <cellStyles count="11">
    <cellStyle name="ハイパーリンク" xfId="2" builtinId="8"/>
    <cellStyle name="桁区切り 2 3 2" xfId="6"/>
    <cellStyle name="標準" xfId="0" builtinId="0"/>
    <cellStyle name="標準 2" xfId="3"/>
    <cellStyle name="標準 2 2" xfId="1"/>
    <cellStyle name="標準 2 3" xfId="4"/>
    <cellStyle name="標準 3" xfId="8"/>
    <cellStyle name="標準 4" xfId="9"/>
    <cellStyle name="標準 4 2" xfId="7"/>
    <cellStyle name="標準 4 3 2" xfId="5"/>
    <cellStyle name="標準 5" xfId="10"/>
  </cellStyles>
  <dxfs count="1">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09"/>
  <sheetViews>
    <sheetView tabSelected="1" view="pageBreakPreview" zoomScale="60" zoomScaleNormal="80" workbookViewId="0">
      <selection activeCell="A2" sqref="A2"/>
    </sheetView>
  </sheetViews>
  <sheetFormatPr defaultColWidth="9" defaultRowHeight="15.75"/>
  <cols>
    <col min="1" max="1" width="7.125" style="269" customWidth="1"/>
    <col min="2" max="2" width="12.125" style="269" customWidth="1"/>
    <col min="3" max="3" width="42.375" style="269" customWidth="1"/>
    <col min="4" max="11" width="13.375" style="269" customWidth="1"/>
    <col min="12" max="16384" width="9" style="269"/>
  </cols>
  <sheetData>
    <row r="1" spans="1:11" s="278" customFormat="1" ht="18" customHeight="1">
      <c r="A1" s="405" t="s">
        <v>466</v>
      </c>
      <c r="B1" s="405"/>
      <c r="C1" s="405"/>
      <c r="D1" s="405"/>
      <c r="E1" s="405"/>
      <c r="F1" s="405"/>
      <c r="G1" s="405"/>
      <c r="H1" s="405"/>
      <c r="I1" s="405"/>
      <c r="J1" s="405"/>
      <c r="K1" s="405"/>
    </row>
    <row r="2" spans="1:11" s="278" customFormat="1"/>
    <row r="3" spans="1:11" s="278" customFormat="1" ht="19.5">
      <c r="A3" s="359" t="s">
        <v>465</v>
      </c>
      <c r="B3" s="279"/>
      <c r="C3" s="279"/>
      <c r="D3" s="279"/>
      <c r="E3" s="279"/>
      <c r="F3" s="279"/>
      <c r="G3" s="279"/>
      <c r="H3" s="279"/>
      <c r="I3" s="279"/>
      <c r="J3" s="279"/>
      <c r="K3" s="279"/>
    </row>
    <row r="4" spans="1:11" s="278" customFormat="1" ht="19.5">
      <c r="A4" s="360" t="s">
        <v>580</v>
      </c>
      <c r="B4" s="360"/>
      <c r="C4" s="360"/>
      <c r="D4" s="360"/>
      <c r="E4" s="279"/>
      <c r="F4" s="279"/>
      <c r="G4" s="279"/>
      <c r="H4" s="279"/>
      <c r="I4" s="279"/>
      <c r="J4" s="279"/>
      <c r="K4" s="279"/>
    </row>
    <row r="5" spans="1:11" s="278" customFormat="1" ht="19.5">
      <c r="A5" s="360" t="s">
        <v>464</v>
      </c>
      <c r="B5" s="360"/>
      <c r="C5" s="360"/>
      <c r="D5" s="360"/>
      <c r="E5" s="279"/>
      <c r="F5" s="279"/>
      <c r="G5" s="279"/>
      <c r="H5" s="279"/>
      <c r="I5" s="279"/>
      <c r="J5" s="279"/>
      <c r="K5" s="279"/>
    </row>
    <row r="6" spans="1:11" s="278" customFormat="1" ht="19.5">
      <c r="A6" s="277"/>
      <c r="B6" s="279"/>
      <c r="C6" s="279"/>
      <c r="D6" s="279"/>
      <c r="E6" s="279"/>
      <c r="F6" s="279"/>
      <c r="G6" s="279"/>
      <c r="H6" s="279"/>
      <c r="I6" s="279"/>
      <c r="J6" s="279"/>
      <c r="K6" s="279"/>
    </row>
    <row r="7" spans="1:11" ht="18" customHeight="1">
      <c r="A7" s="404" t="s">
        <v>453</v>
      </c>
      <c r="B7" s="404" t="s">
        <v>452</v>
      </c>
      <c r="C7" s="404" t="s">
        <v>451</v>
      </c>
      <c r="D7" s="403" t="s">
        <v>450</v>
      </c>
      <c r="E7" s="403"/>
      <c r="F7" s="403"/>
      <c r="G7" s="403"/>
      <c r="H7" s="403"/>
      <c r="I7" s="403"/>
      <c r="J7" s="403"/>
      <c r="K7" s="403"/>
    </row>
    <row r="8" spans="1:11" ht="46.5" customHeight="1">
      <c r="A8" s="404"/>
      <c r="B8" s="404"/>
      <c r="C8" s="404"/>
      <c r="D8" s="361" t="s">
        <v>18</v>
      </c>
      <c r="E8" s="361" t="s">
        <v>449</v>
      </c>
      <c r="F8" s="361" t="s">
        <v>448</v>
      </c>
      <c r="G8" s="361" t="s">
        <v>447</v>
      </c>
      <c r="H8" s="362" t="s">
        <v>446</v>
      </c>
      <c r="I8" s="362" t="s">
        <v>445</v>
      </c>
      <c r="J8" s="362" t="s">
        <v>444</v>
      </c>
      <c r="K8" s="361" t="s">
        <v>443</v>
      </c>
    </row>
    <row r="9" spans="1:11" ht="18" customHeight="1">
      <c r="A9" s="407" t="s">
        <v>442</v>
      </c>
      <c r="B9" s="363" t="s">
        <v>401</v>
      </c>
      <c r="C9" s="364" t="s">
        <v>3662</v>
      </c>
      <c r="D9" s="274">
        <v>564</v>
      </c>
      <c r="E9" s="274">
        <v>115</v>
      </c>
      <c r="F9" s="275"/>
      <c r="G9" s="274"/>
      <c r="H9" s="274"/>
      <c r="I9" s="274"/>
      <c r="J9" s="274"/>
      <c r="K9" s="272">
        <f t="shared" ref="K9:K26" si="0">SUM(D9:I9)</f>
        <v>679</v>
      </c>
    </row>
    <row r="10" spans="1:11" ht="18" customHeight="1">
      <c r="A10" s="408"/>
      <c r="B10" s="363" t="s">
        <v>401</v>
      </c>
      <c r="C10" s="364" t="s">
        <v>440</v>
      </c>
      <c r="D10" s="274">
        <v>23</v>
      </c>
      <c r="E10" s="274">
        <v>387</v>
      </c>
      <c r="F10" s="275"/>
      <c r="G10" s="274"/>
      <c r="H10" s="274">
        <v>49</v>
      </c>
      <c r="I10" s="274"/>
      <c r="J10" s="274"/>
      <c r="K10" s="272">
        <f t="shared" si="0"/>
        <v>459</v>
      </c>
    </row>
    <row r="11" spans="1:11" ht="16.5" customHeight="1">
      <c r="A11" s="408"/>
      <c r="B11" s="363" t="s">
        <v>401</v>
      </c>
      <c r="C11" s="364" t="s">
        <v>439</v>
      </c>
      <c r="D11" s="274"/>
      <c r="E11" s="274">
        <v>35</v>
      </c>
      <c r="F11" s="275"/>
      <c r="G11" s="274"/>
      <c r="H11" s="274"/>
      <c r="I11" s="274"/>
      <c r="J11" s="274"/>
      <c r="K11" s="272">
        <f t="shared" si="0"/>
        <v>35</v>
      </c>
    </row>
    <row r="12" spans="1:11" ht="18" customHeight="1">
      <c r="A12" s="408"/>
      <c r="B12" s="363" t="s">
        <v>463</v>
      </c>
      <c r="C12" s="364" t="s">
        <v>437</v>
      </c>
      <c r="D12" s="274"/>
      <c r="E12" s="274">
        <v>0</v>
      </c>
      <c r="F12" s="275">
        <v>48</v>
      </c>
      <c r="G12" s="274">
        <v>48</v>
      </c>
      <c r="H12" s="274"/>
      <c r="I12" s="274"/>
      <c r="J12" s="274"/>
      <c r="K12" s="272">
        <f t="shared" si="0"/>
        <v>96</v>
      </c>
    </row>
    <row r="13" spans="1:11" ht="18" customHeight="1">
      <c r="A13" s="408"/>
      <c r="B13" s="363" t="s">
        <v>462</v>
      </c>
      <c r="C13" s="364" t="s">
        <v>461</v>
      </c>
      <c r="D13" s="274"/>
      <c r="E13" s="274"/>
      <c r="F13" s="275">
        <v>44</v>
      </c>
      <c r="G13" s="274"/>
      <c r="H13" s="274"/>
      <c r="I13" s="274"/>
      <c r="J13" s="274"/>
      <c r="K13" s="272">
        <f t="shared" si="0"/>
        <v>44</v>
      </c>
    </row>
    <row r="14" spans="1:11" ht="18" customHeight="1">
      <c r="A14" s="408"/>
      <c r="B14" s="363" t="s">
        <v>401</v>
      </c>
      <c r="C14" s="364" t="s">
        <v>434</v>
      </c>
      <c r="D14" s="274"/>
      <c r="E14" s="274"/>
      <c r="F14" s="275"/>
      <c r="G14" s="274">
        <v>5</v>
      </c>
      <c r="H14" s="274"/>
      <c r="I14" s="274"/>
      <c r="J14" s="274"/>
      <c r="K14" s="272">
        <f t="shared" si="0"/>
        <v>5</v>
      </c>
    </row>
    <row r="15" spans="1:11" ht="18" customHeight="1">
      <c r="A15" s="408"/>
      <c r="B15" s="363" t="s">
        <v>401</v>
      </c>
      <c r="C15" s="364" t="s">
        <v>460</v>
      </c>
      <c r="D15" s="274"/>
      <c r="E15" s="274"/>
      <c r="F15" s="275"/>
      <c r="G15" s="274">
        <v>300</v>
      </c>
      <c r="H15" s="274"/>
      <c r="I15" s="274"/>
      <c r="J15" s="274"/>
      <c r="K15" s="272">
        <f t="shared" si="0"/>
        <v>300</v>
      </c>
    </row>
    <row r="16" spans="1:11" ht="18" customHeight="1">
      <c r="A16" s="408"/>
      <c r="B16" s="363" t="s">
        <v>401</v>
      </c>
      <c r="C16" s="364" t="s">
        <v>459</v>
      </c>
      <c r="D16" s="274"/>
      <c r="E16" s="274"/>
      <c r="F16" s="275"/>
      <c r="G16" s="274">
        <v>45</v>
      </c>
      <c r="H16" s="274"/>
      <c r="I16" s="274"/>
      <c r="J16" s="274"/>
      <c r="K16" s="272">
        <f t="shared" si="0"/>
        <v>45</v>
      </c>
    </row>
    <row r="17" spans="1:11" ht="18" customHeight="1">
      <c r="A17" s="408"/>
      <c r="B17" s="363" t="s">
        <v>401</v>
      </c>
      <c r="C17" s="364" t="s">
        <v>431</v>
      </c>
      <c r="D17" s="274"/>
      <c r="E17" s="274">
        <v>106</v>
      </c>
      <c r="F17" s="275">
        <v>144</v>
      </c>
      <c r="G17" s="274"/>
      <c r="H17" s="274"/>
      <c r="I17" s="274"/>
      <c r="J17" s="274"/>
      <c r="K17" s="272">
        <f t="shared" si="0"/>
        <v>250</v>
      </c>
    </row>
    <row r="18" spans="1:11" ht="18" customHeight="1">
      <c r="A18" s="408"/>
      <c r="B18" s="363" t="s">
        <v>401</v>
      </c>
      <c r="C18" s="364" t="s">
        <v>3660</v>
      </c>
      <c r="D18" s="274"/>
      <c r="E18" s="274">
        <v>111</v>
      </c>
      <c r="F18" s="275">
        <v>58</v>
      </c>
      <c r="G18" s="274">
        <v>55</v>
      </c>
      <c r="H18" s="274"/>
      <c r="I18" s="274">
        <v>58</v>
      </c>
      <c r="J18" s="274"/>
      <c r="K18" s="272">
        <f t="shared" si="0"/>
        <v>282</v>
      </c>
    </row>
    <row r="19" spans="1:11" ht="18" customHeight="1">
      <c r="A19" s="408"/>
      <c r="B19" s="363" t="s">
        <v>401</v>
      </c>
      <c r="C19" s="364" t="s">
        <v>429</v>
      </c>
      <c r="D19" s="274">
        <v>8</v>
      </c>
      <c r="E19" s="274">
        <v>138</v>
      </c>
      <c r="F19" s="275">
        <v>45</v>
      </c>
      <c r="G19" s="274"/>
      <c r="H19" s="274"/>
      <c r="I19" s="274"/>
      <c r="J19" s="274"/>
      <c r="K19" s="272">
        <f t="shared" si="0"/>
        <v>191</v>
      </c>
    </row>
    <row r="20" spans="1:11" ht="18" customHeight="1">
      <c r="A20" s="408"/>
      <c r="B20" s="363" t="s">
        <v>401</v>
      </c>
      <c r="C20" s="364" t="s">
        <v>428</v>
      </c>
      <c r="D20" s="274"/>
      <c r="E20" s="274"/>
      <c r="F20" s="275"/>
      <c r="G20" s="274">
        <v>53</v>
      </c>
      <c r="H20" s="274"/>
      <c r="I20" s="274"/>
      <c r="J20" s="274"/>
      <c r="K20" s="272">
        <f t="shared" si="0"/>
        <v>53</v>
      </c>
    </row>
    <row r="21" spans="1:11" ht="18" customHeight="1">
      <c r="A21" s="408"/>
      <c r="B21" s="363" t="s">
        <v>401</v>
      </c>
      <c r="C21" s="364" t="s">
        <v>427</v>
      </c>
      <c r="D21" s="274"/>
      <c r="E21" s="274"/>
      <c r="F21" s="275">
        <v>120</v>
      </c>
      <c r="G21" s="274"/>
      <c r="H21" s="274"/>
      <c r="I21" s="274"/>
      <c r="J21" s="274"/>
      <c r="K21" s="272">
        <f t="shared" si="0"/>
        <v>120</v>
      </c>
    </row>
    <row r="22" spans="1:11" ht="18" customHeight="1">
      <c r="A22" s="408"/>
      <c r="B22" s="363" t="s">
        <v>401</v>
      </c>
      <c r="C22" s="402" t="s">
        <v>426</v>
      </c>
      <c r="D22" s="274"/>
      <c r="E22" s="274">
        <v>46</v>
      </c>
      <c r="F22" s="275">
        <v>32</v>
      </c>
      <c r="G22" s="274"/>
      <c r="H22" s="274"/>
      <c r="I22" s="274"/>
      <c r="J22" s="274"/>
      <c r="K22" s="272">
        <f t="shared" si="0"/>
        <v>78</v>
      </c>
    </row>
    <row r="23" spans="1:11" ht="18" customHeight="1">
      <c r="A23" s="408"/>
      <c r="B23" s="363" t="s">
        <v>401</v>
      </c>
      <c r="C23" s="364" t="s">
        <v>425</v>
      </c>
      <c r="D23" s="274"/>
      <c r="E23" s="274">
        <v>37</v>
      </c>
      <c r="F23" s="275"/>
      <c r="G23" s="274">
        <v>32</v>
      </c>
      <c r="H23" s="274"/>
      <c r="I23" s="274"/>
      <c r="J23" s="274"/>
      <c r="K23" s="272">
        <f t="shared" si="0"/>
        <v>69</v>
      </c>
    </row>
    <row r="24" spans="1:11" ht="18" customHeight="1">
      <c r="A24" s="408"/>
      <c r="B24" s="363" t="s">
        <v>401</v>
      </c>
      <c r="C24" s="364" t="s">
        <v>424</v>
      </c>
      <c r="D24" s="274"/>
      <c r="E24" s="274">
        <v>135</v>
      </c>
      <c r="F24" s="275">
        <v>88</v>
      </c>
      <c r="G24" s="274"/>
      <c r="H24" s="274"/>
      <c r="I24" s="274"/>
      <c r="J24" s="274"/>
      <c r="K24" s="272">
        <f t="shared" si="0"/>
        <v>223</v>
      </c>
    </row>
    <row r="25" spans="1:11" ht="18" customHeight="1">
      <c r="A25" s="408"/>
      <c r="B25" s="363" t="s">
        <v>401</v>
      </c>
      <c r="C25" s="364" t="s">
        <v>320</v>
      </c>
      <c r="D25" s="274"/>
      <c r="E25" s="274"/>
      <c r="F25" s="275"/>
      <c r="G25" s="274">
        <v>36</v>
      </c>
      <c r="H25" s="274"/>
      <c r="I25" s="274"/>
      <c r="J25" s="274"/>
      <c r="K25" s="272">
        <f t="shared" si="0"/>
        <v>36</v>
      </c>
    </row>
    <row r="26" spans="1:11" ht="18" customHeight="1">
      <c r="A26" s="408"/>
      <c r="B26" s="363" t="s">
        <v>401</v>
      </c>
      <c r="C26" s="364" t="s">
        <v>423</v>
      </c>
      <c r="D26" s="274"/>
      <c r="E26" s="274"/>
      <c r="F26" s="275">
        <v>60</v>
      </c>
      <c r="G26" s="274">
        <v>60</v>
      </c>
      <c r="H26" s="274"/>
      <c r="I26" s="274"/>
      <c r="J26" s="274"/>
      <c r="K26" s="272">
        <f t="shared" si="0"/>
        <v>120</v>
      </c>
    </row>
    <row r="27" spans="1:11" ht="18" customHeight="1">
      <c r="A27" s="409"/>
      <c r="B27" s="415" t="s">
        <v>422</v>
      </c>
      <c r="C27" s="415"/>
      <c r="D27" s="281">
        <f t="shared" ref="D27:I27" si="1">SUM(D9,D10,D11,D12,D13,D14,D15,D16,D17,D18,D19,D20,D21,D22,D23,D24,D25,D26)</f>
        <v>595</v>
      </c>
      <c r="E27" s="281">
        <f t="shared" si="1"/>
        <v>1110</v>
      </c>
      <c r="F27" s="281">
        <f t="shared" si="1"/>
        <v>639</v>
      </c>
      <c r="G27" s="281">
        <f t="shared" si="1"/>
        <v>634</v>
      </c>
      <c r="H27" s="281">
        <f t="shared" si="1"/>
        <v>49</v>
      </c>
      <c r="I27" s="281">
        <f t="shared" si="1"/>
        <v>58</v>
      </c>
      <c r="J27" s="281">
        <v>0</v>
      </c>
      <c r="K27" s="281">
        <f>SUM(K9,K10,K11,K12,K13,K14,K15,K16,K17,K18,K19,K20,K21,K22,K23,K24,K25,K26)</f>
        <v>3085</v>
      </c>
    </row>
    <row r="28" spans="1:11" ht="18" customHeight="1">
      <c r="A28" s="410" t="s">
        <v>421</v>
      </c>
      <c r="B28" s="365" t="s">
        <v>401</v>
      </c>
      <c r="C28" s="366" t="s">
        <v>458</v>
      </c>
      <c r="D28" s="273"/>
      <c r="E28" s="273">
        <v>12</v>
      </c>
      <c r="F28" s="273"/>
      <c r="G28" s="273"/>
      <c r="H28" s="273"/>
      <c r="I28" s="273"/>
      <c r="J28" s="273"/>
      <c r="K28" s="272">
        <f t="shared" ref="K28:K54" si="2">SUM(D28:I28)</f>
        <v>12</v>
      </c>
    </row>
    <row r="29" spans="1:11" ht="18" customHeight="1">
      <c r="A29" s="411"/>
      <c r="B29" s="365" t="s">
        <v>401</v>
      </c>
      <c r="C29" s="366" t="s">
        <v>419</v>
      </c>
      <c r="D29" s="273"/>
      <c r="E29" s="273">
        <v>9</v>
      </c>
      <c r="F29" s="273"/>
      <c r="G29" s="273"/>
      <c r="H29" s="273"/>
      <c r="I29" s="273"/>
      <c r="J29" s="273"/>
      <c r="K29" s="272">
        <f t="shared" si="2"/>
        <v>9</v>
      </c>
    </row>
    <row r="30" spans="1:11" ht="18" customHeight="1">
      <c r="A30" s="411"/>
      <c r="B30" s="365" t="s">
        <v>401</v>
      </c>
      <c r="C30" s="366" t="s">
        <v>418</v>
      </c>
      <c r="D30" s="273"/>
      <c r="E30" s="273">
        <v>19</v>
      </c>
      <c r="F30" s="273"/>
      <c r="G30" s="273"/>
      <c r="H30" s="273"/>
      <c r="I30" s="273"/>
      <c r="J30" s="273"/>
      <c r="K30" s="272">
        <f t="shared" si="2"/>
        <v>19</v>
      </c>
    </row>
    <row r="31" spans="1:11" ht="18" customHeight="1">
      <c r="A31" s="411"/>
      <c r="B31" s="365" t="s">
        <v>401</v>
      </c>
      <c r="C31" s="366" t="s">
        <v>417</v>
      </c>
      <c r="D31" s="273"/>
      <c r="E31" s="273">
        <v>12</v>
      </c>
      <c r="F31" s="273"/>
      <c r="G31" s="273"/>
      <c r="H31" s="273"/>
      <c r="I31" s="273"/>
      <c r="J31" s="273"/>
      <c r="K31" s="272">
        <f t="shared" si="2"/>
        <v>12</v>
      </c>
    </row>
    <row r="32" spans="1:11" ht="18" customHeight="1">
      <c r="A32" s="411"/>
      <c r="B32" s="365" t="s">
        <v>401</v>
      </c>
      <c r="C32" s="366" t="s">
        <v>416</v>
      </c>
      <c r="D32" s="273"/>
      <c r="E32" s="273"/>
      <c r="F32" s="273"/>
      <c r="G32" s="273">
        <v>19</v>
      </c>
      <c r="H32" s="273"/>
      <c r="I32" s="273"/>
      <c r="J32" s="273"/>
      <c r="K32" s="272">
        <f t="shared" si="2"/>
        <v>19</v>
      </c>
    </row>
    <row r="33" spans="1:11" ht="18" customHeight="1">
      <c r="A33" s="411"/>
      <c r="B33" s="365" t="s">
        <v>401</v>
      </c>
      <c r="C33" s="366" t="s">
        <v>415</v>
      </c>
      <c r="D33" s="273"/>
      <c r="E33" s="273"/>
      <c r="F33" s="273">
        <v>19</v>
      </c>
      <c r="G33" s="273"/>
      <c r="H33" s="273"/>
      <c r="I33" s="273"/>
      <c r="J33" s="273"/>
      <c r="K33" s="272">
        <f t="shared" si="2"/>
        <v>19</v>
      </c>
    </row>
    <row r="34" spans="1:11" ht="18" customHeight="1">
      <c r="A34" s="411"/>
      <c r="B34" s="365" t="s">
        <v>401</v>
      </c>
      <c r="C34" s="366" t="s">
        <v>3661</v>
      </c>
      <c r="D34" s="273"/>
      <c r="E34" s="273">
        <v>12</v>
      </c>
      <c r="F34" s="273"/>
      <c r="G34" s="273"/>
      <c r="H34" s="273"/>
      <c r="I34" s="273"/>
      <c r="J34" s="273"/>
      <c r="K34" s="272">
        <f t="shared" si="2"/>
        <v>12</v>
      </c>
    </row>
    <row r="35" spans="1:11" ht="18" customHeight="1">
      <c r="A35" s="411"/>
      <c r="B35" s="365" t="s">
        <v>401</v>
      </c>
      <c r="C35" s="366" t="s">
        <v>413</v>
      </c>
      <c r="D35" s="273"/>
      <c r="E35" s="273">
        <v>17</v>
      </c>
      <c r="F35" s="273"/>
      <c r="G35" s="273"/>
      <c r="H35" s="273"/>
      <c r="I35" s="273"/>
      <c r="J35" s="273"/>
      <c r="K35" s="272">
        <f t="shared" si="2"/>
        <v>17</v>
      </c>
    </row>
    <row r="36" spans="1:11" ht="18" customHeight="1">
      <c r="A36" s="411"/>
      <c r="B36" s="365" t="s">
        <v>401</v>
      </c>
      <c r="C36" s="366" t="s">
        <v>412</v>
      </c>
      <c r="D36" s="273"/>
      <c r="E36" s="273">
        <v>6</v>
      </c>
      <c r="F36" s="273"/>
      <c r="G36" s="273"/>
      <c r="H36" s="273"/>
      <c r="I36" s="273"/>
      <c r="J36" s="273"/>
      <c r="K36" s="272">
        <f t="shared" si="2"/>
        <v>6</v>
      </c>
    </row>
    <row r="37" spans="1:11" ht="18" customHeight="1">
      <c r="A37" s="411"/>
      <c r="B37" s="365" t="s">
        <v>401</v>
      </c>
      <c r="C37" s="366" t="s">
        <v>411</v>
      </c>
      <c r="D37" s="273"/>
      <c r="E37" s="273">
        <v>19</v>
      </c>
      <c r="F37" s="273"/>
      <c r="G37" s="273"/>
      <c r="H37" s="273"/>
      <c r="I37" s="273"/>
      <c r="J37" s="273"/>
      <c r="K37" s="272">
        <f t="shared" si="2"/>
        <v>19</v>
      </c>
    </row>
    <row r="38" spans="1:11" ht="18" customHeight="1">
      <c r="A38" s="411"/>
      <c r="B38" s="365" t="s">
        <v>401</v>
      </c>
      <c r="C38" s="366" t="s">
        <v>410</v>
      </c>
      <c r="D38" s="273"/>
      <c r="E38" s="273">
        <v>19</v>
      </c>
      <c r="F38" s="273"/>
      <c r="G38" s="273"/>
      <c r="H38" s="273"/>
      <c r="I38" s="273"/>
      <c r="J38" s="273"/>
      <c r="K38" s="272">
        <f t="shared" si="2"/>
        <v>19</v>
      </c>
    </row>
    <row r="39" spans="1:11" ht="18" customHeight="1">
      <c r="A39" s="411"/>
      <c r="B39" s="365" t="s">
        <v>401</v>
      </c>
      <c r="C39" s="366" t="s">
        <v>409</v>
      </c>
      <c r="D39" s="273"/>
      <c r="E39" s="273"/>
      <c r="F39" s="273"/>
      <c r="G39" s="273">
        <v>17</v>
      </c>
      <c r="H39" s="273"/>
      <c r="I39" s="273"/>
      <c r="J39" s="273"/>
      <c r="K39" s="272">
        <f t="shared" si="2"/>
        <v>17</v>
      </c>
    </row>
    <row r="40" spans="1:11" ht="18" customHeight="1">
      <c r="A40" s="411"/>
      <c r="B40" s="365" t="s">
        <v>401</v>
      </c>
      <c r="C40" s="366" t="s">
        <v>408</v>
      </c>
      <c r="D40" s="273"/>
      <c r="E40" s="273">
        <v>15</v>
      </c>
      <c r="F40" s="273"/>
      <c r="G40" s="273"/>
      <c r="H40" s="273"/>
      <c r="I40" s="273"/>
      <c r="J40" s="273"/>
      <c r="K40" s="272">
        <f t="shared" si="2"/>
        <v>15</v>
      </c>
    </row>
    <row r="41" spans="1:11" ht="18" customHeight="1">
      <c r="A41" s="411"/>
      <c r="B41" s="365" t="s">
        <v>401</v>
      </c>
      <c r="C41" s="366" t="s">
        <v>407</v>
      </c>
      <c r="D41" s="273"/>
      <c r="E41" s="273"/>
      <c r="F41" s="273">
        <v>19</v>
      </c>
      <c r="G41" s="273"/>
      <c r="H41" s="273"/>
      <c r="I41" s="273"/>
      <c r="J41" s="273"/>
      <c r="K41" s="272">
        <f t="shared" si="2"/>
        <v>19</v>
      </c>
    </row>
    <row r="42" spans="1:11" ht="18" customHeight="1">
      <c r="A42" s="411"/>
      <c r="B42" s="365" t="s">
        <v>401</v>
      </c>
      <c r="C42" s="366" t="s">
        <v>406</v>
      </c>
      <c r="D42" s="273"/>
      <c r="E42" s="273"/>
      <c r="F42" s="273"/>
      <c r="G42" s="273"/>
      <c r="H42" s="273">
        <v>6</v>
      </c>
      <c r="I42" s="273"/>
      <c r="J42" s="273"/>
      <c r="K42" s="272">
        <f t="shared" si="2"/>
        <v>6</v>
      </c>
    </row>
    <row r="43" spans="1:11" ht="18" customHeight="1">
      <c r="A43" s="411"/>
      <c r="B43" s="365" t="s">
        <v>401</v>
      </c>
      <c r="C43" s="366" t="s">
        <v>405</v>
      </c>
      <c r="D43" s="273"/>
      <c r="E43" s="273">
        <v>19</v>
      </c>
      <c r="F43" s="273"/>
      <c r="G43" s="273"/>
      <c r="H43" s="273"/>
      <c r="I43" s="273"/>
      <c r="J43" s="273"/>
      <c r="K43" s="272">
        <f t="shared" si="2"/>
        <v>19</v>
      </c>
    </row>
    <row r="44" spans="1:11" ht="18" customHeight="1">
      <c r="A44" s="411"/>
      <c r="B44" s="365" t="s">
        <v>401</v>
      </c>
      <c r="C44" s="366" t="s">
        <v>457</v>
      </c>
      <c r="D44" s="273"/>
      <c r="E44" s="273">
        <v>3</v>
      </c>
      <c r="F44" s="273"/>
      <c r="G44" s="273"/>
      <c r="H44" s="273"/>
      <c r="I44" s="273"/>
      <c r="J44" s="273"/>
      <c r="K44" s="272">
        <f t="shared" si="2"/>
        <v>3</v>
      </c>
    </row>
    <row r="45" spans="1:11" ht="18" customHeight="1">
      <c r="A45" s="411"/>
      <c r="B45" s="365" t="s">
        <v>401</v>
      </c>
      <c r="C45" s="366" t="s">
        <v>403</v>
      </c>
      <c r="D45" s="273"/>
      <c r="E45" s="273">
        <v>19</v>
      </c>
      <c r="F45" s="273"/>
      <c r="G45" s="273"/>
      <c r="H45" s="273"/>
      <c r="I45" s="273"/>
      <c r="J45" s="273"/>
      <c r="K45" s="272">
        <f t="shared" si="2"/>
        <v>19</v>
      </c>
    </row>
    <row r="46" spans="1:11" ht="18" customHeight="1">
      <c r="A46" s="411"/>
      <c r="B46" s="365" t="s">
        <v>401</v>
      </c>
      <c r="C46" s="366" t="s">
        <v>402</v>
      </c>
      <c r="D46" s="273"/>
      <c r="E46" s="273">
        <v>4</v>
      </c>
      <c r="F46" s="273"/>
      <c r="G46" s="273"/>
      <c r="H46" s="273"/>
      <c r="I46" s="273"/>
      <c r="J46" s="273"/>
      <c r="K46" s="272">
        <f t="shared" si="2"/>
        <v>4</v>
      </c>
    </row>
    <row r="47" spans="1:11" ht="18" customHeight="1">
      <c r="A47" s="411"/>
      <c r="B47" s="365" t="s">
        <v>401</v>
      </c>
      <c r="C47" s="366" t="s">
        <v>400</v>
      </c>
      <c r="D47" s="273"/>
      <c r="E47" s="273"/>
      <c r="F47" s="273">
        <v>19</v>
      </c>
      <c r="G47" s="273"/>
      <c r="H47" s="273"/>
      <c r="I47" s="273"/>
      <c r="J47" s="273"/>
      <c r="K47" s="272">
        <f t="shared" si="2"/>
        <v>19</v>
      </c>
    </row>
    <row r="48" spans="1:11" ht="18" customHeight="1">
      <c r="A48" s="411"/>
      <c r="B48" s="365" t="s">
        <v>393</v>
      </c>
      <c r="C48" s="367" t="s">
        <v>399</v>
      </c>
      <c r="D48" s="273"/>
      <c r="E48" s="273">
        <v>17</v>
      </c>
      <c r="F48" s="273"/>
      <c r="G48" s="273"/>
      <c r="H48" s="273"/>
      <c r="I48" s="273"/>
      <c r="J48" s="273"/>
      <c r="K48" s="272">
        <f t="shared" si="2"/>
        <v>17</v>
      </c>
    </row>
    <row r="49" spans="1:11" ht="18" customHeight="1">
      <c r="A49" s="411"/>
      <c r="B49" s="365" t="s">
        <v>393</v>
      </c>
      <c r="C49" s="366" t="s">
        <v>398</v>
      </c>
      <c r="D49" s="273"/>
      <c r="E49" s="273">
        <v>10</v>
      </c>
      <c r="F49" s="273"/>
      <c r="G49" s="273"/>
      <c r="H49" s="273"/>
      <c r="I49" s="273"/>
      <c r="J49" s="273"/>
      <c r="K49" s="272">
        <f t="shared" si="2"/>
        <v>10</v>
      </c>
    </row>
    <row r="50" spans="1:11" ht="18" customHeight="1">
      <c r="A50" s="411"/>
      <c r="B50" s="365" t="s">
        <v>393</v>
      </c>
      <c r="C50" s="366" t="s">
        <v>456</v>
      </c>
      <c r="D50" s="273"/>
      <c r="E50" s="273"/>
      <c r="F50" s="273"/>
      <c r="G50" s="273">
        <v>17</v>
      </c>
      <c r="H50" s="273"/>
      <c r="I50" s="273"/>
      <c r="J50" s="273"/>
      <c r="K50" s="272">
        <f t="shared" si="2"/>
        <v>17</v>
      </c>
    </row>
    <row r="51" spans="1:11" ht="18" customHeight="1">
      <c r="A51" s="411"/>
      <c r="B51" s="365" t="s">
        <v>393</v>
      </c>
      <c r="C51" s="366" t="s">
        <v>396</v>
      </c>
      <c r="D51" s="273"/>
      <c r="E51" s="273">
        <v>4</v>
      </c>
      <c r="F51" s="273"/>
      <c r="G51" s="273"/>
      <c r="H51" s="273"/>
      <c r="I51" s="273"/>
      <c r="J51" s="273"/>
      <c r="K51" s="272">
        <f t="shared" si="2"/>
        <v>4</v>
      </c>
    </row>
    <row r="52" spans="1:11" ht="18" customHeight="1">
      <c r="A52" s="411"/>
      <c r="B52" s="365" t="s">
        <v>393</v>
      </c>
      <c r="C52" s="366" t="s">
        <v>395</v>
      </c>
      <c r="D52" s="273"/>
      <c r="E52" s="273">
        <v>19</v>
      </c>
      <c r="F52" s="273"/>
      <c r="G52" s="273"/>
      <c r="H52" s="273"/>
      <c r="I52" s="273"/>
      <c r="J52" s="273"/>
      <c r="K52" s="272">
        <f t="shared" si="2"/>
        <v>19</v>
      </c>
    </row>
    <row r="53" spans="1:11" ht="18" customHeight="1">
      <c r="A53" s="411"/>
      <c r="B53" s="368" t="s">
        <v>393</v>
      </c>
      <c r="C53" s="366" t="s">
        <v>394</v>
      </c>
      <c r="D53" s="273"/>
      <c r="E53" s="273"/>
      <c r="F53" s="273">
        <v>19</v>
      </c>
      <c r="G53" s="273"/>
      <c r="H53" s="273"/>
      <c r="I53" s="273"/>
      <c r="J53" s="273"/>
      <c r="K53" s="272">
        <f t="shared" si="2"/>
        <v>19</v>
      </c>
    </row>
    <row r="54" spans="1:11" ht="18" customHeight="1">
      <c r="A54" s="411"/>
      <c r="B54" s="365" t="s">
        <v>455</v>
      </c>
      <c r="C54" s="366" t="s">
        <v>391</v>
      </c>
      <c r="D54" s="273"/>
      <c r="E54" s="273"/>
      <c r="F54" s="273"/>
      <c r="G54" s="273">
        <v>19</v>
      </c>
      <c r="H54" s="273"/>
      <c r="I54" s="273"/>
      <c r="J54" s="273"/>
      <c r="K54" s="272">
        <f t="shared" si="2"/>
        <v>19</v>
      </c>
    </row>
    <row r="55" spans="1:11" ht="18" customHeight="1">
      <c r="A55" s="412"/>
      <c r="B55" s="415" t="s">
        <v>390</v>
      </c>
      <c r="C55" s="415"/>
      <c r="D55" s="271">
        <f>SUM(D28,D29,D30,D31,D32,D33,D34,D35,D36,D37,D38,D39,D40,D41,D42,D43,D44,D45,D46,D47,D48,D49,D50,D51,D52,D53,D54)</f>
        <v>0</v>
      </c>
      <c r="E55" s="271">
        <f t="shared" ref="E55:K55" si="3">SUM(E28,E29,E30,E31,E32,E33,E34,E35,E36,E37,E38,E39,E40,E41,E42,E43,E44,E45,E46,E47,E48,E49,E50,E51,E52,E53,E54)</f>
        <v>235</v>
      </c>
      <c r="F55" s="271">
        <f t="shared" si="3"/>
        <v>76</v>
      </c>
      <c r="G55" s="271">
        <f t="shared" si="3"/>
        <v>72</v>
      </c>
      <c r="H55" s="271">
        <f t="shared" si="3"/>
        <v>6</v>
      </c>
      <c r="I55" s="271">
        <f t="shared" si="3"/>
        <v>0</v>
      </c>
      <c r="J55" s="271">
        <f t="shared" si="3"/>
        <v>0</v>
      </c>
      <c r="K55" s="271">
        <f t="shared" si="3"/>
        <v>389</v>
      </c>
    </row>
    <row r="56" spans="1:11">
      <c r="A56" s="406" t="s">
        <v>389</v>
      </c>
      <c r="B56" s="406"/>
      <c r="C56" s="406"/>
      <c r="D56" s="270">
        <f t="shared" ref="D56:I56" si="4">SUM(D27,D55)</f>
        <v>595</v>
      </c>
      <c r="E56" s="270">
        <f t="shared" si="4"/>
        <v>1345</v>
      </c>
      <c r="F56" s="270">
        <f t="shared" si="4"/>
        <v>715</v>
      </c>
      <c r="G56" s="270">
        <f t="shared" si="4"/>
        <v>706</v>
      </c>
      <c r="H56" s="270">
        <f t="shared" si="4"/>
        <v>55</v>
      </c>
      <c r="I56" s="270">
        <f t="shared" si="4"/>
        <v>58</v>
      </c>
      <c r="J56" s="270">
        <v>0</v>
      </c>
      <c r="K56" s="270">
        <f>SUM(K27,K55)</f>
        <v>3474</v>
      </c>
    </row>
    <row r="57" spans="1:11" ht="19.5">
      <c r="A57" s="280"/>
      <c r="B57" s="280"/>
      <c r="C57" s="280"/>
      <c r="D57" s="280"/>
      <c r="E57" s="280"/>
      <c r="F57" s="280"/>
      <c r="G57" s="280"/>
      <c r="H57" s="280"/>
      <c r="I57" s="280"/>
      <c r="J57" s="280"/>
      <c r="K57" s="280"/>
    </row>
    <row r="58" spans="1:11" s="278" customFormat="1" ht="19.5">
      <c r="A58" s="359" t="s">
        <v>454</v>
      </c>
      <c r="B58" s="279"/>
      <c r="C58" s="279"/>
      <c r="D58" s="279"/>
      <c r="E58" s="279"/>
      <c r="F58" s="279"/>
      <c r="G58" s="279"/>
      <c r="H58" s="279"/>
      <c r="I58" s="279"/>
      <c r="J58" s="279"/>
      <c r="K58" s="279"/>
    </row>
    <row r="59" spans="1:11" customFormat="1" ht="19.5">
      <c r="A59" s="360" t="s">
        <v>573</v>
      </c>
      <c r="B59" s="276"/>
      <c r="C59" s="276"/>
      <c r="D59" s="276"/>
      <c r="E59" s="276"/>
      <c r="F59" s="276"/>
      <c r="G59" s="276"/>
      <c r="H59" s="276"/>
      <c r="I59" s="276"/>
      <c r="J59" s="276"/>
      <c r="K59" s="276"/>
    </row>
    <row r="60" spans="1:11">
      <c r="A60" s="404" t="s">
        <v>453</v>
      </c>
      <c r="B60" s="404" t="s">
        <v>452</v>
      </c>
      <c r="C60" s="404" t="s">
        <v>451</v>
      </c>
      <c r="D60" s="403" t="s">
        <v>450</v>
      </c>
      <c r="E60" s="403"/>
      <c r="F60" s="403"/>
      <c r="G60" s="403"/>
      <c r="H60" s="403"/>
      <c r="I60" s="403"/>
      <c r="J60" s="403"/>
      <c r="K60" s="403"/>
    </row>
    <row r="61" spans="1:11" ht="49.5" customHeight="1">
      <c r="A61" s="404"/>
      <c r="B61" s="404"/>
      <c r="C61" s="404"/>
      <c r="D61" s="361" t="s">
        <v>18</v>
      </c>
      <c r="E61" s="361" t="s">
        <v>449</v>
      </c>
      <c r="F61" s="361" t="s">
        <v>448</v>
      </c>
      <c r="G61" s="361" t="s">
        <v>447</v>
      </c>
      <c r="H61" s="362" t="s">
        <v>575</v>
      </c>
      <c r="I61" s="362" t="s">
        <v>576</v>
      </c>
      <c r="J61" s="362" t="s">
        <v>444</v>
      </c>
      <c r="K61" s="361" t="s">
        <v>443</v>
      </c>
    </row>
    <row r="62" spans="1:11" ht="18" customHeight="1">
      <c r="A62" s="413" t="s">
        <v>442</v>
      </c>
      <c r="B62" s="363" t="s">
        <v>401</v>
      </c>
      <c r="C62" s="369" t="s">
        <v>441</v>
      </c>
      <c r="D62" s="274">
        <v>564</v>
      </c>
      <c r="E62" s="274">
        <v>115</v>
      </c>
      <c r="F62" s="275"/>
      <c r="G62" s="274"/>
      <c r="H62" s="274"/>
      <c r="I62" s="274"/>
      <c r="J62" s="274"/>
      <c r="K62" s="272">
        <f t="shared" ref="K62:K79" si="5">SUM(D62:I62)</f>
        <v>679</v>
      </c>
    </row>
    <row r="63" spans="1:11" ht="18" customHeight="1">
      <c r="A63" s="413"/>
      <c r="B63" s="363" t="s">
        <v>401</v>
      </c>
      <c r="C63" s="369" t="s">
        <v>440</v>
      </c>
      <c r="D63" s="274">
        <v>23</v>
      </c>
      <c r="E63" s="274">
        <v>436</v>
      </c>
      <c r="F63" s="275"/>
      <c r="G63" s="274"/>
      <c r="H63" s="274"/>
      <c r="I63" s="274"/>
      <c r="J63" s="274"/>
      <c r="K63" s="272">
        <f t="shared" si="5"/>
        <v>459</v>
      </c>
    </row>
    <row r="64" spans="1:11" ht="18" customHeight="1">
      <c r="A64" s="413"/>
      <c r="B64" s="363" t="s">
        <v>401</v>
      </c>
      <c r="C64" s="369" t="s">
        <v>439</v>
      </c>
      <c r="D64" s="274"/>
      <c r="E64" s="274">
        <v>35</v>
      </c>
      <c r="F64" s="275"/>
      <c r="G64" s="274"/>
      <c r="H64" s="274"/>
      <c r="I64" s="274"/>
      <c r="J64" s="274"/>
      <c r="K64" s="272">
        <f t="shared" si="5"/>
        <v>35</v>
      </c>
    </row>
    <row r="65" spans="1:11" ht="18" customHeight="1">
      <c r="A65" s="413"/>
      <c r="B65" s="363" t="s">
        <v>438</v>
      </c>
      <c r="C65" s="369" t="s">
        <v>437</v>
      </c>
      <c r="D65" s="274"/>
      <c r="E65" s="274">
        <v>0</v>
      </c>
      <c r="F65" s="275">
        <v>48</v>
      </c>
      <c r="G65" s="274">
        <v>48</v>
      </c>
      <c r="H65" s="274"/>
      <c r="I65" s="274"/>
      <c r="J65" s="274"/>
      <c r="K65" s="272">
        <f t="shared" si="5"/>
        <v>96</v>
      </c>
    </row>
    <row r="66" spans="1:11" ht="18" customHeight="1">
      <c r="A66" s="413"/>
      <c r="B66" s="363" t="s">
        <v>436</v>
      </c>
      <c r="C66" s="369" t="s">
        <v>435</v>
      </c>
      <c r="D66" s="274"/>
      <c r="E66" s="274"/>
      <c r="F66" s="275">
        <v>44</v>
      </c>
      <c r="G66" s="274"/>
      <c r="H66" s="274"/>
      <c r="I66" s="274"/>
      <c r="J66" s="274"/>
      <c r="K66" s="272">
        <f t="shared" si="5"/>
        <v>44</v>
      </c>
    </row>
    <row r="67" spans="1:11" ht="18" customHeight="1">
      <c r="A67" s="413"/>
      <c r="B67" s="363" t="s">
        <v>401</v>
      </c>
      <c r="C67" s="369" t="s">
        <v>434</v>
      </c>
      <c r="D67" s="274"/>
      <c r="E67" s="274"/>
      <c r="F67" s="275"/>
      <c r="G67" s="274">
        <v>5</v>
      </c>
      <c r="H67" s="274"/>
      <c r="I67" s="274"/>
      <c r="J67" s="274"/>
      <c r="K67" s="272">
        <f t="shared" si="5"/>
        <v>5</v>
      </c>
    </row>
    <row r="68" spans="1:11" ht="18" customHeight="1">
      <c r="A68" s="413"/>
      <c r="B68" s="363" t="s">
        <v>401</v>
      </c>
      <c r="C68" s="369" t="s">
        <v>433</v>
      </c>
      <c r="D68" s="274"/>
      <c r="E68" s="274"/>
      <c r="F68" s="275"/>
      <c r="G68" s="274">
        <v>300</v>
      </c>
      <c r="H68" s="274"/>
      <c r="I68" s="274"/>
      <c r="J68" s="274"/>
      <c r="K68" s="272">
        <f t="shared" si="5"/>
        <v>300</v>
      </c>
    </row>
    <row r="69" spans="1:11" ht="18" customHeight="1">
      <c r="A69" s="413"/>
      <c r="B69" s="363" t="s">
        <v>401</v>
      </c>
      <c r="C69" s="369" t="s">
        <v>432</v>
      </c>
      <c r="D69" s="274"/>
      <c r="E69" s="274"/>
      <c r="F69" s="275"/>
      <c r="G69" s="274">
        <v>45</v>
      </c>
      <c r="H69" s="274"/>
      <c r="I69" s="274"/>
      <c r="J69" s="274"/>
      <c r="K69" s="272">
        <f t="shared" si="5"/>
        <v>45</v>
      </c>
    </row>
    <row r="70" spans="1:11" ht="18" customHeight="1">
      <c r="A70" s="413"/>
      <c r="B70" s="363" t="s">
        <v>401</v>
      </c>
      <c r="C70" s="369" t="s">
        <v>431</v>
      </c>
      <c r="D70" s="274"/>
      <c r="E70" s="274">
        <v>106</v>
      </c>
      <c r="F70" s="275">
        <v>144</v>
      </c>
      <c r="G70" s="274"/>
      <c r="H70" s="274"/>
      <c r="I70" s="274"/>
      <c r="J70" s="274"/>
      <c r="K70" s="272">
        <f t="shared" si="5"/>
        <v>250</v>
      </c>
    </row>
    <row r="71" spans="1:11" ht="18" customHeight="1">
      <c r="A71" s="413"/>
      <c r="B71" s="363" t="s">
        <v>401</v>
      </c>
      <c r="C71" s="369" t="s">
        <v>430</v>
      </c>
      <c r="D71" s="274"/>
      <c r="E71" s="274">
        <v>111</v>
      </c>
      <c r="F71" s="275">
        <v>58</v>
      </c>
      <c r="G71" s="274">
        <v>55</v>
      </c>
      <c r="H71" s="274"/>
      <c r="I71" s="311" t="s">
        <v>574</v>
      </c>
      <c r="J71" s="274"/>
      <c r="K71" s="272">
        <f>SUM(D71:I71)</f>
        <v>224</v>
      </c>
    </row>
    <row r="72" spans="1:11" ht="18" customHeight="1">
      <c r="A72" s="413"/>
      <c r="B72" s="363" t="s">
        <v>401</v>
      </c>
      <c r="C72" s="369" t="s">
        <v>429</v>
      </c>
      <c r="D72" s="274">
        <v>8</v>
      </c>
      <c r="E72" s="275">
        <v>138</v>
      </c>
      <c r="F72" s="275">
        <v>45</v>
      </c>
      <c r="G72" s="274"/>
      <c r="H72" s="274"/>
      <c r="I72" s="274"/>
      <c r="J72" s="274"/>
      <c r="K72" s="272">
        <f t="shared" si="5"/>
        <v>191</v>
      </c>
    </row>
    <row r="73" spans="1:11" ht="18" customHeight="1">
      <c r="A73" s="413"/>
      <c r="B73" s="363" t="s">
        <v>401</v>
      </c>
      <c r="C73" s="369" t="s">
        <v>428</v>
      </c>
      <c r="D73" s="274"/>
      <c r="E73" s="274"/>
      <c r="F73" s="275"/>
      <c r="G73" s="274">
        <v>51</v>
      </c>
      <c r="H73" s="274"/>
      <c r="I73" s="274"/>
      <c r="J73" s="274"/>
      <c r="K73" s="272">
        <f t="shared" si="5"/>
        <v>51</v>
      </c>
    </row>
    <row r="74" spans="1:11" ht="18" customHeight="1">
      <c r="A74" s="413"/>
      <c r="B74" s="363" t="s">
        <v>401</v>
      </c>
      <c r="C74" s="369" t="s">
        <v>427</v>
      </c>
      <c r="D74" s="274"/>
      <c r="E74" s="274"/>
      <c r="F74" s="275">
        <v>122</v>
      </c>
      <c r="G74" s="274"/>
      <c r="H74" s="274"/>
      <c r="I74" s="274"/>
      <c r="J74" s="274"/>
      <c r="K74" s="272">
        <f t="shared" si="5"/>
        <v>122</v>
      </c>
    </row>
    <row r="75" spans="1:11" ht="18" customHeight="1">
      <c r="A75" s="413"/>
      <c r="B75" s="363" t="s">
        <v>401</v>
      </c>
      <c r="C75" s="369" t="s">
        <v>426</v>
      </c>
      <c r="D75" s="274"/>
      <c r="E75" s="274">
        <v>46</v>
      </c>
      <c r="F75" s="275">
        <v>32</v>
      </c>
      <c r="G75" s="274"/>
      <c r="H75" s="274"/>
      <c r="I75" s="274"/>
      <c r="J75" s="274"/>
      <c r="K75" s="272">
        <f t="shared" si="5"/>
        <v>78</v>
      </c>
    </row>
    <row r="76" spans="1:11" ht="18" customHeight="1">
      <c r="A76" s="413"/>
      <c r="B76" s="363" t="s">
        <v>401</v>
      </c>
      <c r="C76" s="369" t="s">
        <v>425</v>
      </c>
      <c r="D76" s="274"/>
      <c r="E76" s="274">
        <v>37</v>
      </c>
      <c r="F76" s="275"/>
      <c r="G76" s="274">
        <v>32</v>
      </c>
      <c r="H76" s="274"/>
      <c r="I76" s="274"/>
      <c r="J76" s="274"/>
      <c r="K76" s="272">
        <f t="shared" si="5"/>
        <v>69</v>
      </c>
    </row>
    <row r="77" spans="1:11" ht="18" customHeight="1">
      <c r="A77" s="413"/>
      <c r="B77" s="363" t="s">
        <v>401</v>
      </c>
      <c r="C77" s="369" t="s">
        <v>424</v>
      </c>
      <c r="D77" s="274"/>
      <c r="E77" s="274">
        <v>135</v>
      </c>
      <c r="F77" s="275">
        <v>88</v>
      </c>
      <c r="G77" s="274"/>
      <c r="H77" s="274"/>
      <c r="I77" s="274"/>
      <c r="J77" s="274"/>
      <c r="K77" s="272">
        <f t="shared" si="5"/>
        <v>223</v>
      </c>
    </row>
    <row r="78" spans="1:11" ht="18" customHeight="1">
      <c r="A78" s="413"/>
      <c r="B78" s="363" t="s">
        <v>401</v>
      </c>
      <c r="C78" s="369" t="s">
        <v>320</v>
      </c>
      <c r="D78" s="274"/>
      <c r="E78" s="274"/>
      <c r="F78" s="275"/>
      <c r="G78" s="274">
        <v>19</v>
      </c>
      <c r="H78" s="274"/>
      <c r="I78" s="274"/>
      <c r="J78" s="274"/>
      <c r="K78" s="272">
        <f t="shared" si="5"/>
        <v>19</v>
      </c>
    </row>
    <row r="79" spans="1:11" ht="18" customHeight="1">
      <c r="A79" s="413"/>
      <c r="B79" s="363" t="s">
        <v>401</v>
      </c>
      <c r="C79" s="369" t="s">
        <v>423</v>
      </c>
      <c r="D79" s="274"/>
      <c r="E79" s="274"/>
      <c r="F79" s="275">
        <v>60</v>
      </c>
      <c r="G79" s="274">
        <v>60</v>
      </c>
      <c r="H79" s="274"/>
      <c r="I79" s="274"/>
      <c r="J79" s="274"/>
      <c r="K79" s="272">
        <f t="shared" si="5"/>
        <v>120</v>
      </c>
    </row>
    <row r="80" spans="1:11" ht="18" customHeight="1">
      <c r="A80" s="413"/>
      <c r="B80" s="415" t="s">
        <v>422</v>
      </c>
      <c r="C80" s="415"/>
      <c r="D80" s="271">
        <f t="shared" ref="D80:K80" si="6">SUM(D62,D63,D64,D65,D66,D67,D68,D69,D70,D71,D72,D73,D74,D75,D76,D77,D78,D79)</f>
        <v>595</v>
      </c>
      <c r="E80" s="271">
        <f t="shared" si="6"/>
        <v>1159</v>
      </c>
      <c r="F80" s="271">
        <f t="shared" si="6"/>
        <v>641</v>
      </c>
      <c r="G80" s="271">
        <f t="shared" si="6"/>
        <v>615</v>
      </c>
      <c r="H80" s="271">
        <f t="shared" si="6"/>
        <v>0</v>
      </c>
      <c r="I80" s="312" t="s">
        <v>577</v>
      </c>
      <c r="J80" s="271">
        <f t="shared" si="6"/>
        <v>0</v>
      </c>
      <c r="K80" s="271">
        <f t="shared" si="6"/>
        <v>3010</v>
      </c>
    </row>
    <row r="81" spans="1:11" ht="18" customHeight="1">
      <c r="A81" s="414" t="s">
        <v>421</v>
      </c>
      <c r="B81" s="365" t="s">
        <v>401</v>
      </c>
      <c r="C81" s="370" t="s">
        <v>420</v>
      </c>
      <c r="D81" s="273"/>
      <c r="E81" s="273">
        <v>12</v>
      </c>
      <c r="F81" s="273"/>
      <c r="G81" s="273"/>
      <c r="H81" s="273"/>
      <c r="I81" s="273"/>
      <c r="J81" s="273"/>
      <c r="K81" s="272">
        <f t="shared" ref="K81:K107" si="7">SUM(D81:I81)</f>
        <v>12</v>
      </c>
    </row>
    <row r="82" spans="1:11" ht="18" customHeight="1">
      <c r="A82" s="414"/>
      <c r="B82" s="365" t="s">
        <v>401</v>
      </c>
      <c r="C82" s="370" t="s">
        <v>419</v>
      </c>
      <c r="D82" s="273"/>
      <c r="E82" s="273">
        <v>9</v>
      </c>
      <c r="F82" s="273"/>
      <c r="G82" s="273"/>
      <c r="H82" s="273"/>
      <c r="I82" s="273"/>
      <c r="J82" s="273"/>
      <c r="K82" s="272">
        <f t="shared" si="7"/>
        <v>9</v>
      </c>
    </row>
    <row r="83" spans="1:11" ht="18" customHeight="1">
      <c r="A83" s="414"/>
      <c r="B83" s="365" t="s">
        <v>401</v>
      </c>
      <c r="C83" s="370" t="s">
        <v>418</v>
      </c>
      <c r="D83" s="273"/>
      <c r="E83" s="273">
        <v>19</v>
      </c>
      <c r="F83" s="273"/>
      <c r="G83" s="273"/>
      <c r="H83" s="273"/>
      <c r="I83" s="273"/>
      <c r="J83" s="273"/>
      <c r="K83" s="272">
        <f t="shared" si="7"/>
        <v>19</v>
      </c>
    </row>
    <row r="84" spans="1:11" ht="18" customHeight="1">
      <c r="A84" s="414"/>
      <c r="B84" s="365" t="s">
        <v>401</v>
      </c>
      <c r="C84" s="370" t="s">
        <v>417</v>
      </c>
      <c r="D84" s="273"/>
      <c r="E84" s="273">
        <v>12</v>
      </c>
      <c r="F84" s="273"/>
      <c r="G84" s="273"/>
      <c r="H84" s="273"/>
      <c r="I84" s="273"/>
      <c r="J84" s="273"/>
      <c r="K84" s="272">
        <f t="shared" si="7"/>
        <v>12</v>
      </c>
    </row>
    <row r="85" spans="1:11" ht="18" customHeight="1">
      <c r="A85" s="414"/>
      <c r="B85" s="365" t="s">
        <v>401</v>
      </c>
      <c r="C85" s="370" t="s">
        <v>416</v>
      </c>
      <c r="D85" s="273"/>
      <c r="E85" s="273"/>
      <c r="F85" s="273"/>
      <c r="G85" s="273">
        <v>19</v>
      </c>
      <c r="H85" s="273"/>
      <c r="I85" s="273"/>
      <c r="J85" s="273"/>
      <c r="K85" s="272">
        <f t="shared" si="7"/>
        <v>19</v>
      </c>
    </row>
    <row r="86" spans="1:11" ht="18" customHeight="1">
      <c r="A86" s="414"/>
      <c r="B86" s="365" t="s">
        <v>401</v>
      </c>
      <c r="C86" s="370" t="s">
        <v>415</v>
      </c>
      <c r="D86" s="273"/>
      <c r="E86" s="273"/>
      <c r="F86" s="273">
        <v>19</v>
      </c>
      <c r="G86" s="273"/>
      <c r="H86" s="273"/>
      <c r="I86" s="273"/>
      <c r="J86" s="273"/>
      <c r="K86" s="272">
        <f t="shared" si="7"/>
        <v>19</v>
      </c>
    </row>
    <row r="87" spans="1:11" ht="18" customHeight="1">
      <c r="A87" s="414"/>
      <c r="B87" s="365" t="s">
        <v>401</v>
      </c>
      <c r="C87" s="370" t="s">
        <v>414</v>
      </c>
      <c r="D87" s="273"/>
      <c r="E87" s="273">
        <v>12</v>
      </c>
      <c r="F87" s="273"/>
      <c r="G87" s="273"/>
      <c r="H87" s="273"/>
      <c r="I87" s="273"/>
      <c r="J87" s="273"/>
      <c r="K87" s="272">
        <f t="shared" si="7"/>
        <v>12</v>
      </c>
    </row>
    <row r="88" spans="1:11" ht="18" customHeight="1">
      <c r="A88" s="414"/>
      <c r="B88" s="365" t="s">
        <v>401</v>
      </c>
      <c r="C88" s="370" t="s">
        <v>413</v>
      </c>
      <c r="D88" s="273"/>
      <c r="E88" s="273">
        <v>17</v>
      </c>
      <c r="F88" s="273"/>
      <c r="G88" s="273"/>
      <c r="H88" s="273"/>
      <c r="I88" s="273"/>
      <c r="J88" s="273"/>
      <c r="K88" s="272">
        <f t="shared" si="7"/>
        <v>17</v>
      </c>
    </row>
    <row r="89" spans="1:11" ht="18" customHeight="1">
      <c r="A89" s="414"/>
      <c r="B89" s="365" t="s">
        <v>401</v>
      </c>
      <c r="C89" s="370" t="s">
        <v>412</v>
      </c>
      <c r="D89" s="273"/>
      <c r="E89" s="273">
        <v>6</v>
      </c>
      <c r="F89" s="273"/>
      <c r="G89" s="273"/>
      <c r="H89" s="273"/>
      <c r="I89" s="273"/>
      <c r="J89" s="273"/>
      <c r="K89" s="272">
        <f t="shared" si="7"/>
        <v>6</v>
      </c>
    </row>
    <row r="90" spans="1:11" ht="18" customHeight="1">
      <c r="A90" s="414"/>
      <c r="B90" s="365" t="s">
        <v>401</v>
      </c>
      <c r="C90" s="370" t="s">
        <v>411</v>
      </c>
      <c r="D90" s="273"/>
      <c r="E90" s="273"/>
      <c r="F90" s="273"/>
      <c r="G90" s="273"/>
      <c r="H90" s="273"/>
      <c r="I90" s="313" t="s">
        <v>578</v>
      </c>
      <c r="J90" s="273"/>
      <c r="K90" s="314" t="s">
        <v>579</v>
      </c>
    </row>
    <row r="91" spans="1:11" ht="18" customHeight="1">
      <c r="A91" s="414"/>
      <c r="B91" s="365" t="s">
        <v>401</v>
      </c>
      <c r="C91" s="370" t="s">
        <v>410</v>
      </c>
      <c r="D91" s="273"/>
      <c r="E91" s="273">
        <v>19</v>
      </c>
      <c r="F91" s="273"/>
      <c r="G91" s="273"/>
      <c r="H91" s="273"/>
      <c r="I91" s="273"/>
      <c r="J91" s="273"/>
      <c r="K91" s="272">
        <f t="shared" si="7"/>
        <v>19</v>
      </c>
    </row>
    <row r="92" spans="1:11" ht="18" customHeight="1">
      <c r="A92" s="414"/>
      <c r="B92" s="365" t="s">
        <v>401</v>
      </c>
      <c r="C92" s="370" t="s">
        <v>409</v>
      </c>
      <c r="D92" s="273"/>
      <c r="E92" s="273"/>
      <c r="F92" s="273"/>
      <c r="G92" s="273">
        <v>17</v>
      </c>
      <c r="H92" s="273"/>
      <c r="I92" s="273"/>
      <c r="J92" s="273"/>
      <c r="K92" s="272">
        <f t="shared" si="7"/>
        <v>17</v>
      </c>
    </row>
    <row r="93" spans="1:11" ht="18" customHeight="1">
      <c r="A93" s="414"/>
      <c r="B93" s="365" t="s">
        <v>401</v>
      </c>
      <c r="C93" s="370" t="s">
        <v>408</v>
      </c>
      <c r="D93" s="273"/>
      <c r="E93" s="273">
        <v>15</v>
      </c>
      <c r="F93" s="273"/>
      <c r="G93" s="273"/>
      <c r="H93" s="273"/>
      <c r="I93" s="273"/>
      <c r="J93" s="273"/>
      <c r="K93" s="272">
        <f t="shared" si="7"/>
        <v>15</v>
      </c>
    </row>
    <row r="94" spans="1:11" ht="18" customHeight="1">
      <c r="A94" s="414"/>
      <c r="B94" s="365" t="s">
        <v>401</v>
      </c>
      <c r="C94" s="370" t="s">
        <v>407</v>
      </c>
      <c r="D94" s="273"/>
      <c r="E94" s="273"/>
      <c r="F94" s="273">
        <v>19</v>
      </c>
      <c r="G94" s="273"/>
      <c r="H94" s="273"/>
      <c r="I94" s="273"/>
      <c r="J94" s="273"/>
      <c r="K94" s="272">
        <f t="shared" si="7"/>
        <v>19</v>
      </c>
    </row>
    <row r="95" spans="1:11" ht="18" customHeight="1">
      <c r="A95" s="414"/>
      <c r="B95" s="365" t="s">
        <v>401</v>
      </c>
      <c r="C95" s="370" t="s">
        <v>406</v>
      </c>
      <c r="D95" s="273"/>
      <c r="E95" s="273"/>
      <c r="F95" s="273">
        <v>6</v>
      </c>
      <c r="G95" s="273"/>
      <c r="H95" s="273"/>
      <c r="I95" s="273"/>
      <c r="J95" s="273"/>
      <c r="K95" s="272">
        <f t="shared" si="7"/>
        <v>6</v>
      </c>
    </row>
    <row r="96" spans="1:11" ht="18" customHeight="1">
      <c r="A96" s="414"/>
      <c r="B96" s="365" t="s">
        <v>401</v>
      </c>
      <c r="C96" s="370" t="s">
        <v>405</v>
      </c>
      <c r="D96" s="273"/>
      <c r="E96" s="273"/>
      <c r="F96" s="273">
        <v>19</v>
      </c>
      <c r="G96" s="273"/>
      <c r="H96" s="273"/>
      <c r="I96" s="273"/>
      <c r="J96" s="273"/>
      <c r="K96" s="272">
        <f t="shared" si="7"/>
        <v>19</v>
      </c>
    </row>
    <row r="97" spans="1:11" ht="18" customHeight="1">
      <c r="A97" s="414"/>
      <c r="B97" s="365" t="s">
        <v>401</v>
      </c>
      <c r="C97" s="370" t="s">
        <v>404</v>
      </c>
      <c r="D97" s="273"/>
      <c r="E97" s="273">
        <v>3</v>
      </c>
      <c r="F97" s="273"/>
      <c r="G97" s="273"/>
      <c r="H97" s="273"/>
      <c r="I97" s="273"/>
      <c r="J97" s="273"/>
      <c r="K97" s="272">
        <f t="shared" si="7"/>
        <v>3</v>
      </c>
    </row>
    <row r="98" spans="1:11" ht="18" customHeight="1">
      <c r="A98" s="414"/>
      <c r="B98" s="365" t="s">
        <v>401</v>
      </c>
      <c r="C98" s="370" t="s">
        <v>403</v>
      </c>
      <c r="D98" s="273"/>
      <c r="E98" s="273">
        <v>19</v>
      </c>
      <c r="F98" s="273"/>
      <c r="G98" s="273"/>
      <c r="H98" s="273"/>
      <c r="I98" s="273"/>
      <c r="J98" s="273"/>
      <c r="K98" s="272">
        <f t="shared" si="7"/>
        <v>19</v>
      </c>
    </row>
    <row r="99" spans="1:11" ht="18" customHeight="1">
      <c r="A99" s="414"/>
      <c r="B99" s="365" t="s">
        <v>401</v>
      </c>
      <c r="C99" s="370" t="s">
        <v>402</v>
      </c>
      <c r="D99" s="273"/>
      <c r="E99" s="273">
        <v>4</v>
      </c>
      <c r="F99" s="273"/>
      <c r="G99" s="273"/>
      <c r="H99" s="273"/>
      <c r="I99" s="273"/>
      <c r="J99" s="313"/>
      <c r="K99" s="272">
        <f t="shared" si="7"/>
        <v>4</v>
      </c>
    </row>
    <row r="100" spans="1:11" ht="18" customHeight="1">
      <c r="A100" s="414"/>
      <c r="B100" s="365" t="s">
        <v>401</v>
      </c>
      <c r="C100" s="370" t="s">
        <v>400</v>
      </c>
      <c r="D100" s="273"/>
      <c r="E100" s="273"/>
      <c r="F100" s="273">
        <v>19</v>
      </c>
      <c r="G100" s="273"/>
      <c r="H100" s="273"/>
      <c r="I100" s="273"/>
      <c r="J100" s="273"/>
      <c r="K100" s="272">
        <f t="shared" si="7"/>
        <v>19</v>
      </c>
    </row>
    <row r="101" spans="1:11" ht="18" customHeight="1">
      <c r="A101" s="414"/>
      <c r="B101" s="365" t="s">
        <v>393</v>
      </c>
      <c r="C101" s="370" t="s">
        <v>399</v>
      </c>
      <c r="D101" s="273"/>
      <c r="E101" s="273">
        <v>17</v>
      </c>
      <c r="F101" s="273"/>
      <c r="G101" s="273"/>
      <c r="H101" s="273"/>
      <c r="I101" s="273"/>
      <c r="J101" s="273"/>
      <c r="K101" s="272">
        <f t="shared" si="7"/>
        <v>17</v>
      </c>
    </row>
    <row r="102" spans="1:11" ht="18" customHeight="1">
      <c r="A102" s="414"/>
      <c r="B102" s="365" t="s">
        <v>393</v>
      </c>
      <c r="C102" s="370" t="s">
        <v>398</v>
      </c>
      <c r="D102" s="273"/>
      <c r="E102" s="273">
        <v>10</v>
      </c>
      <c r="F102" s="273"/>
      <c r="G102" s="273"/>
      <c r="H102" s="273"/>
      <c r="I102" s="273"/>
      <c r="J102" s="273"/>
      <c r="K102" s="272">
        <f t="shared" si="7"/>
        <v>10</v>
      </c>
    </row>
    <row r="103" spans="1:11" ht="18" customHeight="1">
      <c r="A103" s="414"/>
      <c r="B103" s="365" t="s">
        <v>393</v>
      </c>
      <c r="C103" s="370" t="s">
        <v>397</v>
      </c>
      <c r="D103" s="273"/>
      <c r="E103" s="273"/>
      <c r="F103" s="273"/>
      <c r="G103" s="273">
        <v>17</v>
      </c>
      <c r="H103" s="273"/>
      <c r="I103" s="273"/>
      <c r="J103" s="273"/>
      <c r="K103" s="272">
        <f t="shared" si="7"/>
        <v>17</v>
      </c>
    </row>
    <row r="104" spans="1:11" ht="18" customHeight="1">
      <c r="A104" s="414"/>
      <c r="B104" s="365" t="s">
        <v>393</v>
      </c>
      <c r="C104" s="370" t="s">
        <v>396</v>
      </c>
      <c r="D104" s="273"/>
      <c r="E104" s="273">
        <v>4</v>
      </c>
      <c r="F104" s="273"/>
      <c r="G104" s="273"/>
      <c r="H104" s="273"/>
      <c r="I104" s="273"/>
      <c r="J104" s="273"/>
      <c r="K104" s="272">
        <f t="shared" si="7"/>
        <v>4</v>
      </c>
    </row>
    <row r="105" spans="1:11" ht="18" customHeight="1">
      <c r="A105" s="414"/>
      <c r="B105" s="365" t="s">
        <v>393</v>
      </c>
      <c r="C105" s="370" t="s">
        <v>395</v>
      </c>
      <c r="D105" s="273"/>
      <c r="E105" s="273">
        <v>19</v>
      </c>
      <c r="F105" s="273"/>
      <c r="G105" s="273"/>
      <c r="H105" s="273"/>
      <c r="I105" s="273"/>
      <c r="J105" s="273"/>
      <c r="K105" s="272">
        <f t="shared" si="7"/>
        <v>19</v>
      </c>
    </row>
    <row r="106" spans="1:11" ht="18" customHeight="1">
      <c r="A106" s="414"/>
      <c r="B106" s="368" t="s">
        <v>393</v>
      </c>
      <c r="C106" s="370" t="s">
        <v>394</v>
      </c>
      <c r="D106" s="273"/>
      <c r="E106" s="273"/>
      <c r="F106" s="273">
        <v>19</v>
      </c>
      <c r="G106" s="273"/>
      <c r="H106" s="273"/>
      <c r="I106" s="273"/>
      <c r="J106" s="273"/>
      <c r="K106" s="272">
        <f t="shared" si="7"/>
        <v>19</v>
      </c>
    </row>
    <row r="107" spans="1:11" ht="18" customHeight="1">
      <c r="A107" s="414"/>
      <c r="B107" s="365" t="s">
        <v>392</v>
      </c>
      <c r="C107" s="370" t="s">
        <v>391</v>
      </c>
      <c r="D107" s="273"/>
      <c r="E107" s="273"/>
      <c r="F107" s="273"/>
      <c r="G107" s="273">
        <v>19</v>
      </c>
      <c r="H107" s="273"/>
      <c r="I107" s="273"/>
      <c r="J107" s="273"/>
      <c r="K107" s="272">
        <f t="shared" si="7"/>
        <v>19</v>
      </c>
    </row>
    <row r="108" spans="1:11" ht="18" customHeight="1">
      <c r="A108" s="414"/>
      <c r="B108" s="415" t="s">
        <v>390</v>
      </c>
      <c r="C108" s="415"/>
      <c r="D108" s="271">
        <f>SUM(D81,D82,D83,D84,D85,D86,D87,D88,D89,D90,D91,D92,D93,D94,D95,D96,D97,D98,D99,D100,D101,D102,D103,D104,D105,D106,D107)</f>
        <v>0</v>
      </c>
      <c r="E108" s="271">
        <f t="shared" ref="E108:H108" si="8">SUM(E81,E82,E83,E84,E85,E86,E87,E88,E89,E90,E91,E92,E93,E94,E95,E96,E97,E98,E99,E100,E101,E102,E103,E104,E105,E106,E107)</f>
        <v>197</v>
      </c>
      <c r="F108" s="271">
        <f t="shared" si="8"/>
        <v>101</v>
      </c>
      <c r="G108" s="271">
        <f t="shared" si="8"/>
        <v>72</v>
      </c>
      <c r="H108" s="271">
        <f t="shared" si="8"/>
        <v>0</v>
      </c>
      <c r="I108" s="312" t="s">
        <v>578</v>
      </c>
      <c r="J108" s="312">
        <v>0</v>
      </c>
      <c r="K108" s="271">
        <f>SUM(K81,K82,K83,K84,K85,K86,K87,K88,K89,K90,K91,K92,K93,K94,K95,K96,K97,K98,K99,K100,K101,K102,K103,K104,K105,K106,K107)</f>
        <v>370</v>
      </c>
    </row>
    <row r="109" spans="1:11" ht="18" customHeight="1">
      <c r="A109" s="406" t="s">
        <v>389</v>
      </c>
      <c r="B109" s="406"/>
      <c r="C109" s="406"/>
      <c r="D109" s="270">
        <f>SUM(D80,D108)</f>
        <v>595</v>
      </c>
      <c r="E109" s="270">
        <f>SUM(E80,E108)</f>
        <v>1356</v>
      </c>
      <c r="F109" s="270">
        <f>SUM(F80,F108)</f>
        <v>742</v>
      </c>
      <c r="G109" s="270">
        <f>SUM(G80,G108)</f>
        <v>687</v>
      </c>
      <c r="H109" s="270">
        <f>SUM(H80,H108)</f>
        <v>0</v>
      </c>
      <c r="I109" s="339" t="s">
        <v>581</v>
      </c>
      <c r="J109" s="339">
        <v>0</v>
      </c>
      <c r="K109" s="270">
        <f>SUM(K80,K108)</f>
        <v>3380</v>
      </c>
    </row>
  </sheetData>
  <mergeCells count="19">
    <mergeCell ref="A109:C109"/>
    <mergeCell ref="A9:A27"/>
    <mergeCell ref="A28:A55"/>
    <mergeCell ref="A62:A80"/>
    <mergeCell ref="A81:A108"/>
    <mergeCell ref="B55:C55"/>
    <mergeCell ref="B108:C108"/>
    <mergeCell ref="A56:C56"/>
    <mergeCell ref="B27:C27"/>
    <mergeCell ref="B80:C80"/>
    <mergeCell ref="D7:K7"/>
    <mergeCell ref="A60:A61"/>
    <mergeCell ref="B60:B61"/>
    <mergeCell ref="A1:K1"/>
    <mergeCell ref="C60:C61"/>
    <mergeCell ref="D60:K60"/>
    <mergeCell ref="A7:A8"/>
    <mergeCell ref="B7:B8"/>
    <mergeCell ref="C7:C8"/>
  </mergeCells>
  <phoneticPr fontId="8"/>
  <conditionalFormatting sqref="D9:K26 D62:K79 D28:K54 D81:K107">
    <cfRule type="cellIs" dxfId="0" priority="1" operator="equal">
      <formula>0</formula>
    </cfRule>
  </conditionalFormatting>
  <hyperlinks>
    <hyperlink ref="C9" location="青森県立中央病院!A1" display="青森県立中央病院"/>
    <hyperlink ref="C10" location="青森市民病院!A1" display="青森市民病院"/>
    <hyperlink ref="C11" location="青森市立浪岡病院!A1" display="青森市立浪岡病院"/>
    <hyperlink ref="C12" location="'平内町国民健康保険　平内中央病院'!A1" display="平内町国民健康保険平内中央病院"/>
    <hyperlink ref="C13" location="外ヶ浜町国民健康保険外ヶ浜中央病院!A1" display="外ケ浜町国民健康保険外ケ浜中央病院"/>
    <hyperlink ref="C14" location="国立療養所松丘保養園!A1" display="国立療養所松丘保養園"/>
    <hyperlink ref="C15" location="独立行政法人国立病院機構青森病院!A1" display="独立行政法人国立病院機構青森病院"/>
    <hyperlink ref="C16" location="'公益財団法人鷹揚郷　腎研究所　青森病院'!A1" display="公益財団法人鷹揚郷腎研究所　青森病院"/>
    <hyperlink ref="C17" location="青森慈恵会病院!A1" display="青森慈恵会病院"/>
    <hyperlink ref="C18" location="'財団法人双仁会　青森厚生病院'!A1" display="財団法人双仁会青森厚生病院"/>
    <hyperlink ref="C19" location="'医療法人雄心会　青森新都市病院'!A1" display="医療法人雄心会青森新都市病院"/>
    <hyperlink ref="C20" location="芙蓉会病院!A1" display="芙蓉会病院"/>
    <hyperlink ref="C21" location="医療法人芙蓉会村上病院!A1" display="医療法人芙蓉会村上病院"/>
    <hyperlink ref="C22" location="'村上新町病院 '!A1" display="村上新町病院"/>
    <hyperlink ref="C23" location="'医療法人同仁会　浪打病院'!A1" display="医療法人同仁会浪打病院"/>
    <hyperlink ref="C24" location="あおもり協立病院!A1" display="あおもり協立病院"/>
    <hyperlink ref="C25" location="佐藤病院!A1" display="佐藤病院"/>
    <hyperlink ref="C26" location="青森敬仁会病院!A1" display="青森敬仁会病院"/>
    <hyperlink ref="C28" location="あおもり腎透析・泌尿器科クリニック!A1" display="あおもり腎透析・泌尿器科クリニック"/>
    <hyperlink ref="C29" location="ごん眼科!A1" display="ごん眼科"/>
    <hyperlink ref="C30" location="しんまちクリニック!A1" display="しんまちクリニック"/>
    <hyperlink ref="C31" location="とよあきクリニック!A1" display="とよあきクリニック"/>
    <hyperlink ref="C32" location="まちだ内科クリニック!A1" display="まちだ内科クリニック"/>
    <hyperlink ref="C33" location="ミッドライフクリニックＡＭＣ!A1" display="ミッドライフクリニックＡＭＣ"/>
    <hyperlink ref="C34" location="青森眼科クリニック!A1" display="青森眼科クリニック"/>
    <hyperlink ref="C35" location="'医療法人　レディスクリニック　セントセシリア'!A1" display="医療法人　レディスクリニックセントセシリア"/>
    <hyperlink ref="C36" location="山上きよし眼科!A1" display="山上きよし眼科"/>
    <hyperlink ref="C37" location="神外科胃腸科医院!A1" display="神外科胃腸科医院"/>
    <hyperlink ref="C38" location="青い海公園クリニック!A1" display="青い海公園クリニック"/>
    <hyperlink ref="C39" location="青森クリニック!A1" display="青森クリニック"/>
    <hyperlink ref="C40" location="青森県立あすなろ療育福祉センター診療部!A1" display="青森県立あすなろ療育福祉センター診療部"/>
    <hyperlink ref="C41" location="斉藤内科小児科医院!A1" display="斉藤内科小児科医院"/>
    <hyperlink ref="C42" location="川口内科!A1" display="川口内科"/>
    <hyperlink ref="C43" location="村林内科クリニック!A1" display="村林内科クリニック"/>
    <hyperlink ref="C44" location="朝倉医院!A1" display="朝倉医院"/>
    <hyperlink ref="C45" location="北川ひ尿器科クリニック!A1" display="北川ひ尿器科クリニック"/>
    <hyperlink ref="C46" location="白取医院!A1" display="白取医院"/>
    <hyperlink ref="C47" location="ＡＭＣクリニック!A1" display="ＡＭＣクリニック"/>
    <hyperlink ref="C48" location="エフ．クリニック!A1" display="エフ．クリニック"/>
    <hyperlink ref="C49" location="千歳産婦人科医院!A1" display="千歳産婦人科医院"/>
    <hyperlink ref="C50" location="福士胃腸科循環器科医院!A1" display="福士胃腸科循環器科医院"/>
    <hyperlink ref="C51" location="三戸眼科!A1" display="三戸眼科"/>
    <hyperlink ref="C52" location="西部整形外科医院!A1" display="西部整形外科医院"/>
    <hyperlink ref="C53" location="南内科循環器科医院!A1" display="南内科循環器科医院"/>
    <hyperlink ref="C54" location="津軽今別医院!A1" display="津軽今別医院"/>
  </hyperlinks>
  <printOptions horizontalCentered="1"/>
  <pageMargins left="0.51181102362204722" right="0.31496062992125984" top="0.55118110236220474" bottom="0.55118110236220474" header="0.31496062992125984" footer="0.31496062992125984"/>
  <pageSetup paperSize="8" scale="68" fitToHeight="0" orientation="portrait" r:id="rId1"/>
  <headerFooter>
    <oddFooter>&amp;C&amp;"ＭＳ Ｐゴシック,標準"&amp;28&amp;A</oddFooter>
  </headerFooter>
  <ignoredErrors>
    <ignoredError sqref="I90 K90 I108:I109 I80 I7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294</v>
      </c>
      <c r="C2" s="12"/>
      <c r="D2" s="12"/>
      <c r="E2" s="12"/>
      <c r="F2" s="12"/>
      <c r="G2" s="12"/>
      <c r="H2" s="10"/>
    </row>
    <row r="3" spans="1:22">
      <c r="A3" s="284"/>
      <c r="B3" s="13" t="s">
        <v>1391</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R8" s="9"/>
      <c r="S8" s="9"/>
      <c r="T8" s="9"/>
      <c r="U8" s="9"/>
      <c r="V8" s="9"/>
    </row>
    <row r="9" spans="1:22" s="22" customFormat="1">
      <c r="A9" s="284"/>
      <c r="B9" s="24"/>
      <c r="C9" s="20"/>
      <c r="D9" s="20"/>
      <c r="E9" s="20"/>
      <c r="F9" s="20"/>
      <c r="G9" s="20"/>
      <c r="H9" s="21"/>
      <c r="I9" s="532" t="s">
        <v>469</v>
      </c>
      <c r="J9" s="532"/>
      <c r="K9" s="532"/>
      <c r="L9" s="316" t="s">
        <v>541</v>
      </c>
      <c r="M9" s="316" t="s">
        <v>295</v>
      </c>
      <c r="N9" s="316" t="s">
        <v>296</v>
      </c>
      <c r="O9" s="316" t="s">
        <v>297</v>
      </c>
      <c r="P9" s="316" t="s">
        <v>298</v>
      </c>
      <c r="Q9" s="316" t="s">
        <v>299</v>
      </c>
    </row>
    <row r="10" spans="1:22" s="22" customFormat="1" ht="34.5" customHeight="1">
      <c r="A10" s="285" t="s">
        <v>583</v>
      </c>
      <c r="B10" s="18"/>
      <c r="C10" s="20"/>
      <c r="D10" s="20"/>
      <c r="E10" s="20"/>
      <c r="F10" s="20"/>
      <c r="G10" s="20"/>
      <c r="H10" s="21"/>
      <c r="I10" s="531" t="s">
        <v>471</v>
      </c>
      <c r="J10" s="531"/>
      <c r="K10" s="531"/>
      <c r="L10" s="25" t="s">
        <v>1392</v>
      </c>
      <c r="M10" s="25" t="s">
        <v>1392</v>
      </c>
      <c r="N10" s="25" t="s">
        <v>1392</v>
      </c>
      <c r="O10" s="25" t="s">
        <v>1393</v>
      </c>
      <c r="P10" s="25" t="s">
        <v>1393</v>
      </c>
      <c r="Q10" s="25" t="s">
        <v>1392</v>
      </c>
    </row>
    <row r="11" spans="1:22" s="22" customFormat="1" ht="34.5" customHeight="1">
      <c r="A11" s="285" t="s">
        <v>583</v>
      </c>
      <c r="B11" s="26"/>
      <c r="C11" s="20"/>
      <c r="D11" s="20"/>
      <c r="E11" s="20"/>
      <c r="F11" s="20"/>
      <c r="G11" s="20"/>
      <c r="H11" s="21"/>
      <c r="I11" s="531" t="s">
        <v>475</v>
      </c>
      <c r="J11" s="531"/>
      <c r="K11" s="531"/>
      <c r="L11" s="25" t="s">
        <v>478</v>
      </c>
      <c r="M11" s="25" t="s">
        <v>478</v>
      </c>
      <c r="N11" s="25" t="s">
        <v>478</v>
      </c>
      <c r="O11" s="25" t="s">
        <v>478</v>
      </c>
      <c r="P11" s="25" t="s">
        <v>478</v>
      </c>
      <c r="Q11" s="25" t="s">
        <v>478</v>
      </c>
    </row>
    <row r="12" spans="1:22">
      <c r="A12" s="284"/>
      <c r="B12" s="19"/>
      <c r="R12" s="9"/>
      <c r="S12" s="9"/>
      <c r="T12" s="9"/>
      <c r="U12" s="9"/>
      <c r="V12" s="9"/>
    </row>
    <row r="13" spans="1:22">
      <c r="A13" s="284"/>
      <c r="B13" s="18"/>
      <c r="R13" s="9"/>
      <c r="S13" s="9"/>
      <c r="T13" s="9"/>
      <c r="U13" s="9"/>
      <c r="V13" s="9"/>
    </row>
    <row r="14" spans="1:22" s="22" customFormat="1">
      <c r="A14" s="284"/>
      <c r="B14" s="19" t="s">
        <v>584</v>
      </c>
      <c r="C14" s="20"/>
      <c r="D14" s="20"/>
      <c r="E14" s="20"/>
      <c r="F14" s="20"/>
      <c r="G14" s="20"/>
      <c r="H14" s="21"/>
      <c r="I14" s="21"/>
      <c r="J14" s="6"/>
      <c r="K14" s="7"/>
      <c r="L14" s="6"/>
      <c r="M14" s="6"/>
      <c r="N14" s="8"/>
      <c r="O14" s="8"/>
      <c r="P14" s="8"/>
      <c r="Q14" s="8"/>
    </row>
    <row r="15" spans="1:22" s="22" customFormat="1">
      <c r="A15" s="284"/>
      <c r="B15" s="19"/>
      <c r="C15" s="19"/>
      <c r="D15" s="19"/>
      <c r="E15" s="19"/>
      <c r="F15" s="19"/>
      <c r="G15" s="19"/>
      <c r="H15" s="15"/>
      <c r="I15" s="15"/>
      <c r="J15" s="6"/>
      <c r="K15" s="7"/>
      <c r="L15" s="23"/>
      <c r="M15" s="23"/>
      <c r="N15" s="23"/>
      <c r="O15" s="23"/>
      <c r="P15" s="23"/>
      <c r="Q15" s="23"/>
    </row>
    <row r="16" spans="1:22" s="22" customFormat="1">
      <c r="A16" s="284"/>
      <c r="B16" s="24"/>
      <c r="C16" s="20"/>
      <c r="D16" s="20"/>
      <c r="E16" s="20"/>
      <c r="F16" s="20"/>
      <c r="G16" s="20"/>
      <c r="H16" s="21"/>
      <c r="I16" s="532" t="s">
        <v>0</v>
      </c>
      <c r="J16" s="532"/>
      <c r="K16" s="532"/>
      <c r="L16" s="316" t="s">
        <v>541</v>
      </c>
      <c r="M16" s="316" t="s">
        <v>295</v>
      </c>
      <c r="N16" s="316" t="s">
        <v>296</v>
      </c>
      <c r="O16" s="316" t="s">
        <v>297</v>
      </c>
      <c r="P16" s="316" t="s">
        <v>298</v>
      </c>
      <c r="Q16" s="316" t="s">
        <v>299</v>
      </c>
    </row>
    <row r="17" spans="1:22" s="22" customFormat="1" ht="34.5" customHeight="1">
      <c r="A17" s="285" t="s">
        <v>583</v>
      </c>
      <c r="B17" s="18"/>
      <c r="C17" s="20"/>
      <c r="D17" s="20"/>
      <c r="E17" s="20"/>
      <c r="F17" s="20"/>
      <c r="G17" s="20"/>
      <c r="H17" s="21"/>
      <c r="I17" s="531" t="s">
        <v>18</v>
      </c>
      <c r="J17" s="531"/>
      <c r="K17" s="531"/>
      <c r="L17" s="25"/>
      <c r="M17" s="25"/>
      <c r="N17" s="25"/>
      <c r="O17" s="25"/>
      <c r="P17" s="25"/>
      <c r="Q17" s="25"/>
    </row>
    <row r="18" spans="1:22" s="22" customFormat="1" ht="34.5" customHeight="1">
      <c r="A18" s="285" t="s">
        <v>583</v>
      </c>
      <c r="B18" s="26"/>
      <c r="C18" s="20"/>
      <c r="D18" s="20"/>
      <c r="E18" s="20"/>
      <c r="F18" s="20"/>
      <c r="G18" s="20"/>
      <c r="H18" s="21"/>
      <c r="I18" s="531" t="s">
        <v>19</v>
      </c>
      <c r="J18" s="531"/>
      <c r="K18" s="531"/>
      <c r="L18" s="25"/>
      <c r="M18" s="25"/>
      <c r="N18" s="25"/>
      <c r="O18" s="25" t="s">
        <v>479</v>
      </c>
      <c r="P18" s="25" t="s">
        <v>479</v>
      </c>
      <c r="Q18" s="25" t="s">
        <v>479</v>
      </c>
    </row>
    <row r="19" spans="1:22" s="22" customFormat="1" ht="34.5" customHeight="1">
      <c r="A19" s="285" t="s">
        <v>583</v>
      </c>
      <c r="B19" s="26"/>
      <c r="C19" s="20"/>
      <c r="D19" s="20"/>
      <c r="E19" s="20"/>
      <c r="F19" s="20"/>
      <c r="G19" s="20"/>
      <c r="H19" s="21"/>
      <c r="I19" s="531" t="s">
        <v>20</v>
      </c>
      <c r="J19" s="531"/>
      <c r="K19" s="531"/>
      <c r="L19" s="27" t="s">
        <v>479</v>
      </c>
      <c r="M19" s="27" t="s">
        <v>479</v>
      </c>
      <c r="N19" s="27" t="s">
        <v>479</v>
      </c>
      <c r="O19" s="27"/>
      <c r="P19" s="27"/>
      <c r="Q19" s="27"/>
    </row>
    <row r="20" spans="1:22" s="22" customFormat="1" ht="34.5" customHeight="1">
      <c r="A20" s="285" t="s">
        <v>1394</v>
      </c>
      <c r="B20" s="18"/>
      <c r="C20" s="20"/>
      <c r="D20" s="20"/>
      <c r="E20" s="20"/>
      <c r="F20" s="20"/>
      <c r="G20" s="20"/>
      <c r="H20" s="21"/>
      <c r="I20" s="531" t="s">
        <v>21</v>
      </c>
      <c r="J20" s="531"/>
      <c r="K20" s="531"/>
      <c r="L20" s="28"/>
      <c r="M20" s="28"/>
      <c r="N20" s="28"/>
      <c r="O20" s="28"/>
      <c r="P20" s="28"/>
      <c r="Q20" s="28"/>
    </row>
    <row r="21" spans="1:22" s="22" customFormat="1" ht="34.5" customHeight="1">
      <c r="A21" s="285" t="s">
        <v>583</v>
      </c>
      <c r="B21" s="18"/>
      <c r="C21" s="20"/>
      <c r="D21" s="20"/>
      <c r="E21" s="20"/>
      <c r="F21" s="20"/>
      <c r="G21" s="20"/>
      <c r="H21" s="21"/>
      <c r="I21" s="531" t="s">
        <v>22</v>
      </c>
      <c r="J21" s="531"/>
      <c r="K21" s="531"/>
      <c r="L21" s="27"/>
      <c r="M21" s="27"/>
      <c r="N21" s="27"/>
      <c r="O21" s="27"/>
      <c r="P21" s="27"/>
      <c r="Q21" s="27"/>
    </row>
    <row r="22" spans="1:22" s="22" customFormat="1" ht="34.5" customHeight="1">
      <c r="A22" s="285" t="s">
        <v>583</v>
      </c>
      <c r="B22" s="18"/>
      <c r="C22" s="20"/>
      <c r="D22" s="20"/>
      <c r="E22" s="20"/>
      <c r="F22" s="20"/>
      <c r="G22" s="20"/>
      <c r="H22" s="21"/>
      <c r="I22" s="531" t="s">
        <v>23</v>
      </c>
      <c r="J22" s="531"/>
      <c r="K22" s="531"/>
      <c r="L22" s="27"/>
      <c r="M22" s="27"/>
      <c r="N22" s="27"/>
      <c r="O22" s="27"/>
      <c r="P22" s="27"/>
      <c r="Q22" s="27"/>
    </row>
    <row r="23" spans="1:22" s="22" customFormat="1" ht="34.5" customHeight="1">
      <c r="A23" s="285" t="s">
        <v>583</v>
      </c>
      <c r="B23" s="18"/>
      <c r="C23" s="20"/>
      <c r="D23" s="20"/>
      <c r="E23" s="20"/>
      <c r="F23" s="20"/>
      <c r="G23" s="20"/>
      <c r="H23" s="21"/>
      <c r="I23" s="531" t="s">
        <v>24</v>
      </c>
      <c r="J23" s="531"/>
      <c r="K23" s="531"/>
      <c r="L23" s="27"/>
      <c r="M23" s="27"/>
      <c r="N23" s="27"/>
      <c r="O23" s="27"/>
      <c r="P23" s="27"/>
      <c r="Q23" s="27"/>
    </row>
    <row r="24" spans="1:22" s="22" customFormat="1">
      <c r="A24" s="284"/>
      <c r="B24" s="18"/>
      <c r="C24" s="3"/>
      <c r="D24" s="3"/>
      <c r="E24" s="4"/>
      <c r="F24" s="3"/>
      <c r="G24" s="29"/>
      <c r="H24" s="5"/>
      <c r="I24" s="5"/>
      <c r="J24" s="6"/>
      <c r="K24" s="30"/>
      <c r="L24" s="8"/>
      <c r="M24" s="8"/>
      <c r="N24" s="8"/>
      <c r="O24" s="8"/>
      <c r="P24" s="8"/>
      <c r="Q24" s="8"/>
    </row>
    <row r="25" spans="1:22">
      <c r="A25" s="284"/>
      <c r="B25" s="18"/>
      <c r="K25" s="30"/>
      <c r="L25" s="8"/>
      <c r="M25" s="8"/>
      <c r="R25" s="9"/>
      <c r="S25" s="9"/>
      <c r="T25" s="9"/>
      <c r="U25" s="9"/>
      <c r="V25" s="9"/>
    </row>
    <row r="26" spans="1:22" s="22" customFormat="1">
      <c r="A26" s="284"/>
      <c r="B26" s="31" t="s">
        <v>26</v>
      </c>
      <c r="C26" s="20"/>
      <c r="D26" s="20"/>
      <c r="E26" s="20"/>
      <c r="F26" s="20"/>
      <c r="G26" s="20"/>
      <c r="H26" s="21"/>
      <c r="I26" s="21"/>
      <c r="J26" s="6"/>
      <c r="K26" s="30"/>
      <c r="L26" s="8"/>
      <c r="M26" s="8"/>
      <c r="N26" s="8"/>
      <c r="O26" s="8"/>
      <c r="P26" s="8"/>
      <c r="Q26" s="8"/>
    </row>
    <row r="27" spans="1:22" s="22" customFormat="1">
      <c r="A27" s="284"/>
      <c r="B27" s="19"/>
      <c r="C27" s="19"/>
      <c r="D27" s="19"/>
      <c r="E27" s="19"/>
      <c r="F27" s="19"/>
      <c r="G27" s="19"/>
      <c r="H27" s="15"/>
      <c r="I27" s="15"/>
      <c r="J27" s="6"/>
      <c r="K27" s="30"/>
      <c r="L27" s="23"/>
      <c r="M27" s="23"/>
      <c r="N27" s="23"/>
      <c r="O27" s="23"/>
      <c r="P27" s="23"/>
      <c r="Q27" s="23"/>
    </row>
    <row r="28" spans="1:22" s="22" customFormat="1">
      <c r="A28" s="284"/>
      <c r="B28" s="24"/>
      <c r="C28" s="20"/>
      <c r="D28" s="20"/>
      <c r="E28" s="20"/>
      <c r="F28" s="20"/>
      <c r="G28" s="20"/>
      <c r="H28" s="21"/>
      <c r="I28" s="528" t="s">
        <v>27</v>
      </c>
      <c r="J28" s="529"/>
      <c r="K28" s="530"/>
      <c r="L28" s="316" t="s">
        <v>541</v>
      </c>
      <c r="M28" s="316" t="s">
        <v>295</v>
      </c>
      <c r="N28" s="316" t="s">
        <v>296</v>
      </c>
      <c r="O28" s="316" t="s">
        <v>297</v>
      </c>
      <c r="P28" s="316" t="s">
        <v>298</v>
      </c>
      <c r="Q28" s="316" t="s">
        <v>299</v>
      </c>
    </row>
    <row r="29" spans="1:22" s="22" customFormat="1" ht="34.5" customHeight="1">
      <c r="A29" s="285" t="s">
        <v>1395</v>
      </c>
      <c r="B29" s="18"/>
      <c r="C29" s="20"/>
      <c r="D29" s="20"/>
      <c r="E29" s="20"/>
      <c r="F29" s="20"/>
      <c r="G29" s="20"/>
      <c r="H29" s="21"/>
      <c r="I29" s="522" t="s">
        <v>18</v>
      </c>
      <c r="J29" s="523"/>
      <c r="K29" s="524"/>
      <c r="L29" s="25"/>
      <c r="M29" s="25"/>
      <c r="N29" s="25"/>
      <c r="O29" s="25"/>
      <c r="P29" s="25"/>
      <c r="Q29" s="25"/>
    </row>
    <row r="30" spans="1:22" s="22" customFormat="1" ht="34.5" customHeight="1">
      <c r="A30" s="285" t="s">
        <v>585</v>
      </c>
      <c r="B30" s="26"/>
      <c r="C30" s="20"/>
      <c r="D30" s="20"/>
      <c r="E30" s="20"/>
      <c r="F30" s="20"/>
      <c r="G30" s="20"/>
      <c r="H30" s="21"/>
      <c r="I30" s="522" t="s">
        <v>19</v>
      </c>
      <c r="J30" s="523"/>
      <c r="K30" s="524"/>
      <c r="L30" s="25"/>
      <c r="M30" s="25"/>
      <c r="N30" s="25"/>
      <c r="O30" s="25" t="s">
        <v>479</v>
      </c>
      <c r="P30" s="25" t="s">
        <v>479</v>
      </c>
      <c r="Q30" s="25" t="s">
        <v>479</v>
      </c>
    </row>
    <row r="31" spans="1:22" s="22" customFormat="1" ht="34.5" customHeight="1">
      <c r="A31" s="285" t="s">
        <v>585</v>
      </c>
      <c r="B31" s="26"/>
      <c r="C31" s="20"/>
      <c r="D31" s="20"/>
      <c r="E31" s="20"/>
      <c r="F31" s="20"/>
      <c r="G31" s="20"/>
      <c r="H31" s="21"/>
      <c r="I31" s="522" t="s">
        <v>20</v>
      </c>
      <c r="J31" s="523"/>
      <c r="K31" s="524"/>
      <c r="L31" s="27" t="s">
        <v>479</v>
      </c>
      <c r="M31" s="27" t="s">
        <v>479</v>
      </c>
      <c r="N31" s="27" t="s">
        <v>479</v>
      </c>
      <c r="O31" s="27"/>
      <c r="P31" s="27"/>
      <c r="Q31" s="27"/>
    </row>
    <row r="32" spans="1:22" s="22" customFormat="1" ht="34.5" customHeight="1">
      <c r="A32" s="285" t="s">
        <v>585</v>
      </c>
      <c r="B32" s="18"/>
      <c r="C32" s="20"/>
      <c r="D32" s="20"/>
      <c r="E32" s="20"/>
      <c r="F32" s="20"/>
      <c r="G32" s="20"/>
      <c r="H32" s="21"/>
      <c r="I32" s="522" t="s">
        <v>21</v>
      </c>
      <c r="J32" s="523"/>
      <c r="K32" s="524"/>
      <c r="L32" s="28"/>
      <c r="M32" s="28"/>
      <c r="N32" s="28"/>
      <c r="O32" s="28"/>
      <c r="P32" s="28"/>
      <c r="Q32" s="28"/>
    </row>
    <row r="33" spans="1:22" s="22" customFormat="1" ht="34.5" customHeight="1">
      <c r="A33" s="285" t="s">
        <v>585</v>
      </c>
      <c r="B33" s="18"/>
      <c r="C33" s="20"/>
      <c r="D33" s="20"/>
      <c r="E33" s="20"/>
      <c r="F33" s="20"/>
      <c r="G33" s="20"/>
      <c r="H33" s="21"/>
      <c r="I33" s="518" t="s">
        <v>28</v>
      </c>
      <c r="J33" s="519"/>
      <c r="K33" s="520"/>
      <c r="L33" s="27"/>
      <c r="M33" s="27"/>
      <c r="N33" s="27"/>
      <c r="O33" s="27"/>
      <c r="P33" s="27"/>
      <c r="Q33" s="27"/>
    </row>
    <row r="34" spans="1:22" s="22" customFormat="1" ht="34.5" customHeight="1">
      <c r="A34" s="285" t="s">
        <v>585</v>
      </c>
      <c r="B34" s="18"/>
      <c r="C34" s="20"/>
      <c r="D34" s="20"/>
      <c r="E34" s="20"/>
      <c r="F34" s="20"/>
      <c r="G34" s="20"/>
      <c r="H34" s="21"/>
      <c r="I34" s="518" t="s">
        <v>29</v>
      </c>
      <c r="J34" s="519"/>
      <c r="K34" s="520"/>
      <c r="L34" s="27"/>
      <c r="M34" s="27"/>
      <c r="N34" s="27"/>
      <c r="O34" s="27"/>
      <c r="P34" s="27"/>
      <c r="Q34" s="27"/>
    </row>
    <row r="35" spans="1:22" s="32" customFormat="1" ht="34.5" customHeight="1">
      <c r="A35" s="285" t="s">
        <v>585</v>
      </c>
      <c r="B35" s="18"/>
      <c r="C35" s="20"/>
      <c r="D35" s="20"/>
      <c r="E35" s="20"/>
      <c r="F35" s="20"/>
      <c r="G35" s="20"/>
      <c r="H35" s="21"/>
      <c r="I35" s="518" t="s">
        <v>30</v>
      </c>
      <c r="J35" s="519"/>
      <c r="K35" s="520"/>
      <c r="L35" s="27"/>
      <c r="M35" s="27"/>
      <c r="N35" s="27"/>
      <c r="O35" s="27"/>
      <c r="P35" s="27"/>
      <c r="Q35" s="27"/>
    </row>
    <row r="36" spans="1:22" s="22" customFormat="1" ht="34.5" customHeight="1">
      <c r="A36" s="285" t="s">
        <v>585</v>
      </c>
      <c r="B36" s="18"/>
      <c r="C36" s="20"/>
      <c r="D36" s="20"/>
      <c r="E36" s="20"/>
      <c r="F36" s="20"/>
      <c r="G36" s="20"/>
      <c r="H36" s="21"/>
      <c r="I36" s="521" t="s">
        <v>24</v>
      </c>
      <c r="J36" s="521"/>
      <c r="K36" s="521"/>
      <c r="L36" s="27"/>
      <c r="M36" s="27"/>
      <c r="N36" s="27"/>
      <c r="O36" s="27"/>
      <c r="P36" s="27"/>
      <c r="Q36" s="27"/>
    </row>
    <row r="37" spans="1:22" s="22" customFormat="1">
      <c r="A37" s="284"/>
      <c r="B37" s="18"/>
      <c r="C37" s="3"/>
      <c r="D37" s="3"/>
      <c r="E37" s="4"/>
      <c r="F37" s="3"/>
      <c r="G37" s="33"/>
      <c r="H37" s="5"/>
      <c r="I37" s="5"/>
      <c r="J37" s="6"/>
      <c r="K37" s="30"/>
      <c r="L37" s="8"/>
      <c r="M37" s="8"/>
      <c r="N37" s="8"/>
      <c r="O37" s="8"/>
      <c r="P37" s="8"/>
      <c r="Q37" s="8"/>
    </row>
    <row r="38" spans="1:22" s="22" customFormat="1">
      <c r="A38" s="284"/>
      <c r="B38" s="18"/>
      <c r="C38" s="3"/>
      <c r="D38" s="3"/>
      <c r="E38" s="4"/>
      <c r="F38" s="3"/>
      <c r="G38" s="33"/>
      <c r="H38" s="5"/>
      <c r="I38" s="5"/>
      <c r="J38" s="6"/>
      <c r="K38" s="30"/>
      <c r="L38" s="8"/>
      <c r="M38" s="8"/>
      <c r="N38" s="8"/>
      <c r="O38" s="8"/>
      <c r="P38" s="8"/>
      <c r="Q38" s="8"/>
    </row>
    <row r="39" spans="1:22" s="22" customFormat="1">
      <c r="A39" s="284"/>
      <c r="B39" s="31" t="s">
        <v>31</v>
      </c>
      <c r="C39" s="20"/>
      <c r="D39" s="20"/>
      <c r="E39" s="20"/>
      <c r="F39" s="20"/>
      <c r="G39" s="20"/>
      <c r="H39" s="21"/>
      <c r="I39" s="21"/>
      <c r="J39" s="6"/>
      <c r="K39" s="30"/>
      <c r="L39" s="8"/>
      <c r="M39" s="8"/>
      <c r="N39" s="8"/>
      <c r="O39" s="8"/>
      <c r="P39" s="8"/>
      <c r="Q39" s="8"/>
    </row>
    <row r="40" spans="1:22" s="22" customFormat="1">
      <c r="A40" s="284"/>
      <c r="B40" s="19"/>
      <c r="C40" s="19"/>
      <c r="D40" s="19"/>
      <c r="E40" s="19"/>
      <c r="F40" s="19"/>
      <c r="G40" s="19"/>
      <c r="H40" s="15"/>
      <c r="I40" s="15"/>
      <c r="J40" s="6"/>
      <c r="K40" s="30"/>
      <c r="L40" s="23"/>
      <c r="M40" s="23"/>
      <c r="N40" s="23"/>
      <c r="O40" s="23"/>
      <c r="P40" s="23"/>
      <c r="Q40" s="23"/>
    </row>
    <row r="41" spans="1:22" s="22" customFormat="1">
      <c r="A41" s="284"/>
      <c r="B41" s="24"/>
      <c r="C41" s="20"/>
      <c r="D41" s="20"/>
      <c r="E41" s="20"/>
      <c r="F41" s="20"/>
      <c r="G41" s="20"/>
      <c r="H41" s="21"/>
      <c r="I41" s="528" t="s">
        <v>32</v>
      </c>
      <c r="J41" s="529"/>
      <c r="K41" s="530"/>
      <c r="L41" s="316" t="s">
        <v>541</v>
      </c>
      <c r="M41" s="316" t="s">
        <v>295</v>
      </c>
      <c r="N41" s="316" t="s">
        <v>296</v>
      </c>
      <c r="O41" s="316" t="s">
        <v>297</v>
      </c>
      <c r="P41" s="316" t="s">
        <v>298</v>
      </c>
      <c r="Q41" s="316" t="s">
        <v>299</v>
      </c>
    </row>
    <row r="42" spans="1:22" s="22" customFormat="1" ht="34.5" customHeight="1">
      <c r="A42" s="285" t="s">
        <v>586</v>
      </c>
      <c r="B42" s="18"/>
      <c r="C42" s="20"/>
      <c r="D42" s="20"/>
      <c r="E42" s="20"/>
      <c r="F42" s="20"/>
      <c r="G42" s="20"/>
      <c r="H42" s="21"/>
      <c r="I42" s="522" t="s">
        <v>33</v>
      </c>
      <c r="J42" s="523"/>
      <c r="K42" s="524"/>
      <c r="L42" s="25"/>
      <c r="M42" s="25"/>
      <c r="N42" s="25"/>
      <c r="O42" s="25"/>
      <c r="P42" s="25"/>
      <c r="Q42" s="25"/>
    </row>
    <row r="43" spans="1:22" s="22" customFormat="1" ht="34.5" customHeight="1">
      <c r="A43" s="285" t="s">
        <v>586</v>
      </c>
      <c r="B43" s="26"/>
      <c r="C43" s="20"/>
      <c r="D43" s="20"/>
      <c r="E43" s="20"/>
      <c r="F43" s="20"/>
      <c r="G43" s="20"/>
      <c r="H43" s="21"/>
      <c r="I43" s="522" t="s">
        <v>34</v>
      </c>
      <c r="J43" s="523"/>
      <c r="K43" s="524"/>
      <c r="L43" s="25"/>
      <c r="M43" s="25"/>
      <c r="N43" s="25"/>
      <c r="O43" s="25"/>
      <c r="P43" s="25"/>
      <c r="Q43" s="25"/>
    </row>
    <row r="44" spans="1:22" s="22" customFormat="1" ht="34.5" customHeight="1">
      <c r="A44" s="285" t="s">
        <v>586</v>
      </c>
      <c r="B44" s="26"/>
      <c r="C44" s="20"/>
      <c r="D44" s="20"/>
      <c r="E44" s="20"/>
      <c r="F44" s="20"/>
      <c r="G44" s="20"/>
      <c r="H44" s="21"/>
      <c r="I44" s="522" t="s">
        <v>35</v>
      </c>
      <c r="J44" s="523"/>
      <c r="K44" s="524"/>
      <c r="L44" s="34"/>
      <c r="M44" s="34"/>
      <c r="N44" s="34"/>
      <c r="O44" s="34"/>
      <c r="P44" s="34"/>
      <c r="Q44" s="34"/>
    </row>
    <row r="45" spans="1:22" s="22" customFormat="1" ht="34.5" customHeight="1">
      <c r="A45" s="285" t="s">
        <v>586</v>
      </c>
      <c r="B45" s="18"/>
      <c r="C45" s="20"/>
      <c r="D45" s="20"/>
      <c r="E45" s="20"/>
      <c r="F45" s="20"/>
      <c r="G45" s="20"/>
      <c r="H45" s="21"/>
      <c r="I45" s="522" t="s">
        <v>36</v>
      </c>
      <c r="J45" s="523"/>
      <c r="K45" s="524"/>
      <c r="L45" s="25"/>
      <c r="M45" s="25"/>
      <c r="N45" s="25"/>
      <c r="O45" s="25"/>
      <c r="P45" s="25"/>
      <c r="Q45" s="25"/>
    </row>
    <row r="46" spans="1:22" s="22" customFormat="1">
      <c r="A46" s="284"/>
      <c r="B46" s="18"/>
      <c r="C46" s="3"/>
      <c r="D46" s="3"/>
      <c r="E46" s="4"/>
      <c r="F46" s="3"/>
      <c r="G46" s="29"/>
      <c r="H46" s="5"/>
      <c r="I46" s="5"/>
      <c r="J46" s="6"/>
      <c r="K46" s="30"/>
      <c r="L46" s="8"/>
      <c r="M46" s="8"/>
      <c r="N46" s="8"/>
      <c r="O46" s="8"/>
      <c r="P46" s="8"/>
      <c r="Q46" s="8"/>
    </row>
    <row r="47" spans="1:22">
      <c r="A47" s="284"/>
      <c r="B47" s="18"/>
      <c r="K47" s="30"/>
      <c r="L47" s="8"/>
      <c r="M47" s="8"/>
      <c r="R47" s="9"/>
      <c r="S47" s="9"/>
      <c r="T47" s="9"/>
      <c r="U47" s="9"/>
      <c r="V47" s="9"/>
    </row>
    <row r="48" spans="1:22" s="22" customFormat="1">
      <c r="A48" s="284"/>
      <c r="B48" s="31" t="s">
        <v>587</v>
      </c>
      <c r="C48" s="20"/>
      <c r="D48" s="20"/>
      <c r="E48" s="20"/>
      <c r="F48" s="20"/>
      <c r="G48" s="20"/>
      <c r="H48" s="21"/>
      <c r="I48" s="21"/>
      <c r="J48" s="6"/>
      <c r="K48" s="30"/>
      <c r="L48" s="8"/>
      <c r="M48" s="8"/>
      <c r="N48" s="8"/>
      <c r="O48" s="8"/>
      <c r="P48" s="8"/>
      <c r="Q48" s="8"/>
    </row>
    <row r="49" spans="1:17" s="22" customFormat="1">
      <c r="A49" s="284"/>
      <c r="B49" s="19"/>
      <c r="C49" s="19"/>
      <c r="D49" s="19"/>
      <c r="E49" s="19"/>
      <c r="F49" s="19"/>
      <c r="G49" s="19"/>
      <c r="H49" s="15"/>
      <c r="I49" s="15"/>
      <c r="J49" s="6"/>
      <c r="K49" s="30"/>
      <c r="L49" s="23"/>
      <c r="M49" s="23"/>
      <c r="N49" s="23"/>
      <c r="O49" s="23"/>
      <c r="P49" s="23"/>
      <c r="Q49" s="23"/>
    </row>
    <row r="50" spans="1:17" s="22" customFormat="1">
      <c r="A50" s="284"/>
      <c r="B50" s="24"/>
      <c r="C50" s="20"/>
      <c r="D50" s="20"/>
      <c r="E50" s="20"/>
      <c r="F50" s="20"/>
      <c r="G50" s="20"/>
      <c r="H50" s="35"/>
      <c r="I50" s="525" t="s">
        <v>27</v>
      </c>
      <c r="J50" s="526"/>
      <c r="K50" s="527"/>
      <c r="L50" s="316" t="s">
        <v>541</v>
      </c>
      <c r="M50" s="316" t="s">
        <v>295</v>
      </c>
      <c r="N50" s="316" t="s">
        <v>296</v>
      </c>
      <c r="O50" s="316" t="s">
        <v>297</v>
      </c>
      <c r="P50" s="316" t="s">
        <v>298</v>
      </c>
      <c r="Q50" s="316" t="s">
        <v>299</v>
      </c>
    </row>
    <row r="51" spans="1:17" s="22" customFormat="1" ht="34.5" customHeight="1">
      <c r="A51" s="286" t="s">
        <v>588</v>
      </c>
      <c r="B51" s="18"/>
      <c r="C51" s="20"/>
      <c r="D51" s="20"/>
      <c r="E51" s="20"/>
      <c r="F51" s="20"/>
      <c r="G51" s="20"/>
      <c r="H51" s="21"/>
      <c r="I51" s="518" t="s">
        <v>18</v>
      </c>
      <c r="J51" s="519"/>
      <c r="K51" s="520"/>
      <c r="L51" s="25"/>
      <c r="M51" s="25"/>
      <c r="N51" s="25"/>
      <c r="O51" s="25"/>
      <c r="P51" s="25"/>
      <c r="Q51" s="25"/>
    </row>
    <row r="52" spans="1:17" s="22" customFormat="1" ht="34.5" customHeight="1">
      <c r="A52" s="286" t="s">
        <v>588</v>
      </c>
      <c r="B52" s="26"/>
      <c r="C52" s="20"/>
      <c r="D52" s="20"/>
      <c r="E52" s="20"/>
      <c r="F52" s="20"/>
      <c r="G52" s="20"/>
      <c r="H52" s="21"/>
      <c r="I52" s="518" t="s">
        <v>19</v>
      </c>
      <c r="J52" s="519"/>
      <c r="K52" s="520"/>
      <c r="L52" s="25"/>
      <c r="M52" s="25"/>
      <c r="N52" s="25"/>
      <c r="O52" s="25"/>
      <c r="P52" s="25"/>
      <c r="Q52" s="25"/>
    </row>
    <row r="53" spans="1:17" s="22" customFormat="1" ht="34.5" customHeight="1">
      <c r="A53" s="286" t="s">
        <v>588</v>
      </c>
      <c r="B53" s="26"/>
      <c r="C53" s="20"/>
      <c r="D53" s="20"/>
      <c r="E53" s="20"/>
      <c r="F53" s="20"/>
      <c r="G53" s="20"/>
      <c r="H53" s="21"/>
      <c r="I53" s="518" t="s">
        <v>20</v>
      </c>
      <c r="J53" s="519"/>
      <c r="K53" s="520"/>
      <c r="L53" s="27"/>
      <c r="M53" s="27"/>
      <c r="N53" s="27"/>
      <c r="O53" s="27"/>
      <c r="P53" s="27"/>
      <c r="Q53" s="27"/>
    </row>
    <row r="54" spans="1:17" s="22" customFormat="1" ht="34.5" customHeight="1">
      <c r="A54" s="286" t="s">
        <v>588</v>
      </c>
      <c r="B54" s="18"/>
      <c r="C54" s="20"/>
      <c r="D54" s="20"/>
      <c r="E54" s="20"/>
      <c r="F54" s="20"/>
      <c r="G54" s="20"/>
      <c r="H54" s="21"/>
      <c r="I54" s="518" t="s">
        <v>21</v>
      </c>
      <c r="J54" s="519"/>
      <c r="K54" s="520"/>
      <c r="L54" s="28"/>
      <c r="M54" s="28"/>
      <c r="N54" s="28"/>
      <c r="O54" s="28"/>
      <c r="P54" s="28"/>
      <c r="Q54" s="28"/>
    </row>
    <row r="55" spans="1:17" s="22" customFormat="1" ht="34.5" customHeight="1">
      <c r="A55" s="286" t="s">
        <v>588</v>
      </c>
      <c r="B55" s="18"/>
      <c r="C55" s="20"/>
      <c r="D55" s="20"/>
      <c r="E55" s="20"/>
      <c r="F55" s="20"/>
      <c r="G55" s="20"/>
      <c r="H55" s="21"/>
      <c r="I55" s="518" t="s">
        <v>28</v>
      </c>
      <c r="J55" s="519"/>
      <c r="K55" s="520"/>
      <c r="L55" s="27"/>
      <c r="M55" s="27"/>
      <c r="N55" s="27"/>
      <c r="O55" s="27"/>
      <c r="P55" s="27"/>
      <c r="Q55" s="27"/>
    </row>
    <row r="56" spans="1:17" s="22" customFormat="1" ht="34.5" customHeight="1">
      <c r="A56" s="286" t="s">
        <v>588</v>
      </c>
      <c r="B56" s="18"/>
      <c r="C56" s="20"/>
      <c r="D56" s="20"/>
      <c r="E56" s="20"/>
      <c r="F56" s="20"/>
      <c r="G56" s="20"/>
      <c r="H56" s="21"/>
      <c r="I56" s="518" t="s">
        <v>29</v>
      </c>
      <c r="J56" s="519"/>
      <c r="K56" s="520"/>
      <c r="L56" s="27"/>
      <c r="M56" s="27"/>
      <c r="N56" s="27"/>
      <c r="O56" s="27"/>
      <c r="P56" s="27"/>
      <c r="Q56" s="27"/>
    </row>
    <row r="57" spans="1:17" s="32" customFormat="1" ht="34.5" customHeight="1">
      <c r="A57" s="286" t="s">
        <v>588</v>
      </c>
      <c r="B57" s="18"/>
      <c r="C57" s="20"/>
      <c r="D57" s="20"/>
      <c r="E57" s="20"/>
      <c r="F57" s="20"/>
      <c r="G57" s="20"/>
      <c r="H57" s="21"/>
      <c r="I57" s="518" t="s">
        <v>30</v>
      </c>
      <c r="J57" s="519"/>
      <c r="K57" s="520"/>
      <c r="L57" s="27"/>
      <c r="M57" s="27"/>
      <c r="N57" s="27"/>
      <c r="O57" s="27"/>
      <c r="P57" s="27"/>
      <c r="Q57" s="27"/>
    </row>
    <row r="58" spans="1:17" s="22" customFormat="1" ht="34.5" customHeight="1">
      <c r="A58" s="286" t="s">
        <v>588</v>
      </c>
      <c r="B58" s="18"/>
      <c r="C58" s="20"/>
      <c r="D58" s="20"/>
      <c r="E58" s="20"/>
      <c r="F58" s="20"/>
      <c r="G58" s="20"/>
      <c r="H58" s="21"/>
      <c r="I58" s="521" t="s">
        <v>24</v>
      </c>
      <c r="J58" s="521"/>
      <c r="K58" s="521"/>
      <c r="L58" s="27" t="s">
        <v>479</v>
      </c>
      <c r="M58" s="27" t="s">
        <v>479</v>
      </c>
      <c r="N58" s="27" t="s">
        <v>479</v>
      </c>
      <c r="O58" s="27" t="s">
        <v>479</v>
      </c>
      <c r="P58" s="27" t="s">
        <v>479</v>
      </c>
      <c r="Q58" s="27" t="s">
        <v>479</v>
      </c>
    </row>
    <row r="59" spans="1:17" s="22" customFormat="1" ht="34.5" customHeight="1">
      <c r="A59" s="286" t="s">
        <v>588</v>
      </c>
      <c r="B59" s="18"/>
      <c r="C59" s="20"/>
      <c r="D59" s="20"/>
      <c r="E59" s="20"/>
      <c r="F59" s="20"/>
      <c r="G59" s="20"/>
      <c r="H59" s="21"/>
      <c r="I59" s="521" t="s">
        <v>37</v>
      </c>
      <c r="J59" s="521"/>
      <c r="K59" s="521"/>
      <c r="L59" s="27" t="s">
        <v>25</v>
      </c>
      <c r="M59" s="27" t="s">
        <v>25</v>
      </c>
      <c r="N59" s="27" t="s">
        <v>25</v>
      </c>
      <c r="O59" s="27" t="s">
        <v>25</v>
      </c>
      <c r="P59" s="27" t="s">
        <v>25</v>
      </c>
      <c r="Q59" s="27" t="s">
        <v>25</v>
      </c>
    </row>
    <row r="60" spans="1:17" s="22" customFormat="1">
      <c r="A60" s="284"/>
      <c r="B60" s="18"/>
      <c r="C60" s="3"/>
      <c r="D60" s="3"/>
      <c r="E60" s="4"/>
      <c r="F60" s="3"/>
      <c r="G60" s="33"/>
      <c r="H60" s="5"/>
      <c r="I60" s="5"/>
      <c r="J60" s="6"/>
      <c r="K60" s="30"/>
      <c r="L60" s="8"/>
      <c r="M60" s="8"/>
      <c r="N60" s="8"/>
      <c r="O60" s="8"/>
      <c r="P60" s="8"/>
      <c r="Q60" s="8"/>
    </row>
    <row r="61" spans="1:17" s="22" customFormat="1">
      <c r="A61" s="284"/>
      <c r="B61" s="18"/>
      <c r="C61" s="3"/>
      <c r="D61" s="3"/>
      <c r="E61" s="4"/>
      <c r="F61" s="3"/>
      <c r="G61" s="33"/>
      <c r="H61" s="5"/>
      <c r="I61" s="5"/>
      <c r="J61" s="6"/>
      <c r="K61" s="30"/>
      <c r="L61" s="8"/>
      <c r="M61" s="8"/>
      <c r="N61" s="8"/>
      <c r="O61" s="8"/>
      <c r="P61" s="8"/>
      <c r="Q61" s="8"/>
    </row>
    <row r="62" spans="1:17" s="22" customFormat="1">
      <c r="A62" s="284"/>
      <c r="B62" s="18"/>
      <c r="C62" s="3"/>
      <c r="D62" s="3"/>
      <c r="E62" s="4"/>
      <c r="F62" s="3"/>
      <c r="G62" s="33"/>
      <c r="H62" s="5"/>
      <c r="I62" s="5"/>
      <c r="J62" s="6"/>
      <c r="K62" s="30"/>
      <c r="L62" s="6"/>
      <c r="M62" s="6"/>
      <c r="N62" s="8"/>
      <c r="O62" s="8"/>
      <c r="P62" s="8"/>
      <c r="Q62" s="8"/>
    </row>
    <row r="63" spans="1:17" s="22" customFormat="1">
      <c r="A63" s="284"/>
      <c r="B63" s="18"/>
      <c r="C63" s="3"/>
      <c r="D63" s="3"/>
      <c r="E63" s="4"/>
      <c r="F63" s="3"/>
      <c r="G63" s="29"/>
      <c r="H63" s="5"/>
      <c r="I63" s="5"/>
      <c r="J63" s="6"/>
      <c r="K63" s="30"/>
      <c r="L63" s="6"/>
      <c r="M63" s="6"/>
      <c r="N63" s="8"/>
      <c r="O63" s="8"/>
      <c r="P63" s="8"/>
      <c r="Q63" s="8"/>
    </row>
    <row r="64" spans="1:17" s="22" customFormat="1">
      <c r="A64" s="284"/>
      <c r="B64" s="19"/>
      <c r="C64" s="36"/>
      <c r="D64" s="36"/>
      <c r="E64" s="36"/>
      <c r="F64" s="36"/>
      <c r="G64" s="36"/>
      <c r="H64" s="21"/>
      <c r="I64" s="21"/>
      <c r="J64" s="6"/>
      <c r="K64" s="30"/>
      <c r="L64" s="6"/>
      <c r="M64" s="6"/>
      <c r="N64" s="8"/>
      <c r="O64" s="8"/>
      <c r="P64" s="8"/>
    </row>
    <row r="65" spans="1:17" s="22" customFormat="1">
      <c r="A65" s="284"/>
      <c r="B65" s="2"/>
      <c r="C65" s="37" t="s">
        <v>528</v>
      </c>
      <c r="D65" s="38"/>
      <c r="E65" s="38"/>
      <c r="F65" s="38"/>
      <c r="G65" s="38"/>
      <c r="H65" s="38"/>
      <c r="I65" s="5"/>
      <c r="J65" s="39"/>
      <c r="K65" s="7"/>
      <c r="L65" s="6"/>
      <c r="M65" s="6"/>
      <c r="N65" s="8"/>
      <c r="O65" s="8"/>
      <c r="P65" s="8"/>
      <c r="Q65" s="8"/>
    </row>
    <row r="66" spans="1:17" s="22" customFormat="1" ht="34.5" customHeight="1">
      <c r="A66" s="284"/>
      <c r="B66" s="2"/>
      <c r="C66" s="40"/>
      <c r="D66" s="516" t="s">
        <v>38</v>
      </c>
      <c r="E66" s="516"/>
      <c r="F66" s="516"/>
      <c r="G66" s="516"/>
      <c r="H66" s="516"/>
      <c r="I66" s="516"/>
      <c r="J66" s="516"/>
      <c r="K66" s="516"/>
      <c r="L66" s="516"/>
      <c r="M66" s="41"/>
      <c r="N66" s="41"/>
      <c r="O66" s="41"/>
      <c r="P66" s="41"/>
      <c r="Q66" s="42"/>
    </row>
    <row r="67" spans="1:17" s="22" customFormat="1" ht="34.5" customHeight="1">
      <c r="A67" s="284"/>
      <c r="B67" s="2"/>
      <c r="C67" s="43"/>
      <c r="D67" s="517" t="s">
        <v>39</v>
      </c>
      <c r="E67" s="517"/>
      <c r="F67" s="517"/>
      <c r="G67" s="517"/>
      <c r="H67" s="517"/>
      <c r="I67" s="517"/>
      <c r="J67" s="517"/>
      <c r="K67" s="517"/>
      <c r="L67" s="517"/>
      <c r="M67" s="41"/>
      <c r="N67" s="41"/>
      <c r="O67" s="41"/>
      <c r="P67" s="41"/>
      <c r="Q67" s="42"/>
    </row>
    <row r="68" spans="1:17" s="22" customFormat="1" ht="34.5" customHeight="1">
      <c r="A68" s="284"/>
      <c r="B68" s="2"/>
      <c r="C68" s="43"/>
      <c r="D68" s="517" t="s">
        <v>40</v>
      </c>
      <c r="E68" s="517"/>
      <c r="F68" s="517"/>
      <c r="G68" s="517"/>
      <c r="H68" s="517"/>
      <c r="I68" s="517"/>
      <c r="J68" s="517"/>
      <c r="K68" s="517"/>
      <c r="L68" s="517"/>
      <c r="M68" s="41"/>
      <c r="N68" s="41"/>
      <c r="O68" s="41"/>
      <c r="P68" s="41"/>
      <c r="Q68" s="42"/>
    </row>
    <row r="69" spans="1:17" s="22" customFormat="1" ht="34.5" customHeight="1">
      <c r="A69" s="284"/>
      <c r="B69" s="2"/>
      <c r="C69" s="43"/>
      <c r="D69" s="517" t="s">
        <v>41</v>
      </c>
      <c r="E69" s="517"/>
      <c r="F69" s="517"/>
      <c r="G69" s="517"/>
      <c r="H69" s="517"/>
      <c r="I69" s="517"/>
      <c r="J69" s="517"/>
      <c r="K69" s="517"/>
      <c r="L69" s="517"/>
      <c r="M69" s="41"/>
      <c r="N69" s="41"/>
      <c r="O69" s="41"/>
      <c r="P69" s="41"/>
      <c r="Q69" s="42"/>
    </row>
    <row r="70" spans="1:17" s="22" customFormat="1" ht="34.5" customHeight="1">
      <c r="A70" s="284"/>
      <c r="B70" s="2"/>
      <c r="C70" s="43"/>
      <c r="D70" s="517" t="s">
        <v>529</v>
      </c>
      <c r="E70" s="517"/>
      <c r="F70" s="517"/>
      <c r="G70" s="517"/>
      <c r="H70" s="517"/>
      <c r="I70" s="517"/>
      <c r="J70" s="517"/>
      <c r="K70" s="517"/>
      <c r="L70" s="517"/>
      <c r="M70" s="41"/>
      <c r="N70" s="41"/>
      <c r="O70" s="41"/>
      <c r="P70" s="41"/>
      <c r="Q70" s="42"/>
    </row>
    <row r="71" spans="1:17" s="22" customFormat="1">
      <c r="A71" s="284"/>
      <c r="B71" s="19"/>
      <c r="C71" s="36"/>
      <c r="D71" s="36"/>
      <c r="E71" s="36"/>
      <c r="F71" s="36"/>
      <c r="G71" s="36"/>
      <c r="H71" s="21"/>
      <c r="I71" s="21"/>
      <c r="J71" s="6"/>
      <c r="K71" s="7"/>
      <c r="L71" s="6"/>
      <c r="M71" s="6"/>
      <c r="N71" s="8"/>
      <c r="O71" s="8"/>
      <c r="P71" s="8"/>
    </row>
    <row r="72" spans="1:17" s="46" customFormat="1">
      <c r="A72" s="287"/>
      <c r="B72" s="19"/>
      <c r="C72" s="45" t="s">
        <v>530</v>
      </c>
      <c r="F72" s="47"/>
      <c r="G72" s="45"/>
      <c r="H72" s="343" t="s">
        <v>42</v>
      </c>
      <c r="I72" s="343"/>
      <c r="J72" s="343" t="s">
        <v>531</v>
      </c>
      <c r="K72" s="344"/>
      <c r="L72" s="343"/>
      <c r="M72" s="47"/>
      <c r="N72" s="47"/>
      <c r="O72" s="47"/>
      <c r="P72" s="47"/>
      <c r="Q72" s="47"/>
    </row>
    <row r="73" spans="1:17" s="22" customFormat="1">
      <c r="A73" s="284"/>
      <c r="B73" s="2"/>
      <c r="C73" s="338"/>
      <c r="D73" s="36"/>
      <c r="E73" s="36"/>
      <c r="F73" s="36"/>
      <c r="G73" s="36"/>
      <c r="H73" s="21"/>
      <c r="I73" s="38"/>
      <c r="J73" s="6"/>
      <c r="K73" s="7"/>
      <c r="L73" s="283"/>
      <c r="M73" s="283"/>
      <c r="N73" s="283"/>
      <c r="O73" s="283"/>
      <c r="P73" s="283"/>
    </row>
    <row r="74" spans="1:17" s="22" customFormat="1">
      <c r="A74" s="284"/>
      <c r="B74" s="2"/>
      <c r="C74" s="42"/>
      <c r="D74" s="42"/>
      <c r="E74" s="42"/>
      <c r="F74" s="42"/>
      <c r="G74" s="42"/>
      <c r="H74" s="42"/>
      <c r="I74" s="42"/>
      <c r="J74" s="42"/>
      <c r="K74" s="49"/>
      <c r="L74" s="42"/>
      <c r="M74" s="42"/>
      <c r="N74" s="42"/>
      <c r="O74" s="42"/>
      <c r="P74" s="42"/>
      <c r="Q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c r="O89" s="8"/>
      <c r="P89" s="8"/>
      <c r="Q89" s="8"/>
    </row>
    <row r="90" spans="1:23" s="22" customFormat="1">
      <c r="A90" s="284"/>
      <c r="B90" s="2"/>
      <c r="C90" s="42"/>
      <c r="D90" s="42"/>
      <c r="E90" s="42"/>
      <c r="F90" s="42"/>
      <c r="G90" s="42"/>
      <c r="H90" s="42"/>
      <c r="I90" s="42"/>
      <c r="J90" s="42"/>
      <c r="K90" s="49"/>
      <c r="L90" s="42"/>
      <c r="M90" s="42"/>
      <c r="N90" s="42"/>
      <c r="O90" s="42"/>
      <c r="P90" s="42"/>
      <c r="Q90" s="42"/>
    </row>
    <row r="91" spans="1:23" s="22" customFormat="1">
      <c r="A91" s="284"/>
      <c r="B91" s="52" t="s">
        <v>61</v>
      </c>
      <c r="C91" s="53"/>
      <c r="D91" s="54"/>
      <c r="E91" s="54"/>
      <c r="F91" s="54"/>
      <c r="G91" s="54"/>
      <c r="H91" s="55"/>
      <c r="I91" s="55"/>
      <c r="J91" s="56"/>
      <c r="K91" s="56"/>
      <c r="L91" s="56"/>
      <c r="M91" s="56"/>
      <c r="N91" s="57"/>
      <c r="O91" s="57"/>
      <c r="P91" s="58"/>
      <c r="Q91" s="58"/>
    </row>
    <row r="92" spans="1:23" s="22" customFormat="1">
      <c r="A92" s="284"/>
      <c r="B92" s="2"/>
      <c r="C92" s="59"/>
      <c r="D92" s="4"/>
      <c r="E92" s="4"/>
      <c r="F92" s="4"/>
      <c r="G92" s="4"/>
      <c r="H92" s="331"/>
      <c r="I92" s="331"/>
      <c r="J92" s="60"/>
      <c r="K92" s="30"/>
      <c r="L92" s="60"/>
      <c r="M92" s="60"/>
      <c r="N92" s="58"/>
      <c r="O92" s="58"/>
      <c r="P92" s="58"/>
      <c r="Q92" s="58"/>
    </row>
    <row r="93" spans="1:23" s="22" customFormat="1">
      <c r="A93" s="284"/>
      <c r="B93" s="31" t="s">
        <v>590</v>
      </c>
      <c r="C93" s="59"/>
      <c r="D93" s="4"/>
      <c r="E93" s="4"/>
      <c r="F93" s="4"/>
      <c r="G93" s="4"/>
      <c r="H93" s="331"/>
      <c r="I93" s="331"/>
      <c r="J93" s="60"/>
      <c r="K93" s="60"/>
      <c r="L93" s="60"/>
      <c r="M93" s="60"/>
      <c r="N93" s="58"/>
      <c r="O93" s="58"/>
      <c r="P93" s="58"/>
      <c r="Q93" s="58"/>
    </row>
    <row r="94" spans="1:23" s="22" customFormat="1" ht="18.75" customHeight="1">
      <c r="A94" s="284"/>
      <c r="B94" s="19"/>
      <c r="C94" s="59"/>
      <c r="D94" s="4"/>
      <c r="E94" s="4"/>
      <c r="F94" s="4"/>
      <c r="G94" s="4"/>
      <c r="H94" s="331"/>
      <c r="I94" s="331"/>
      <c r="J94" s="56"/>
      <c r="K94" s="56"/>
      <c r="L94" s="23"/>
      <c r="M94" s="23"/>
      <c r="N94" s="23"/>
      <c r="O94" s="23"/>
      <c r="P94" s="23"/>
      <c r="Q94" s="23"/>
    </row>
    <row r="95" spans="1:23" s="22" customFormat="1">
      <c r="A95" s="284"/>
      <c r="B95" s="19"/>
      <c r="C95" s="59"/>
      <c r="D95" s="4"/>
      <c r="E95" s="4"/>
      <c r="F95" s="4"/>
      <c r="G95" s="4"/>
      <c r="H95" s="331"/>
      <c r="I95" s="331"/>
      <c r="J95" s="61" t="s">
        <v>62</v>
      </c>
      <c r="K95" s="62"/>
      <c r="L95" s="63" t="s">
        <v>541</v>
      </c>
      <c r="M95" s="63" t="s">
        <v>295</v>
      </c>
      <c r="N95" s="63" t="s">
        <v>296</v>
      </c>
      <c r="O95" s="63" t="s">
        <v>297</v>
      </c>
      <c r="P95" s="63" t="s">
        <v>298</v>
      </c>
      <c r="Q95" s="63" t="s">
        <v>299</v>
      </c>
    </row>
    <row r="96" spans="1:23" s="22" customFormat="1">
      <c r="A96" s="284"/>
      <c r="B96" s="2"/>
      <c r="C96" s="4"/>
      <c r="D96" s="4"/>
      <c r="E96" s="4"/>
      <c r="F96" s="4"/>
      <c r="G96" s="4"/>
      <c r="H96" s="331"/>
      <c r="I96" s="64" t="s">
        <v>63</v>
      </c>
      <c r="J96" s="65"/>
      <c r="K96" s="66"/>
      <c r="L96" s="63" t="s">
        <v>275</v>
      </c>
      <c r="M96" s="63" t="s">
        <v>275</v>
      </c>
      <c r="N96" s="63" t="s">
        <v>275</v>
      </c>
      <c r="O96" s="63" t="s">
        <v>65</v>
      </c>
      <c r="P96" s="63" t="s">
        <v>65</v>
      </c>
      <c r="Q96" s="63" t="s">
        <v>65</v>
      </c>
    </row>
    <row r="97" spans="1:22" s="22" customFormat="1" ht="54" customHeight="1">
      <c r="A97" s="285" t="s">
        <v>591</v>
      </c>
      <c r="B97" s="2"/>
      <c r="C97" s="437" t="s">
        <v>66</v>
      </c>
      <c r="D97" s="438"/>
      <c r="E97" s="438"/>
      <c r="F97" s="438"/>
      <c r="G97" s="438"/>
      <c r="H97" s="439"/>
      <c r="I97" s="323" t="s">
        <v>67</v>
      </c>
      <c r="J97" s="67" t="s">
        <v>300</v>
      </c>
      <c r="K97" s="68"/>
      <c r="L97" s="69"/>
      <c r="M97" s="70"/>
      <c r="N97" s="70"/>
      <c r="O97" s="70"/>
      <c r="P97" s="70"/>
      <c r="Q97" s="70"/>
    </row>
    <row r="98" spans="1:22" s="22" customFormat="1">
      <c r="A98" s="284"/>
      <c r="B98" s="71"/>
      <c r="C98" s="59"/>
      <c r="D98" s="4"/>
      <c r="E98" s="4"/>
      <c r="F98" s="4"/>
      <c r="G98" s="4"/>
      <c r="H98" s="331"/>
      <c r="I98" s="331"/>
      <c r="J98" s="60"/>
      <c r="K98" s="60"/>
      <c r="L98" s="58"/>
      <c r="M98" s="58"/>
      <c r="N98" s="58"/>
      <c r="O98" s="58"/>
      <c r="P98" s="58"/>
      <c r="Q98" s="58"/>
    </row>
    <row r="99" spans="1:22" s="22" customFormat="1">
      <c r="A99" s="284"/>
      <c r="B99" s="71"/>
      <c r="C99" s="59"/>
      <c r="D99" s="4"/>
      <c r="E99" s="4"/>
      <c r="F99" s="4"/>
      <c r="G99" s="4"/>
      <c r="H99" s="331"/>
      <c r="I99" s="331"/>
      <c r="J99" s="60"/>
      <c r="K99" s="60"/>
      <c r="L99" s="58"/>
      <c r="M99" s="58"/>
      <c r="N99" s="58"/>
      <c r="O99" s="58"/>
      <c r="P99" s="58"/>
      <c r="Q99" s="58"/>
    </row>
    <row r="100" spans="1:22" s="22" customFormat="1">
      <c r="A100" s="284"/>
      <c r="B100" s="71"/>
      <c r="C100" s="59"/>
      <c r="D100" s="4"/>
      <c r="E100" s="4"/>
      <c r="F100" s="4"/>
      <c r="G100" s="4"/>
      <c r="H100" s="331"/>
      <c r="I100" s="331"/>
      <c r="J100" s="60"/>
      <c r="K100" s="60"/>
      <c r="L100" s="58"/>
      <c r="M100" s="58"/>
      <c r="N100" s="58"/>
      <c r="O100" s="58"/>
      <c r="P100" s="58"/>
      <c r="Q100" s="58"/>
    </row>
    <row r="101" spans="1:22">
      <c r="A101" s="284"/>
      <c r="B101" s="19" t="s">
        <v>69</v>
      </c>
      <c r="C101" s="19"/>
      <c r="D101" s="19"/>
      <c r="E101" s="19"/>
      <c r="F101" s="19"/>
      <c r="G101" s="19"/>
      <c r="H101" s="15"/>
      <c r="I101" s="15"/>
      <c r="L101" s="72"/>
      <c r="M101" s="72"/>
      <c r="N101" s="72"/>
      <c r="O101" s="72"/>
      <c r="P101" s="72"/>
      <c r="Q101" s="72"/>
      <c r="R101" s="9"/>
      <c r="S101" s="9"/>
      <c r="T101" s="9"/>
      <c r="U101" s="9"/>
      <c r="V101" s="9"/>
    </row>
    <row r="102" spans="1:22">
      <c r="A102" s="284"/>
      <c r="B102" s="19"/>
      <c r="C102" s="19"/>
      <c r="D102" s="19"/>
      <c r="E102" s="19"/>
      <c r="F102" s="19"/>
      <c r="G102" s="19"/>
      <c r="H102" s="15"/>
      <c r="I102" s="15"/>
      <c r="L102" s="23"/>
      <c r="M102" s="23"/>
      <c r="N102" s="23"/>
      <c r="O102" s="23"/>
      <c r="P102" s="23"/>
      <c r="Q102" s="23"/>
      <c r="R102" s="9"/>
      <c r="S102" s="9"/>
      <c r="T102" s="9"/>
      <c r="U102" s="9"/>
      <c r="V102" s="9"/>
    </row>
    <row r="103" spans="1:22" ht="34.5" customHeight="1">
      <c r="A103" s="284"/>
      <c r="B103" s="19"/>
      <c r="C103" s="4"/>
      <c r="D103" s="4"/>
      <c r="F103" s="4"/>
      <c r="G103" s="4"/>
      <c r="H103" s="331"/>
      <c r="J103" s="73" t="s">
        <v>62</v>
      </c>
      <c r="K103" s="74"/>
      <c r="L103" s="75" t="s">
        <v>541</v>
      </c>
      <c r="M103" s="75" t="s">
        <v>295</v>
      </c>
      <c r="N103" s="75" t="s">
        <v>296</v>
      </c>
      <c r="O103" s="75" t="s">
        <v>297</v>
      </c>
      <c r="P103" s="75" t="s">
        <v>298</v>
      </c>
      <c r="Q103" s="75" t="s">
        <v>299</v>
      </c>
      <c r="R103" s="9"/>
      <c r="S103" s="9"/>
      <c r="T103" s="9"/>
      <c r="U103" s="9"/>
      <c r="V103" s="9"/>
    </row>
    <row r="104" spans="1:22" ht="20.25" customHeight="1">
      <c r="A104" s="284"/>
      <c r="B104" s="2"/>
      <c r="C104" s="59"/>
      <c r="D104" s="4"/>
      <c r="F104" s="4"/>
      <c r="G104" s="4"/>
      <c r="H104" s="331"/>
      <c r="I104" s="64" t="s">
        <v>70</v>
      </c>
      <c r="J104" s="65"/>
      <c r="K104" s="76"/>
      <c r="L104" s="77" t="s">
        <v>275</v>
      </c>
      <c r="M104" s="77" t="s">
        <v>275</v>
      </c>
      <c r="N104" s="77" t="s">
        <v>275</v>
      </c>
      <c r="O104" s="77" t="s">
        <v>65</v>
      </c>
      <c r="P104" s="77" t="s">
        <v>65</v>
      </c>
      <c r="Q104" s="77" t="s">
        <v>65</v>
      </c>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IF(SUM(L105:Q105)=0,IF(COUNTIF(L105:Q105,"未確認")&gt;0,"未確認",IF(COUNTIF(L105:Q105,"~*")&gt;0,"*",SUM(L105:Q105))),SUM(L105:Q105))</f>
        <v>106</v>
      </c>
      <c r="K105" s="79" t="str">
        <f>IF(OR(COUNTIF(L105:Q105,"未確認")&gt;0,COUNTIF(L105:Q105,"~*")&gt;0),"※","")</f>
        <v/>
      </c>
      <c r="L105" s="80">
        <v>0</v>
      </c>
      <c r="M105" s="80">
        <v>0</v>
      </c>
      <c r="N105" s="80">
        <v>0</v>
      </c>
      <c r="O105" s="80">
        <v>40</v>
      </c>
      <c r="P105" s="80">
        <v>44</v>
      </c>
      <c r="Q105" s="80">
        <v>22</v>
      </c>
    </row>
    <row r="106" spans="1:22" s="81" customFormat="1" ht="34.5" customHeight="1">
      <c r="A106" s="285" t="s">
        <v>594</v>
      </c>
      <c r="B106" s="82"/>
      <c r="C106" s="478"/>
      <c r="D106" s="479"/>
      <c r="E106" s="507"/>
      <c r="F106" s="508"/>
      <c r="G106" s="497" t="s">
        <v>74</v>
      </c>
      <c r="H106" s="499"/>
      <c r="I106" s="505"/>
      <c r="J106" s="78">
        <f t="shared" si="0"/>
        <v>0</v>
      </c>
      <c r="K106" s="79" t="str">
        <f>IF(OR(COUNTIF(L106:Q106,"未確認")&gt;0,COUNTIF(L106:Q106,"~*")&gt;0),"※","")</f>
        <v/>
      </c>
      <c r="L106" s="80">
        <v>0</v>
      </c>
      <c r="M106" s="80">
        <v>0</v>
      </c>
      <c r="N106" s="80">
        <v>0</v>
      </c>
      <c r="O106" s="80">
        <v>0</v>
      </c>
      <c r="P106" s="80">
        <v>0</v>
      </c>
      <c r="Q106" s="80">
        <v>0</v>
      </c>
    </row>
    <row r="107" spans="1:22" s="81" customFormat="1" ht="34.5" customHeight="1">
      <c r="A107" s="285" t="s">
        <v>592</v>
      </c>
      <c r="B107" s="82"/>
      <c r="C107" s="478"/>
      <c r="D107" s="479"/>
      <c r="E107" s="437" t="s">
        <v>75</v>
      </c>
      <c r="F107" s="438"/>
      <c r="G107" s="438"/>
      <c r="H107" s="439"/>
      <c r="I107" s="505"/>
      <c r="J107" s="78">
        <f t="shared" si="0"/>
        <v>106</v>
      </c>
      <c r="K107" s="79" t="str">
        <f>IF(OR(COUNTIF(L107:Q107,"未確認")&gt;0,COUNTIF(L107:Q107,"~*")&gt;0),"※","")</f>
        <v/>
      </c>
      <c r="L107" s="80">
        <v>0</v>
      </c>
      <c r="M107" s="80">
        <v>0</v>
      </c>
      <c r="N107" s="80">
        <v>0</v>
      </c>
      <c r="O107" s="80">
        <v>40</v>
      </c>
      <c r="P107" s="80">
        <v>44</v>
      </c>
      <c r="Q107" s="80">
        <v>22</v>
      </c>
    </row>
    <row r="108" spans="1:22" s="81" customFormat="1" ht="34.5" customHeight="1">
      <c r="A108" s="285" t="s">
        <v>592</v>
      </c>
      <c r="B108" s="82"/>
      <c r="C108" s="459"/>
      <c r="D108" s="461"/>
      <c r="E108" s="422" t="s">
        <v>76</v>
      </c>
      <c r="F108" s="423"/>
      <c r="G108" s="423"/>
      <c r="H108" s="424"/>
      <c r="I108" s="505"/>
      <c r="J108" s="78">
        <f t="shared" si="0"/>
        <v>106</v>
      </c>
      <c r="K108" s="79" t="str">
        <f t="shared" ref="K108:K117" si="1">IF(OR(COUNTIF(L107:Q107,"未確認")&gt;0,COUNTIF(L107:Q107,"~*")&gt;0),"※","")</f>
        <v/>
      </c>
      <c r="L108" s="80">
        <v>0</v>
      </c>
      <c r="M108" s="80">
        <v>0</v>
      </c>
      <c r="N108" s="80">
        <v>0</v>
      </c>
      <c r="O108" s="80">
        <v>40</v>
      </c>
      <c r="P108" s="80">
        <v>44</v>
      </c>
      <c r="Q108" s="80">
        <v>22</v>
      </c>
    </row>
    <row r="109" spans="1:22" s="81" customFormat="1" ht="34.5" customHeight="1">
      <c r="A109" s="285" t="s">
        <v>595</v>
      </c>
      <c r="B109" s="82"/>
      <c r="C109" s="448" t="s">
        <v>77</v>
      </c>
      <c r="D109" s="450"/>
      <c r="E109" s="448" t="s">
        <v>72</v>
      </c>
      <c r="F109" s="449"/>
      <c r="G109" s="449"/>
      <c r="H109" s="450"/>
      <c r="I109" s="505"/>
      <c r="J109" s="78">
        <f t="shared" si="0"/>
        <v>144</v>
      </c>
      <c r="K109" s="79" t="str">
        <f t="shared" si="1"/>
        <v/>
      </c>
      <c r="L109" s="80">
        <v>48</v>
      </c>
      <c r="M109" s="80">
        <v>48</v>
      </c>
      <c r="N109" s="80">
        <v>48</v>
      </c>
      <c r="O109" s="80">
        <v>0</v>
      </c>
      <c r="P109" s="80">
        <v>0</v>
      </c>
      <c r="Q109" s="80">
        <v>0</v>
      </c>
    </row>
    <row r="110" spans="1:22" s="81" customFormat="1" ht="34.5" customHeight="1">
      <c r="A110" s="285" t="s">
        <v>1396</v>
      </c>
      <c r="B110" s="82"/>
      <c r="C110" s="478"/>
      <c r="D110" s="479"/>
      <c r="E110" s="509"/>
      <c r="F110" s="510"/>
      <c r="G110" s="437" t="s">
        <v>78</v>
      </c>
      <c r="H110" s="439"/>
      <c r="I110" s="505"/>
      <c r="J110" s="78">
        <f t="shared" si="0"/>
        <v>144</v>
      </c>
      <c r="K110" s="79" t="str">
        <f t="shared" si="1"/>
        <v/>
      </c>
      <c r="L110" s="80">
        <v>48</v>
      </c>
      <c r="M110" s="80">
        <v>48</v>
      </c>
      <c r="N110" s="80">
        <v>48</v>
      </c>
      <c r="O110" s="80">
        <v>0</v>
      </c>
      <c r="P110" s="80">
        <v>0</v>
      </c>
      <c r="Q110" s="80">
        <v>0</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c r="M111" s="80">
        <v>0</v>
      </c>
      <c r="N111" s="80">
        <v>0</v>
      </c>
      <c r="O111" s="80">
        <v>0</v>
      </c>
      <c r="P111" s="80">
        <v>0</v>
      </c>
      <c r="Q111" s="80">
        <v>0</v>
      </c>
    </row>
    <row r="112" spans="1:22" s="81" customFormat="1" ht="34.5" customHeight="1">
      <c r="A112" s="285" t="s">
        <v>1397</v>
      </c>
      <c r="B112" s="82"/>
      <c r="C112" s="478"/>
      <c r="D112" s="479"/>
      <c r="E112" s="448" t="s">
        <v>75</v>
      </c>
      <c r="F112" s="449"/>
      <c r="G112" s="449"/>
      <c r="H112" s="450"/>
      <c r="I112" s="505"/>
      <c r="J112" s="78">
        <f t="shared" si="0"/>
        <v>144</v>
      </c>
      <c r="K112" s="79" t="str">
        <f t="shared" si="1"/>
        <v/>
      </c>
      <c r="L112" s="80">
        <v>48</v>
      </c>
      <c r="M112" s="80">
        <v>48</v>
      </c>
      <c r="N112" s="80">
        <v>48</v>
      </c>
      <c r="O112" s="80">
        <v>0</v>
      </c>
      <c r="P112" s="80">
        <v>0</v>
      </c>
      <c r="Q112" s="80">
        <v>0</v>
      </c>
    </row>
    <row r="113" spans="1:22" s="81" customFormat="1" ht="34.5" customHeight="1">
      <c r="A113" s="285" t="s">
        <v>596</v>
      </c>
      <c r="B113" s="82"/>
      <c r="C113" s="478"/>
      <c r="D113" s="479"/>
      <c r="E113" s="509"/>
      <c r="F113" s="510"/>
      <c r="G113" s="437" t="s">
        <v>78</v>
      </c>
      <c r="H113" s="439"/>
      <c r="I113" s="505"/>
      <c r="J113" s="78">
        <f t="shared" si="0"/>
        <v>144</v>
      </c>
      <c r="K113" s="79" t="str">
        <f t="shared" si="1"/>
        <v/>
      </c>
      <c r="L113" s="80">
        <v>48</v>
      </c>
      <c r="M113" s="80">
        <v>48</v>
      </c>
      <c r="N113" s="80">
        <v>48</v>
      </c>
      <c r="O113" s="80">
        <v>0</v>
      </c>
      <c r="P113" s="80">
        <v>0</v>
      </c>
      <c r="Q113" s="80">
        <v>0</v>
      </c>
    </row>
    <row r="114" spans="1:22" s="81" customFormat="1" ht="34.5" customHeight="1">
      <c r="A114" s="285" t="s">
        <v>1398</v>
      </c>
      <c r="B114" s="82"/>
      <c r="C114" s="478"/>
      <c r="D114" s="479"/>
      <c r="E114" s="507"/>
      <c r="F114" s="508"/>
      <c r="G114" s="437" t="s">
        <v>79</v>
      </c>
      <c r="H114" s="439"/>
      <c r="I114" s="505"/>
      <c r="J114" s="78">
        <f t="shared" si="0"/>
        <v>0</v>
      </c>
      <c r="K114" s="79" t="str">
        <f t="shared" si="1"/>
        <v/>
      </c>
      <c r="L114" s="80">
        <v>0</v>
      </c>
      <c r="M114" s="80">
        <v>0</v>
      </c>
      <c r="N114" s="80">
        <v>0</v>
      </c>
      <c r="O114" s="80">
        <v>0</v>
      </c>
      <c r="P114" s="80">
        <v>0</v>
      </c>
      <c r="Q114" s="80">
        <v>0</v>
      </c>
    </row>
    <row r="115" spans="1:22" s="81" customFormat="1" ht="34.5" customHeight="1">
      <c r="A115" s="285" t="s">
        <v>595</v>
      </c>
      <c r="B115" s="82"/>
      <c r="C115" s="478"/>
      <c r="D115" s="479"/>
      <c r="E115" s="416" t="s">
        <v>76</v>
      </c>
      <c r="F115" s="417"/>
      <c r="G115" s="417"/>
      <c r="H115" s="419"/>
      <c r="I115" s="505"/>
      <c r="J115" s="78">
        <f t="shared" si="0"/>
        <v>144</v>
      </c>
      <c r="K115" s="79" t="str">
        <f t="shared" si="1"/>
        <v/>
      </c>
      <c r="L115" s="80">
        <v>48</v>
      </c>
      <c r="M115" s="80">
        <v>48</v>
      </c>
      <c r="N115" s="80">
        <v>48</v>
      </c>
      <c r="O115" s="80">
        <v>0</v>
      </c>
      <c r="P115" s="80">
        <v>0</v>
      </c>
      <c r="Q115" s="80">
        <v>0</v>
      </c>
    </row>
    <row r="116" spans="1:22" s="81" customFormat="1" ht="34.5" customHeight="1">
      <c r="A116" s="285" t="s">
        <v>596</v>
      </c>
      <c r="B116" s="82"/>
      <c r="C116" s="478"/>
      <c r="D116" s="479"/>
      <c r="E116" s="511"/>
      <c r="F116" s="512"/>
      <c r="G116" s="422" t="s">
        <v>78</v>
      </c>
      <c r="H116" s="424"/>
      <c r="I116" s="505"/>
      <c r="J116" s="78">
        <f t="shared" si="0"/>
        <v>144</v>
      </c>
      <c r="K116" s="79" t="str">
        <f t="shared" si="1"/>
        <v/>
      </c>
      <c r="L116" s="80">
        <v>48</v>
      </c>
      <c r="M116" s="80">
        <v>48</v>
      </c>
      <c r="N116" s="80">
        <v>48</v>
      </c>
      <c r="O116" s="80">
        <v>0</v>
      </c>
      <c r="P116" s="80">
        <v>0</v>
      </c>
      <c r="Q116" s="80">
        <v>0</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c r="M117" s="80">
        <v>0</v>
      </c>
      <c r="N117" s="80">
        <v>0</v>
      </c>
      <c r="O117" s="80">
        <v>0</v>
      </c>
      <c r="P117" s="80">
        <v>0</v>
      </c>
      <c r="Q117" s="80">
        <v>0</v>
      </c>
    </row>
    <row r="118" spans="1:22" s="81" customFormat="1" ht="315" customHeight="1">
      <c r="A118" s="285" t="s">
        <v>798</v>
      </c>
      <c r="B118" s="82"/>
      <c r="C118" s="497" t="s">
        <v>80</v>
      </c>
      <c r="D118" s="498"/>
      <c r="E118" s="498"/>
      <c r="F118" s="498"/>
      <c r="G118" s="498"/>
      <c r="H118" s="499"/>
      <c r="I118" s="506"/>
      <c r="J118" s="83"/>
      <c r="K118" s="84" t="s">
        <v>73</v>
      </c>
      <c r="L118" s="85" t="s">
        <v>25</v>
      </c>
      <c r="M118" s="85" t="s">
        <v>25</v>
      </c>
      <c r="N118" s="85" t="s">
        <v>25</v>
      </c>
      <c r="O118" s="85" t="s">
        <v>25</v>
      </c>
      <c r="P118" s="85" t="s">
        <v>25</v>
      </c>
      <c r="Q118" s="85" t="s">
        <v>25</v>
      </c>
    </row>
    <row r="119" spans="1:22" s="1" customFormat="1">
      <c r="A119" s="284"/>
      <c r="B119" s="19"/>
      <c r="C119" s="19"/>
      <c r="D119" s="19"/>
      <c r="E119" s="19"/>
      <c r="F119" s="19"/>
      <c r="G119" s="19"/>
      <c r="H119" s="15"/>
      <c r="I119" s="15"/>
      <c r="J119" s="86"/>
      <c r="K119" s="87"/>
      <c r="L119" s="88"/>
      <c r="M119" s="88"/>
      <c r="N119" s="88"/>
      <c r="O119" s="88"/>
      <c r="P119" s="88"/>
      <c r="Q119" s="88"/>
    </row>
    <row r="120" spans="1:22" s="81" customFormat="1">
      <c r="A120" s="284"/>
      <c r="B120" s="82"/>
      <c r="C120" s="59"/>
      <c r="D120" s="59"/>
      <c r="E120" s="59"/>
      <c r="F120" s="59"/>
      <c r="G120" s="59"/>
      <c r="H120" s="89"/>
      <c r="I120" s="89"/>
      <c r="J120" s="86"/>
      <c r="K120" s="87"/>
      <c r="L120" s="88"/>
      <c r="M120" s="88"/>
      <c r="N120" s="88"/>
      <c r="O120" s="88"/>
      <c r="P120" s="88"/>
      <c r="Q120" s="88"/>
    </row>
    <row r="121" spans="1:22" s="22" customFormat="1">
      <c r="A121" s="284"/>
      <c r="B121" s="2"/>
      <c r="C121" s="59"/>
      <c r="D121" s="4"/>
      <c r="E121" s="4"/>
      <c r="F121" s="4"/>
      <c r="G121" s="4"/>
      <c r="H121" s="331"/>
      <c r="I121" s="331"/>
      <c r="J121" s="60"/>
      <c r="K121" s="30"/>
      <c r="L121" s="58"/>
      <c r="M121" s="58"/>
      <c r="N121" s="58"/>
      <c r="O121" s="58"/>
      <c r="P121" s="58"/>
      <c r="Q121" s="58"/>
    </row>
    <row r="122" spans="1:22" s="1" customFormat="1">
      <c r="A122" s="284"/>
      <c r="B122" s="19" t="s">
        <v>81</v>
      </c>
      <c r="C122" s="19"/>
      <c r="D122" s="19"/>
      <c r="E122" s="19"/>
      <c r="F122" s="19"/>
      <c r="G122" s="19"/>
      <c r="H122" s="15"/>
      <c r="I122" s="15"/>
      <c r="J122" s="86"/>
      <c r="K122" s="87"/>
      <c r="L122" s="88"/>
      <c r="M122" s="88"/>
      <c r="N122" s="88"/>
      <c r="O122" s="88"/>
      <c r="P122" s="88"/>
      <c r="Q122" s="88"/>
    </row>
    <row r="123" spans="1:22">
      <c r="A123" s="284"/>
      <c r="B123" s="19"/>
      <c r="C123" s="19"/>
      <c r="D123" s="19"/>
      <c r="E123" s="19"/>
      <c r="F123" s="19"/>
      <c r="G123" s="19"/>
      <c r="H123" s="15"/>
      <c r="I123" s="15"/>
      <c r="L123" s="23"/>
      <c r="M123" s="23"/>
      <c r="N123" s="23"/>
      <c r="O123" s="23"/>
      <c r="P123" s="23"/>
      <c r="Q123" s="23"/>
      <c r="R123" s="9"/>
      <c r="S123" s="9"/>
      <c r="T123" s="9"/>
      <c r="U123" s="9"/>
      <c r="V123" s="9"/>
    </row>
    <row r="124" spans="1:22" ht="34.5" customHeight="1">
      <c r="A124" s="284"/>
      <c r="B124" s="19"/>
      <c r="C124" s="4"/>
      <c r="D124" s="4"/>
      <c r="F124" s="4"/>
      <c r="G124" s="4"/>
      <c r="H124" s="331"/>
      <c r="I124" s="64"/>
      <c r="J124" s="90" t="s">
        <v>62</v>
      </c>
      <c r="K124" s="74"/>
      <c r="L124" s="75"/>
      <c r="M124" s="75"/>
      <c r="N124" s="75"/>
      <c r="O124" s="75"/>
      <c r="P124" s="75"/>
      <c r="Q124" s="75"/>
      <c r="R124" s="9"/>
      <c r="S124" s="9"/>
      <c r="T124" s="9"/>
      <c r="U124" s="9"/>
      <c r="V124" s="9"/>
    </row>
    <row r="125" spans="1:22" ht="20.25" customHeight="1">
      <c r="A125" s="284"/>
      <c r="B125" s="2"/>
      <c r="C125" s="4"/>
      <c r="D125" s="4"/>
      <c r="F125" s="4"/>
      <c r="G125" s="4"/>
      <c r="H125" s="331"/>
      <c r="I125" s="64" t="s">
        <v>70</v>
      </c>
      <c r="J125" s="91"/>
      <c r="K125" s="76"/>
      <c r="L125" s="77" t="s">
        <v>541</v>
      </c>
      <c r="M125" s="77" t="s">
        <v>295</v>
      </c>
      <c r="N125" s="77" t="s">
        <v>296</v>
      </c>
      <c r="O125" s="77" t="s">
        <v>297</v>
      </c>
      <c r="P125" s="77" t="s">
        <v>298</v>
      </c>
      <c r="Q125" s="77" t="s">
        <v>299</v>
      </c>
      <c r="R125" s="9"/>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480</v>
      </c>
      <c r="M126" s="95" t="s">
        <v>480</v>
      </c>
      <c r="N126" s="95" t="s">
        <v>480</v>
      </c>
      <c r="O126" s="95" t="s">
        <v>480</v>
      </c>
      <c r="P126" s="95" t="s">
        <v>480</v>
      </c>
      <c r="Q126" s="95" t="s">
        <v>480</v>
      </c>
    </row>
    <row r="127" spans="1:22" s="81" customFormat="1" ht="40.5" customHeight="1">
      <c r="A127" s="285" t="s">
        <v>602</v>
      </c>
      <c r="B127" s="2"/>
      <c r="C127" s="317"/>
      <c r="D127" s="321"/>
      <c r="E127" s="448" t="s">
        <v>1399</v>
      </c>
      <c r="F127" s="449"/>
      <c r="G127" s="449"/>
      <c r="H127" s="450"/>
      <c r="I127" s="477"/>
      <c r="J127" s="96"/>
      <c r="K127" s="97"/>
      <c r="L127" s="95" t="s">
        <v>92</v>
      </c>
      <c r="M127" s="95" t="s">
        <v>92</v>
      </c>
      <c r="N127" s="95" t="s">
        <v>92</v>
      </c>
      <c r="O127" s="95" t="s">
        <v>86</v>
      </c>
      <c r="P127" s="95" t="s">
        <v>92</v>
      </c>
      <c r="Q127" s="95" t="s">
        <v>96</v>
      </c>
    </row>
    <row r="128" spans="1:22" s="81" customFormat="1" ht="40.5" customHeight="1">
      <c r="A128" s="285" t="s">
        <v>604</v>
      </c>
      <c r="B128" s="2"/>
      <c r="C128" s="317"/>
      <c r="D128" s="321"/>
      <c r="E128" s="478"/>
      <c r="F128" s="500"/>
      <c r="G128" s="500"/>
      <c r="H128" s="479"/>
      <c r="I128" s="477"/>
      <c r="J128" s="96"/>
      <c r="K128" s="97"/>
      <c r="L128" s="95" t="s">
        <v>96</v>
      </c>
      <c r="M128" s="95" t="s">
        <v>96</v>
      </c>
      <c r="N128" s="95" t="s">
        <v>96</v>
      </c>
      <c r="O128" s="95" t="s">
        <v>96</v>
      </c>
      <c r="P128" s="95" t="s">
        <v>96</v>
      </c>
      <c r="Q128" s="95" t="s">
        <v>94</v>
      </c>
    </row>
    <row r="129" spans="1:22" s="81" customFormat="1" ht="40.5" customHeight="1">
      <c r="A129" s="285" t="s">
        <v>605</v>
      </c>
      <c r="B129" s="2"/>
      <c r="C129" s="318"/>
      <c r="D129" s="322"/>
      <c r="E129" s="459"/>
      <c r="F129" s="460"/>
      <c r="G129" s="460"/>
      <c r="H129" s="461"/>
      <c r="I129" s="433"/>
      <c r="J129" s="98"/>
      <c r="K129" s="99"/>
      <c r="L129" s="95" t="s">
        <v>86</v>
      </c>
      <c r="M129" s="95" t="s">
        <v>86</v>
      </c>
      <c r="N129" s="95" t="s">
        <v>86</v>
      </c>
      <c r="O129" s="95" t="s">
        <v>92</v>
      </c>
      <c r="P129" s="95" t="s">
        <v>86</v>
      </c>
      <c r="Q129" s="95" t="s">
        <v>86</v>
      </c>
    </row>
    <row r="130" spans="1:22" s="1" customFormat="1">
      <c r="A130" s="284"/>
      <c r="B130" s="19"/>
      <c r="C130" s="19"/>
      <c r="D130" s="19"/>
      <c r="E130" s="19"/>
      <c r="F130" s="19"/>
      <c r="G130" s="19"/>
      <c r="H130" s="15"/>
      <c r="I130" s="15"/>
      <c r="J130" s="86"/>
      <c r="K130" s="87"/>
      <c r="L130" s="88"/>
      <c r="M130" s="88"/>
      <c r="N130" s="88"/>
      <c r="O130" s="88"/>
      <c r="P130" s="88"/>
      <c r="Q130" s="88"/>
    </row>
    <row r="131" spans="1:22" s="81" customFormat="1">
      <c r="A131" s="284"/>
      <c r="B131" s="82"/>
      <c r="C131" s="59"/>
      <c r="D131" s="59"/>
      <c r="E131" s="59"/>
      <c r="F131" s="59"/>
      <c r="G131" s="59"/>
      <c r="H131" s="89"/>
      <c r="I131" s="89"/>
      <c r="J131" s="86"/>
      <c r="K131" s="87"/>
      <c r="L131" s="88"/>
      <c r="M131" s="88"/>
      <c r="N131" s="88"/>
      <c r="O131" s="88"/>
      <c r="P131" s="88"/>
      <c r="Q131" s="88"/>
    </row>
    <row r="132" spans="1:22" s="22" customFormat="1">
      <c r="A132" s="284"/>
      <c r="B132" s="2"/>
      <c r="C132" s="59"/>
      <c r="D132" s="4"/>
      <c r="E132" s="4"/>
      <c r="F132" s="4"/>
      <c r="G132" s="4"/>
      <c r="H132" s="331"/>
      <c r="I132" s="331"/>
      <c r="J132" s="60"/>
      <c r="K132" s="30"/>
      <c r="L132" s="58"/>
      <c r="M132" s="58"/>
      <c r="N132" s="58"/>
      <c r="O132" s="58"/>
      <c r="P132" s="58"/>
      <c r="Q132" s="58"/>
    </row>
    <row r="133" spans="1:22" s="1" customFormat="1">
      <c r="A133" s="288"/>
      <c r="B133" s="19" t="s">
        <v>105</v>
      </c>
      <c r="C133" s="44"/>
      <c r="D133" s="44"/>
      <c r="E133" s="44"/>
      <c r="F133" s="44"/>
      <c r="G133" s="44"/>
      <c r="H133" s="15"/>
      <c r="I133" s="15"/>
      <c r="J133" s="58"/>
      <c r="K133" s="30"/>
      <c r="L133" s="100"/>
      <c r="M133" s="100"/>
      <c r="N133" s="100"/>
      <c r="O133" s="100"/>
      <c r="P133" s="100"/>
      <c r="Q133" s="100"/>
    </row>
    <row r="134" spans="1:22">
      <c r="A134" s="284"/>
      <c r="B134" s="19"/>
      <c r="C134" s="19"/>
      <c r="D134" s="19"/>
      <c r="E134" s="19"/>
      <c r="F134" s="19"/>
      <c r="G134" s="19"/>
      <c r="H134" s="15"/>
      <c r="I134" s="15"/>
      <c r="L134" s="23"/>
      <c r="M134" s="23"/>
      <c r="N134" s="23"/>
      <c r="O134" s="23"/>
      <c r="P134" s="23"/>
      <c r="Q134" s="23"/>
      <c r="R134" s="9"/>
      <c r="S134" s="9"/>
      <c r="T134" s="9"/>
      <c r="U134" s="9"/>
      <c r="V134" s="9"/>
    </row>
    <row r="135" spans="1:22" ht="34.5" customHeight="1">
      <c r="A135" s="284"/>
      <c r="B135" s="19"/>
      <c r="C135" s="4"/>
      <c r="D135" s="4"/>
      <c r="F135" s="4"/>
      <c r="G135" s="4"/>
      <c r="H135" s="331"/>
      <c r="I135" s="331"/>
      <c r="J135" s="73" t="s">
        <v>62</v>
      </c>
      <c r="K135" s="74"/>
      <c r="L135" s="75" t="s">
        <v>541</v>
      </c>
      <c r="M135" s="75" t="s">
        <v>295</v>
      </c>
      <c r="N135" s="75" t="s">
        <v>296</v>
      </c>
      <c r="O135" s="75" t="s">
        <v>297</v>
      </c>
      <c r="P135" s="75" t="s">
        <v>298</v>
      </c>
      <c r="Q135" s="75" t="s">
        <v>299</v>
      </c>
      <c r="R135" s="9"/>
      <c r="S135" s="9"/>
      <c r="T135" s="9"/>
      <c r="U135" s="9"/>
      <c r="V135" s="9"/>
    </row>
    <row r="136" spans="1:22" ht="20.25" customHeight="1">
      <c r="A136" s="284"/>
      <c r="B136" s="2"/>
      <c r="C136" s="59"/>
      <c r="D136" s="4"/>
      <c r="F136" s="4"/>
      <c r="G136" s="4"/>
      <c r="H136" s="331"/>
      <c r="I136" s="64" t="s">
        <v>63</v>
      </c>
      <c r="J136" s="65"/>
      <c r="K136" s="76"/>
      <c r="L136" s="77" t="s">
        <v>275</v>
      </c>
      <c r="M136" s="77" t="s">
        <v>275</v>
      </c>
      <c r="N136" s="77" t="s">
        <v>275</v>
      </c>
      <c r="O136" s="77" t="s">
        <v>65</v>
      </c>
      <c r="P136" s="77" t="s">
        <v>65</v>
      </c>
      <c r="Q136" s="77" t="s">
        <v>65</v>
      </c>
      <c r="R136" s="9"/>
      <c r="S136" s="9"/>
      <c r="T136" s="9"/>
      <c r="U136" s="9"/>
      <c r="V136" s="9"/>
    </row>
    <row r="137" spans="1:22" s="81" customFormat="1" ht="67.5" customHeight="1">
      <c r="A137" s="285" t="s">
        <v>607</v>
      </c>
      <c r="B137" s="2"/>
      <c r="C137" s="448" t="s">
        <v>1400</v>
      </c>
      <c r="D137" s="449"/>
      <c r="E137" s="449"/>
      <c r="F137" s="449"/>
      <c r="G137" s="449"/>
      <c r="H137" s="450"/>
      <c r="I137" s="467" t="s">
        <v>608</v>
      </c>
      <c r="J137" s="101"/>
      <c r="K137" s="93"/>
      <c r="L137" s="94" t="s">
        <v>125</v>
      </c>
      <c r="M137" s="95" t="s">
        <v>25</v>
      </c>
      <c r="N137" s="95" t="s">
        <v>25</v>
      </c>
      <c r="O137" s="95" t="s">
        <v>119</v>
      </c>
      <c r="P137" s="95" t="s">
        <v>119</v>
      </c>
      <c r="Q137" s="95" t="s">
        <v>1401</v>
      </c>
    </row>
    <row r="138" spans="1:22" s="81" customFormat="1" ht="34.5" customHeight="1">
      <c r="A138" s="285" t="s">
        <v>1402</v>
      </c>
      <c r="B138" s="82"/>
      <c r="C138" s="317"/>
      <c r="D138" s="321"/>
      <c r="E138" s="437" t="s">
        <v>113</v>
      </c>
      <c r="F138" s="438"/>
      <c r="G138" s="438"/>
      <c r="H138" s="439"/>
      <c r="I138" s="467"/>
      <c r="J138" s="96"/>
      <c r="K138" s="97"/>
      <c r="L138" s="102">
        <v>48</v>
      </c>
      <c r="M138" s="102">
        <v>0</v>
      </c>
      <c r="N138" s="102">
        <v>0</v>
      </c>
      <c r="O138" s="102">
        <v>40</v>
      </c>
      <c r="P138" s="102">
        <v>44</v>
      </c>
      <c r="Q138" s="102">
        <v>22</v>
      </c>
    </row>
    <row r="139" spans="1:22" s="81" customFormat="1" ht="67.5" customHeight="1">
      <c r="A139" s="285" t="s">
        <v>609</v>
      </c>
      <c r="B139" s="82"/>
      <c r="C139" s="448" t="s">
        <v>114</v>
      </c>
      <c r="D139" s="449"/>
      <c r="E139" s="449"/>
      <c r="F139" s="449"/>
      <c r="G139" s="449"/>
      <c r="H139" s="450"/>
      <c r="I139" s="467"/>
      <c r="J139" s="96"/>
      <c r="K139" s="97"/>
      <c r="L139" s="94" t="s">
        <v>25</v>
      </c>
      <c r="M139" s="95" t="s">
        <v>25</v>
      </c>
      <c r="N139" s="95" t="s">
        <v>25</v>
      </c>
      <c r="O139" s="95" t="s">
        <v>25</v>
      </c>
      <c r="P139" s="95" t="s">
        <v>25</v>
      </c>
      <c r="Q139" s="95" t="s">
        <v>25</v>
      </c>
    </row>
    <row r="140" spans="1:22" s="81" customFormat="1" ht="34.5" customHeight="1">
      <c r="A140" s="285" t="s">
        <v>1403</v>
      </c>
      <c r="B140" s="82"/>
      <c r="C140" s="103"/>
      <c r="D140" s="104"/>
      <c r="E140" s="437" t="s">
        <v>116</v>
      </c>
      <c r="F140" s="438"/>
      <c r="G140" s="438"/>
      <c r="H140" s="439"/>
      <c r="I140" s="467"/>
      <c r="J140" s="96"/>
      <c r="K140" s="97"/>
      <c r="L140" s="102">
        <v>0</v>
      </c>
      <c r="M140" s="102">
        <v>0</v>
      </c>
      <c r="N140" s="102">
        <v>0</v>
      </c>
      <c r="O140" s="102">
        <v>0</v>
      </c>
      <c r="P140" s="102">
        <v>0</v>
      </c>
      <c r="Q140" s="102">
        <v>0</v>
      </c>
    </row>
    <row r="141" spans="1:22" s="81" customFormat="1" ht="67.5" customHeight="1">
      <c r="A141" s="285" t="s">
        <v>611</v>
      </c>
      <c r="B141" s="82"/>
      <c r="C141" s="448" t="s">
        <v>114</v>
      </c>
      <c r="D141" s="449"/>
      <c r="E141" s="449"/>
      <c r="F141" s="449"/>
      <c r="G141" s="449"/>
      <c r="H141" s="450"/>
      <c r="I141" s="467"/>
      <c r="J141" s="96"/>
      <c r="K141" s="97"/>
      <c r="L141" s="94" t="s">
        <v>25</v>
      </c>
      <c r="M141" s="95" t="s">
        <v>25</v>
      </c>
      <c r="N141" s="95" t="s">
        <v>25</v>
      </c>
      <c r="O141" s="95" t="s">
        <v>25</v>
      </c>
      <c r="P141" s="95" t="s">
        <v>25</v>
      </c>
      <c r="Q141" s="95" t="s">
        <v>25</v>
      </c>
    </row>
    <row r="142" spans="1:22" s="81" customFormat="1" ht="34.5" customHeight="1">
      <c r="A142" s="285" t="s">
        <v>1404</v>
      </c>
      <c r="B142" s="82"/>
      <c r="C142" s="105"/>
      <c r="D142" s="106"/>
      <c r="E142" s="437" t="s">
        <v>116</v>
      </c>
      <c r="F142" s="438"/>
      <c r="G142" s="438"/>
      <c r="H142" s="439"/>
      <c r="I142" s="467"/>
      <c r="J142" s="96"/>
      <c r="K142" s="97"/>
      <c r="L142" s="102">
        <v>0</v>
      </c>
      <c r="M142" s="102">
        <v>0</v>
      </c>
      <c r="N142" s="102">
        <v>0</v>
      </c>
      <c r="O142" s="102">
        <v>0</v>
      </c>
      <c r="P142" s="102">
        <v>0</v>
      </c>
      <c r="Q142" s="102">
        <v>0</v>
      </c>
    </row>
    <row r="143" spans="1:22" s="81" customFormat="1" ht="34.5" customHeight="1">
      <c r="A143" s="285" t="s">
        <v>842</v>
      </c>
      <c r="B143" s="82"/>
      <c r="C143" s="422" t="s">
        <v>117</v>
      </c>
      <c r="D143" s="423"/>
      <c r="E143" s="423"/>
      <c r="F143" s="423"/>
      <c r="G143" s="423"/>
      <c r="H143" s="424"/>
      <c r="I143" s="467"/>
      <c r="J143" s="98"/>
      <c r="K143" s="99"/>
      <c r="L143" s="102">
        <v>0</v>
      </c>
      <c r="M143" s="102">
        <v>0</v>
      </c>
      <c r="N143" s="102">
        <v>0</v>
      </c>
      <c r="O143" s="102">
        <v>0</v>
      </c>
      <c r="P143" s="102">
        <v>0</v>
      </c>
      <c r="Q143" s="102">
        <v>0</v>
      </c>
    </row>
    <row r="144" spans="1:22" s="1" customFormat="1">
      <c r="A144" s="284"/>
      <c r="B144" s="19"/>
      <c r="C144" s="19"/>
      <c r="D144" s="19"/>
      <c r="E144" s="19"/>
      <c r="F144" s="19"/>
      <c r="G144" s="19"/>
      <c r="H144" s="15"/>
      <c r="I144" s="15"/>
      <c r="J144" s="86"/>
      <c r="K144" s="87"/>
      <c r="L144" s="88"/>
      <c r="M144" s="88"/>
      <c r="N144" s="88"/>
      <c r="O144" s="88"/>
      <c r="P144" s="88"/>
      <c r="Q144" s="88"/>
    </row>
    <row r="145" spans="1:22" s="1" customFormat="1">
      <c r="A145" s="284"/>
      <c r="B145" s="19"/>
      <c r="C145" s="19"/>
      <c r="D145" s="19"/>
      <c r="E145" s="19"/>
      <c r="F145" s="19"/>
      <c r="G145" s="19"/>
      <c r="H145" s="15"/>
      <c r="I145" s="15"/>
      <c r="J145" s="86"/>
      <c r="K145" s="87"/>
      <c r="L145" s="88"/>
      <c r="M145" s="88"/>
      <c r="N145" s="88"/>
      <c r="O145" s="88"/>
      <c r="P145" s="88"/>
      <c r="Q145" s="88"/>
    </row>
    <row r="146" spans="1:22" s="107" customFormat="1">
      <c r="A146" s="284"/>
      <c r="C146" s="4"/>
      <c r="D146" s="4"/>
      <c r="E146" s="4"/>
      <c r="F146" s="4"/>
      <c r="G146" s="4"/>
      <c r="H146" s="331"/>
      <c r="I146" s="331"/>
      <c r="J146" s="58"/>
      <c r="K146" s="30"/>
      <c r="L146" s="100"/>
      <c r="M146" s="100"/>
      <c r="N146" s="100"/>
      <c r="O146" s="100"/>
      <c r="P146" s="100"/>
      <c r="Q146" s="100"/>
    </row>
    <row r="147" spans="1:22" s="2" customFormat="1">
      <c r="A147" s="284"/>
      <c r="B147" s="19" t="s">
        <v>126</v>
      </c>
      <c r="C147" s="19"/>
      <c r="D147" s="19"/>
      <c r="E147" s="19"/>
      <c r="F147" s="19"/>
      <c r="G147" s="19"/>
      <c r="H147" s="15"/>
      <c r="I147" s="15"/>
      <c r="J147" s="58"/>
      <c r="K147" s="30"/>
      <c r="L147" s="100"/>
      <c r="M147" s="100"/>
      <c r="N147" s="100"/>
      <c r="O147" s="100"/>
      <c r="P147" s="100"/>
      <c r="Q147" s="100"/>
    </row>
    <row r="148" spans="1:22">
      <c r="A148" s="284"/>
      <c r="B148" s="19"/>
      <c r="C148" s="19"/>
      <c r="D148" s="19"/>
      <c r="E148" s="19"/>
      <c r="F148" s="19"/>
      <c r="G148" s="19"/>
      <c r="H148" s="15"/>
      <c r="I148" s="15"/>
      <c r="L148" s="23"/>
      <c r="M148" s="23"/>
      <c r="N148" s="23"/>
      <c r="O148" s="23"/>
      <c r="P148" s="23"/>
      <c r="Q148" s="23"/>
      <c r="R148" s="9"/>
      <c r="S148" s="9"/>
      <c r="T148" s="9"/>
      <c r="U148" s="9"/>
      <c r="V148" s="9"/>
    </row>
    <row r="149" spans="1:22" ht="34.5" customHeight="1">
      <c r="A149" s="284"/>
      <c r="B149" s="19"/>
      <c r="C149" s="4"/>
      <c r="D149" s="4"/>
      <c r="F149" s="4"/>
      <c r="G149" s="4"/>
      <c r="H149" s="331"/>
      <c r="I149" s="331"/>
      <c r="J149" s="73" t="s">
        <v>62</v>
      </c>
      <c r="K149" s="74"/>
      <c r="L149" s="75" t="s">
        <v>541</v>
      </c>
      <c r="M149" s="75" t="s">
        <v>295</v>
      </c>
      <c r="N149" s="75" t="s">
        <v>296</v>
      </c>
      <c r="O149" s="75" t="s">
        <v>297</v>
      </c>
      <c r="P149" s="75" t="s">
        <v>298</v>
      </c>
      <c r="Q149" s="75" t="s">
        <v>299</v>
      </c>
      <c r="R149" s="9"/>
      <c r="S149" s="9"/>
      <c r="T149" s="9"/>
      <c r="U149" s="9"/>
      <c r="V149" s="9"/>
    </row>
    <row r="150" spans="1:22" ht="20.25" customHeight="1">
      <c r="A150" s="284"/>
      <c r="B150" s="2"/>
      <c r="C150" s="4"/>
      <c r="D150" s="4"/>
      <c r="F150" s="4"/>
      <c r="G150" s="4"/>
      <c r="H150" s="331"/>
      <c r="I150" s="64" t="s">
        <v>63</v>
      </c>
      <c r="J150" s="65"/>
      <c r="K150" s="76"/>
      <c r="L150" s="77" t="s">
        <v>275</v>
      </c>
      <c r="M150" s="77" t="s">
        <v>275</v>
      </c>
      <c r="N150" s="77" t="s">
        <v>275</v>
      </c>
      <c r="O150" s="77" t="s">
        <v>65</v>
      </c>
      <c r="P150" s="77" t="s">
        <v>65</v>
      </c>
      <c r="Q150" s="77" t="s">
        <v>65</v>
      </c>
      <c r="R150" s="9"/>
      <c r="S150" s="9"/>
      <c r="T150" s="9"/>
      <c r="U150" s="9"/>
      <c r="V150" s="9"/>
    </row>
    <row r="151" spans="1:22" s="81" customFormat="1" ht="106.5" customHeight="1">
      <c r="A151" s="285" t="s">
        <v>613</v>
      </c>
      <c r="B151" s="2"/>
      <c r="C151" s="437" t="s">
        <v>126</v>
      </c>
      <c r="D151" s="438"/>
      <c r="E151" s="438"/>
      <c r="F151" s="438"/>
      <c r="G151" s="438"/>
      <c r="H151" s="439"/>
      <c r="I151" s="114" t="s">
        <v>614</v>
      </c>
      <c r="J151" s="115" t="s">
        <v>268</v>
      </c>
      <c r="K151" s="116"/>
      <c r="L151" s="117"/>
      <c r="M151" s="118"/>
      <c r="N151" s="118"/>
      <c r="O151" s="118"/>
      <c r="P151" s="118"/>
      <c r="Q151" s="118"/>
    </row>
    <row r="152" spans="1:22" s="1" customFormat="1">
      <c r="A152" s="284"/>
      <c r="B152" s="19"/>
      <c r="C152" s="19"/>
      <c r="D152" s="19"/>
      <c r="E152" s="19"/>
      <c r="F152" s="19"/>
      <c r="G152" s="19"/>
      <c r="H152" s="15"/>
      <c r="I152" s="15"/>
      <c r="J152" s="86"/>
      <c r="K152" s="87"/>
      <c r="L152" s="100"/>
      <c r="M152" s="100"/>
      <c r="N152" s="100"/>
      <c r="O152" s="100"/>
      <c r="P152" s="100"/>
      <c r="Q152" s="100"/>
    </row>
    <row r="153" spans="1:22" s="81" customFormat="1">
      <c r="A153" s="284"/>
      <c r="B153" s="82"/>
      <c r="C153" s="59"/>
      <c r="D153" s="59"/>
      <c r="E153" s="59"/>
      <c r="F153" s="59"/>
      <c r="G153" s="59"/>
      <c r="H153" s="89"/>
      <c r="I153" s="89"/>
      <c r="J153" s="86"/>
      <c r="K153" s="87"/>
      <c r="L153" s="100"/>
      <c r="M153" s="100"/>
      <c r="N153" s="100"/>
      <c r="O153" s="100"/>
      <c r="P153" s="100"/>
      <c r="Q153" s="100"/>
    </row>
    <row r="154" spans="1:22" s="1" customFormat="1">
      <c r="A154" s="284"/>
      <c r="B154" s="2"/>
      <c r="C154" s="4"/>
      <c r="D154" s="4"/>
      <c r="E154" s="4"/>
      <c r="F154" s="4"/>
      <c r="G154" s="4"/>
      <c r="H154" s="331"/>
      <c r="I154" s="331"/>
      <c r="J154" s="119"/>
      <c r="K154" s="30"/>
      <c r="L154" s="100"/>
      <c r="M154" s="100"/>
      <c r="N154" s="100"/>
      <c r="O154" s="100"/>
      <c r="P154" s="100"/>
      <c r="Q154" s="100"/>
    </row>
    <row r="155" spans="1:22" s="1" customFormat="1">
      <c r="A155" s="289"/>
      <c r="B155" s="19" t="s">
        <v>128</v>
      </c>
      <c r="C155" s="44"/>
      <c r="D155" s="44"/>
      <c r="E155" s="44"/>
      <c r="F155" s="44"/>
      <c r="G155" s="44"/>
      <c r="H155" s="15"/>
      <c r="I155" s="15"/>
      <c r="J155" s="58"/>
      <c r="K155" s="30"/>
      <c r="L155" s="100"/>
      <c r="M155" s="100"/>
      <c r="N155" s="100"/>
      <c r="O155" s="100"/>
      <c r="P155" s="100"/>
      <c r="Q155" s="100"/>
    </row>
    <row r="156" spans="1:22">
      <c r="A156" s="284"/>
      <c r="B156" s="19"/>
      <c r="C156" s="19"/>
      <c r="D156" s="19"/>
      <c r="E156" s="19"/>
      <c r="F156" s="19"/>
      <c r="G156" s="19"/>
      <c r="H156" s="15"/>
      <c r="I156" s="15"/>
      <c r="L156" s="23"/>
      <c r="M156" s="23"/>
      <c r="N156" s="23"/>
      <c r="O156" s="23"/>
      <c r="P156" s="23"/>
      <c r="Q156" s="23"/>
      <c r="R156" s="9"/>
      <c r="S156" s="9"/>
      <c r="T156" s="9"/>
      <c r="U156" s="9"/>
      <c r="V156" s="9"/>
    </row>
    <row r="157" spans="1:22" ht="34.5" customHeight="1">
      <c r="A157" s="289"/>
      <c r="B157" s="19"/>
      <c r="C157" s="4"/>
      <c r="D157" s="4"/>
      <c r="F157" s="4"/>
      <c r="G157" s="4"/>
      <c r="H157" s="331"/>
      <c r="I157" s="331"/>
      <c r="J157" s="73" t="s">
        <v>62</v>
      </c>
      <c r="K157" s="74"/>
      <c r="L157" s="75" t="s">
        <v>541</v>
      </c>
      <c r="M157" s="75" t="s">
        <v>295</v>
      </c>
      <c r="N157" s="75" t="s">
        <v>296</v>
      </c>
      <c r="O157" s="75" t="s">
        <v>297</v>
      </c>
      <c r="P157" s="75" t="s">
        <v>298</v>
      </c>
      <c r="Q157" s="75" t="s">
        <v>299</v>
      </c>
      <c r="R157" s="9"/>
      <c r="S157" s="9"/>
      <c r="T157" s="9"/>
      <c r="U157" s="9"/>
      <c r="V157" s="9"/>
    </row>
    <row r="158" spans="1:22" ht="20.25" customHeight="1">
      <c r="A158" s="290" t="s">
        <v>482</v>
      </c>
      <c r="B158" s="2"/>
      <c r="C158" s="4"/>
      <c r="D158" s="4"/>
      <c r="F158" s="4"/>
      <c r="G158" s="4"/>
      <c r="H158" s="331"/>
      <c r="I158" s="64" t="s">
        <v>1405</v>
      </c>
      <c r="J158" s="65"/>
      <c r="K158" s="76"/>
      <c r="L158" s="77" t="s">
        <v>275</v>
      </c>
      <c r="M158" s="77" t="s">
        <v>275</v>
      </c>
      <c r="N158" s="77" t="s">
        <v>275</v>
      </c>
      <c r="O158" s="77" t="s">
        <v>65</v>
      </c>
      <c r="P158" s="77" t="s">
        <v>65</v>
      </c>
      <c r="Q158" s="77" t="s">
        <v>65</v>
      </c>
      <c r="R158" s="9"/>
      <c r="S158" s="9"/>
      <c r="T158" s="9"/>
      <c r="U158" s="9"/>
      <c r="V158" s="9"/>
    </row>
    <row r="159" spans="1:22" s="81" customFormat="1" ht="34.5" customHeight="1">
      <c r="A159" s="291" t="s">
        <v>1406</v>
      </c>
      <c r="B159" s="111"/>
      <c r="C159" s="437" t="s">
        <v>129</v>
      </c>
      <c r="D159" s="438"/>
      <c r="E159" s="438"/>
      <c r="F159" s="438"/>
      <c r="G159" s="438"/>
      <c r="H159" s="439"/>
      <c r="I159" s="494" t="s">
        <v>1407</v>
      </c>
      <c r="J159" s="67" t="s">
        <v>131</v>
      </c>
      <c r="K159" s="116"/>
      <c r="L159" s="101"/>
      <c r="M159" s="120"/>
      <c r="N159" s="120"/>
      <c r="O159" s="120"/>
      <c r="P159" s="120"/>
      <c r="Q159" s="120"/>
    </row>
    <row r="160" spans="1:22" s="81" customFormat="1" ht="34.5" customHeight="1">
      <c r="A160" s="291" t="s">
        <v>616</v>
      </c>
      <c r="B160" s="111"/>
      <c r="C160" s="437" t="s">
        <v>132</v>
      </c>
      <c r="D160" s="438"/>
      <c r="E160" s="438"/>
      <c r="F160" s="438"/>
      <c r="G160" s="438"/>
      <c r="H160" s="439"/>
      <c r="I160" s="495"/>
      <c r="J160" s="67" t="s">
        <v>137</v>
      </c>
      <c r="K160" s="116"/>
      <c r="L160" s="96"/>
      <c r="M160" s="121"/>
      <c r="N160" s="121"/>
      <c r="O160" s="121"/>
      <c r="P160" s="121"/>
      <c r="Q160" s="121"/>
    </row>
    <row r="161" spans="1:22" s="81" customFormat="1" ht="34.5" customHeight="1">
      <c r="A161" s="291" t="s">
        <v>617</v>
      </c>
      <c r="B161" s="111"/>
      <c r="C161" s="437" t="s">
        <v>133</v>
      </c>
      <c r="D161" s="438"/>
      <c r="E161" s="438"/>
      <c r="F161" s="438"/>
      <c r="G161" s="438"/>
      <c r="H161" s="439"/>
      <c r="I161" s="496"/>
      <c r="J161" s="67" t="s">
        <v>137</v>
      </c>
      <c r="K161" s="116"/>
      <c r="L161" s="98"/>
      <c r="M161" s="122"/>
      <c r="N161" s="122"/>
      <c r="O161" s="122"/>
      <c r="P161" s="122"/>
      <c r="Q161" s="122"/>
    </row>
    <row r="162" spans="1:22" s="1" customFormat="1">
      <c r="A162" s="284"/>
      <c r="B162" s="19"/>
      <c r="C162" s="123"/>
      <c r="D162" s="19"/>
      <c r="E162" s="19"/>
      <c r="F162" s="19"/>
      <c r="G162" s="19"/>
      <c r="H162" s="15"/>
      <c r="I162" s="15"/>
      <c r="J162" s="86"/>
      <c r="K162" s="87"/>
      <c r="L162" s="72"/>
      <c r="M162" s="72"/>
      <c r="N162" s="72"/>
      <c r="O162" s="72"/>
      <c r="P162" s="72"/>
      <c r="Q162" s="72"/>
    </row>
    <row r="163" spans="1:22" s="81" customFormat="1">
      <c r="A163" s="284"/>
      <c r="B163" s="82"/>
      <c r="C163" s="59"/>
      <c r="D163" s="59"/>
      <c r="E163" s="59"/>
      <c r="F163" s="59"/>
      <c r="G163" s="59"/>
      <c r="H163" s="89"/>
      <c r="I163" s="89"/>
      <c r="J163" s="86"/>
      <c r="K163" s="87"/>
      <c r="L163" s="88"/>
      <c r="M163" s="88"/>
      <c r="N163" s="88"/>
      <c r="O163" s="88"/>
      <c r="P163" s="88"/>
      <c r="Q163" s="88"/>
    </row>
    <row r="164" spans="1:22" s="1" customFormat="1">
      <c r="A164" s="284"/>
      <c r="B164" s="2"/>
      <c r="C164" s="4"/>
      <c r="D164" s="4"/>
      <c r="E164" s="4"/>
      <c r="F164" s="4"/>
      <c r="G164" s="4"/>
      <c r="H164" s="331"/>
      <c r="I164" s="331"/>
      <c r="J164" s="119"/>
      <c r="K164" s="30"/>
      <c r="L164" s="100"/>
      <c r="M164" s="100"/>
      <c r="N164" s="100"/>
      <c r="O164" s="100"/>
      <c r="P164" s="100"/>
      <c r="Q164" s="100"/>
    </row>
    <row r="165" spans="1:22" s="1" customFormat="1">
      <c r="A165" s="284"/>
      <c r="B165" s="19" t="s">
        <v>1408</v>
      </c>
      <c r="C165" s="44"/>
      <c r="D165" s="44"/>
      <c r="E165" s="44"/>
      <c r="F165" s="44"/>
      <c r="G165" s="44"/>
      <c r="H165" s="15"/>
      <c r="I165" s="15"/>
      <c r="J165" s="58"/>
      <c r="K165" s="30"/>
      <c r="L165" s="100"/>
      <c r="M165" s="100"/>
      <c r="N165" s="100"/>
      <c r="O165" s="100"/>
      <c r="P165" s="100"/>
      <c r="Q165" s="100"/>
    </row>
    <row r="166" spans="1:22">
      <c r="A166" s="284"/>
      <c r="B166" s="19"/>
      <c r="C166" s="19"/>
      <c r="D166" s="19"/>
      <c r="E166" s="19"/>
      <c r="F166" s="19"/>
      <c r="G166" s="19"/>
      <c r="H166" s="15"/>
      <c r="I166" s="15"/>
      <c r="L166" s="23"/>
      <c r="M166" s="23"/>
      <c r="N166" s="23"/>
      <c r="O166" s="23"/>
      <c r="P166" s="23"/>
      <c r="Q166" s="23"/>
      <c r="R166" s="9"/>
      <c r="S166" s="9"/>
      <c r="T166" s="9"/>
      <c r="U166" s="9"/>
      <c r="V166" s="9"/>
    </row>
    <row r="167" spans="1:22" ht="34.5" customHeight="1">
      <c r="A167" s="284"/>
      <c r="B167" s="19"/>
      <c r="C167" s="4"/>
      <c r="D167" s="4"/>
      <c r="F167" s="4"/>
      <c r="G167" s="4"/>
      <c r="H167" s="331"/>
      <c r="I167" s="331"/>
      <c r="J167" s="73" t="s">
        <v>62</v>
      </c>
      <c r="K167" s="74"/>
      <c r="L167" s="75" t="s">
        <v>541</v>
      </c>
      <c r="M167" s="75" t="s">
        <v>295</v>
      </c>
      <c r="N167" s="75" t="s">
        <v>296</v>
      </c>
      <c r="O167" s="75" t="s">
        <v>297</v>
      </c>
      <c r="P167" s="75" t="s">
        <v>298</v>
      </c>
      <c r="Q167" s="75" t="s">
        <v>299</v>
      </c>
      <c r="R167" s="9"/>
      <c r="S167" s="9"/>
      <c r="T167" s="9"/>
      <c r="U167" s="9"/>
      <c r="V167" s="9"/>
    </row>
    <row r="168" spans="1:22" ht="20.25" customHeight="1">
      <c r="A168" s="284"/>
      <c r="B168" s="2"/>
      <c r="C168" s="59"/>
      <c r="D168" s="4"/>
      <c r="F168" s="4"/>
      <c r="G168" s="4"/>
      <c r="H168" s="331"/>
      <c r="I168" s="64" t="s">
        <v>63</v>
      </c>
      <c r="J168" s="65"/>
      <c r="K168" s="76"/>
      <c r="L168" s="77" t="s">
        <v>275</v>
      </c>
      <c r="M168" s="77" t="s">
        <v>275</v>
      </c>
      <c r="N168" s="77" t="s">
        <v>275</v>
      </c>
      <c r="O168" s="77" t="s">
        <v>65</v>
      </c>
      <c r="P168" s="77" t="s">
        <v>65</v>
      </c>
      <c r="Q168" s="77" t="s">
        <v>65</v>
      </c>
      <c r="R168" s="9"/>
      <c r="S168" s="9"/>
      <c r="T168" s="9"/>
      <c r="U168" s="9"/>
      <c r="V168" s="9"/>
    </row>
    <row r="169" spans="1:22" s="81" customFormat="1" ht="56.1" customHeight="1">
      <c r="A169" s="285" t="s">
        <v>619</v>
      </c>
      <c r="B169" s="111"/>
      <c r="C169" s="437" t="s">
        <v>135</v>
      </c>
      <c r="D169" s="438"/>
      <c r="E169" s="438"/>
      <c r="F169" s="438"/>
      <c r="G169" s="438"/>
      <c r="H169" s="439"/>
      <c r="I169" s="324" t="s">
        <v>136</v>
      </c>
      <c r="J169" s="67" t="s">
        <v>137</v>
      </c>
      <c r="K169" s="116"/>
      <c r="L169" s="101"/>
      <c r="M169" s="120"/>
      <c r="N169" s="120"/>
      <c r="O169" s="120"/>
      <c r="P169" s="120"/>
      <c r="Q169" s="120"/>
    </row>
    <row r="170" spans="1:22" s="81" customFormat="1" ht="98.1" customHeight="1">
      <c r="A170" s="285" t="s">
        <v>620</v>
      </c>
      <c r="B170" s="111"/>
      <c r="C170" s="437" t="s">
        <v>138</v>
      </c>
      <c r="D170" s="438"/>
      <c r="E170" s="438"/>
      <c r="F170" s="438"/>
      <c r="G170" s="438"/>
      <c r="H170" s="439"/>
      <c r="I170" s="337" t="s">
        <v>139</v>
      </c>
      <c r="J170" s="67" t="s">
        <v>137</v>
      </c>
      <c r="K170" s="116"/>
      <c r="L170" s="98"/>
      <c r="M170" s="122"/>
      <c r="N170" s="122"/>
      <c r="O170" s="122"/>
      <c r="P170" s="122"/>
      <c r="Q170" s="122"/>
    </row>
    <row r="171" spans="1:22" s="1" customFormat="1">
      <c r="A171" s="284"/>
      <c r="B171" s="19"/>
      <c r="C171" s="19"/>
      <c r="D171" s="19"/>
      <c r="E171" s="19"/>
      <c r="F171" s="19"/>
      <c r="G171" s="19"/>
      <c r="H171" s="15"/>
      <c r="I171" s="15"/>
      <c r="J171" s="86"/>
      <c r="K171" s="87"/>
      <c r="L171" s="72"/>
      <c r="M171" s="72"/>
      <c r="N171" s="72"/>
      <c r="O171" s="72"/>
      <c r="P171" s="72"/>
      <c r="Q171" s="72"/>
    </row>
    <row r="172" spans="1:22" s="81" customFormat="1">
      <c r="A172" s="284"/>
      <c r="B172" s="82"/>
      <c r="C172" s="59"/>
      <c r="D172" s="59"/>
      <c r="E172" s="59"/>
      <c r="F172" s="59"/>
      <c r="G172" s="59"/>
      <c r="H172" s="89"/>
      <c r="I172" s="89"/>
      <c r="J172" s="86"/>
      <c r="K172" s="87"/>
      <c r="L172" s="88"/>
      <c r="M172" s="88"/>
      <c r="N172" s="88"/>
      <c r="O172" s="88"/>
      <c r="P172" s="88"/>
      <c r="Q172" s="88"/>
    </row>
    <row r="173" spans="1:22" s="1" customFormat="1">
      <c r="A173" s="284"/>
      <c r="B173" s="111"/>
      <c r="C173" s="4"/>
      <c r="D173" s="4"/>
      <c r="E173" s="124"/>
      <c r="F173" s="124"/>
      <c r="G173" s="124"/>
      <c r="H173" s="125"/>
      <c r="I173" s="125"/>
      <c r="J173" s="86"/>
      <c r="K173" s="87"/>
      <c r="L173" s="88"/>
      <c r="M173" s="88"/>
      <c r="N173" s="88"/>
      <c r="O173" s="88"/>
      <c r="P173" s="88"/>
      <c r="Q173" s="88"/>
    </row>
    <row r="174" spans="1:22" s="1" customFormat="1">
      <c r="A174" s="284"/>
      <c r="B174" s="19" t="s">
        <v>140</v>
      </c>
      <c r="C174" s="44"/>
      <c r="D174" s="44"/>
      <c r="E174" s="44"/>
      <c r="F174" s="44"/>
      <c r="G174" s="15"/>
      <c r="H174" s="15"/>
      <c r="I174" s="15"/>
      <c r="J174" s="58"/>
      <c r="K174" s="30"/>
      <c r="L174" s="100"/>
      <c r="M174" s="100"/>
      <c r="N174" s="100"/>
      <c r="O174" s="100"/>
      <c r="P174" s="100"/>
      <c r="Q174" s="100"/>
    </row>
    <row r="175" spans="1:22">
      <c r="A175" s="284"/>
      <c r="B175" s="19"/>
      <c r="C175" s="19"/>
      <c r="D175" s="19"/>
      <c r="E175" s="19"/>
      <c r="F175" s="19"/>
      <c r="G175" s="19"/>
      <c r="H175" s="15"/>
      <c r="I175" s="15"/>
      <c r="L175" s="23"/>
      <c r="M175" s="23"/>
      <c r="N175" s="23"/>
      <c r="O175" s="23"/>
      <c r="P175" s="23"/>
      <c r="Q175" s="23"/>
      <c r="R175" s="9"/>
      <c r="S175" s="9"/>
      <c r="T175" s="9"/>
      <c r="U175" s="9"/>
      <c r="V175" s="9"/>
    </row>
    <row r="176" spans="1:22" ht="34.5" customHeight="1">
      <c r="A176" s="284"/>
      <c r="B176" s="19"/>
      <c r="C176" s="4"/>
      <c r="D176" s="4"/>
      <c r="F176" s="4"/>
      <c r="G176" s="4"/>
      <c r="H176" s="331"/>
      <c r="I176" s="331"/>
      <c r="J176" s="73" t="s">
        <v>62</v>
      </c>
      <c r="K176" s="74"/>
      <c r="L176" s="75" t="s">
        <v>541</v>
      </c>
      <c r="M176" s="75" t="s">
        <v>295</v>
      </c>
      <c r="N176" s="75" t="s">
        <v>296</v>
      </c>
      <c r="O176" s="75" t="s">
        <v>297</v>
      </c>
      <c r="P176" s="75" t="s">
        <v>298</v>
      </c>
      <c r="Q176" s="75" t="s">
        <v>299</v>
      </c>
      <c r="R176" s="9"/>
      <c r="S176" s="9"/>
      <c r="T176" s="9"/>
      <c r="U176" s="9"/>
      <c r="V176" s="9"/>
    </row>
    <row r="177" spans="1:22">
      <c r="A177" s="284"/>
      <c r="B177" s="2"/>
      <c r="C177" s="59"/>
      <c r="D177" s="4"/>
      <c r="F177" s="4"/>
      <c r="G177" s="4"/>
      <c r="H177" s="331"/>
      <c r="I177" s="64" t="s">
        <v>63</v>
      </c>
      <c r="J177" s="65"/>
      <c r="K177" s="76"/>
      <c r="L177" s="77" t="s">
        <v>275</v>
      </c>
      <c r="M177" s="126" t="s">
        <v>275</v>
      </c>
      <c r="N177" s="126" t="s">
        <v>275</v>
      </c>
      <c r="O177" s="126" t="s">
        <v>65</v>
      </c>
      <c r="P177" s="126" t="s">
        <v>65</v>
      </c>
      <c r="Q177" s="126" t="s">
        <v>65</v>
      </c>
      <c r="R177" s="9"/>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c r="M178" s="120"/>
      <c r="N178" s="120"/>
      <c r="O178" s="120"/>
      <c r="P178" s="120"/>
      <c r="Q178" s="120"/>
    </row>
    <row r="179" spans="1:22" s="81" customFormat="1" ht="56.1" customHeight="1">
      <c r="A179" s="285" t="s">
        <v>623</v>
      </c>
      <c r="B179" s="111"/>
      <c r="C179" s="437" t="s">
        <v>144</v>
      </c>
      <c r="D179" s="438"/>
      <c r="E179" s="438"/>
      <c r="F179" s="438"/>
      <c r="G179" s="438"/>
      <c r="H179" s="439"/>
      <c r="I179" s="127" t="s">
        <v>145</v>
      </c>
      <c r="J179" s="67" t="s">
        <v>137</v>
      </c>
      <c r="K179" s="116"/>
      <c r="L179" s="96"/>
      <c r="M179" s="121"/>
      <c r="N179" s="121"/>
      <c r="O179" s="121"/>
      <c r="P179" s="121"/>
      <c r="Q179" s="121"/>
    </row>
    <row r="180" spans="1:22" s="81" customFormat="1" ht="56.1" customHeight="1">
      <c r="A180" s="285" t="s">
        <v>1409</v>
      </c>
      <c r="B180" s="111"/>
      <c r="C180" s="437" t="s">
        <v>533</v>
      </c>
      <c r="D180" s="438"/>
      <c r="E180" s="438"/>
      <c r="F180" s="438"/>
      <c r="G180" s="438"/>
      <c r="H180" s="439"/>
      <c r="I180" s="127" t="s">
        <v>146</v>
      </c>
      <c r="J180" s="67" t="s">
        <v>137</v>
      </c>
      <c r="K180" s="116"/>
      <c r="L180" s="98"/>
      <c r="M180" s="122"/>
      <c r="N180" s="122"/>
      <c r="O180" s="122"/>
      <c r="P180" s="122"/>
      <c r="Q180" s="122"/>
    </row>
    <row r="181" spans="1:22" s="1" customFormat="1">
      <c r="A181" s="284"/>
      <c r="B181" s="19"/>
      <c r="C181" s="19"/>
      <c r="D181" s="19"/>
      <c r="E181" s="19"/>
      <c r="F181" s="19"/>
      <c r="G181" s="19"/>
      <c r="H181" s="15"/>
      <c r="I181" s="15"/>
      <c r="J181" s="86"/>
      <c r="K181" s="87"/>
      <c r="L181" s="72"/>
      <c r="M181" s="72"/>
      <c r="N181" s="72"/>
      <c r="O181" s="72"/>
      <c r="P181" s="72"/>
      <c r="Q181" s="72"/>
    </row>
    <row r="182" spans="1:22" s="81" customFormat="1">
      <c r="A182" s="284"/>
      <c r="B182" s="82"/>
      <c r="C182" s="59"/>
      <c r="D182" s="59"/>
      <c r="E182" s="59"/>
      <c r="F182" s="59"/>
      <c r="G182" s="59"/>
      <c r="H182" s="89"/>
      <c r="I182" s="89"/>
      <c r="J182" s="86"/>
      <c r="K182" s="87"/>
      <c r="L182" s="88"/>
      <c r="M182" s="88"/>
      <c r="N182" s="88"/>
      <c r="O182" s="88"/>
      <c r="P182" s="88"/>
      <c r="Q182" s="88"/>
    </row>
    <row r="183" spans="1:22" s="1" customFormat="1">
      <c r="A183" s="284"/>
      <c r="B183" s="2"/>
      <c r="C183" s="4"/>
      <c r="D183" s="4"/>
      <c r="E183" s="4"/>
      <c r="F183" s="4"/>
      <c r="G183" s="4"/>
      <c r="H183" s="331"/>
      <c r="I183" s="331"/>
      <c r="J183" s="58"/>
      <c r="K183" s="30"/>
      <c r="L183" s="100"/>
      <c r="M183" s="100"/>
      <c r="N183" s="100"/>
      <c r="O183" s="100"/>
      <c r="P183" s="100"/>
      <c r="Q183" s="100"/>
    </row>
    <row r="184" spans="1:22">
      <c r="A184" s="284"/>
      <c r="B184" s="19" t="s">
        <v>147</v>
      </c>
      <c r="C184" s="19"/>
      <c r="D184" s="19"/>
      <c r="E184" s="19"/>
      <c r="F184" s="19"/>
      <c r="G184" s="19"/>
      <c r="H184" s="15"/>
      <c r="I184" s="15"/>
      <c r="J184" s="8"/>
      <c r="L184" s="128"/>
      <c r="M184" s="128"/>
      <c r="N184" s="128"/>
      <c r="O184" s="128"/>
      <c r="P184" s="128"/>
      <c r="Q184" s="128"/>
      <c r="R184" s="9"/>
      <c r="S184" s="9"/>
      <c r="T184" s="9"/>
      <c r="U184" s="9"/>
      <c r="V184" s="9"/>
    </row>
    <row r="185" spans="1:22">
      <c r="A185" s="284"/>
      <c r="B185" s="19"/>
      <c r="C185" s="19"/>
      <c r="D185" s="19"/>
      <c r="E185" s="19"/>
      <c r="F185" s="19"/>
      <c r="G185" s="19"/>
      <c r="H185" s="15"/>
      <c r="I185" s="15"/>
      <c r="L185" s="23"/>
      <c r="M185" s="23"/>
      <c r="N185" s="23"/>
      <c r="O185" s="23"/>
      <c r="P185" s="23"/>
      <c r="Q185" s="23"/>
      <c r="R185" s="9"/>
      <c r="S185" s="9"/>
      <c r="T185" s="9"/>
      <c r="U185" s="9"/>
      <c r="V185" s="9"/>
    </row>
    <row r="186" spans="1:22" ht="34.5" customHeight="1">
      <c r="A186" s="284"/>
      <c r="B186" s="19"/>
      <c r="C186" s="4"/>
      <c r="D186" s="4"/>
      <c r="F186" s="4"/>
      <c r="G186" s="4"/>
      <c r="H186" s="331"/>
      <c r="I186" s="331"/>
      <c r="J186" s="73" t="s">
        <v>62</v>
      </c>
      <c r="K186" s="74"/>
      <c r="L186" s="75" t="s">
        <v>541</v>
      </c>
      <c r="M186" s="75" t="s">
        <v>295</v>
      </c>
      <c r="N186" s="75" t="s">
        <v>296</v>
      </c>
      <c r="O186" s="75" t="s">
        <v>297</v>
      </c>
      <c r="P186" s="75" t="s">
        <v>298</v>
      </c>
      <c r="Q186" s="75" t="s">
        <v>299</v>
      </c>
      <c r="R186" s="9"/>
      <c r="S186" s="9"/>
      <c r="T186" s="9"/>
      <c r="U186" s="9"/>
      <c r="V186" s="9"/>
    </row>
    <row r="187" spans="1:22" ht="20.25" customHeight="1">
      <c r="A187" s="284"/>
      <c r="B187" s="2"/>
      <c r="C187" s="59"/>
      <c r="D187" s="4"/>
      <c r="F187" s="4"/>
      <c r="G187" s="4"/>
      <c r="H187" s="331"/>
      <c r="I187" s="64" t="s">
        <v>63</v>
      </c>
      <c r="J187" s="65"/>
      <c r="K187" s="76"/>
      <c r="L187" s="77" t="s">
        <v>275</v>
      </c>
      <c r="M187" s="77" t="s">
        <v>275</v>
      </c>
      <c r="N187" s="77" t="s">
        <v>275</v>
      </c>
      <c r="O187" s="77" t="s">
        <v>65</v>
      </c>
      <c r="P187" s="77" t="s">
        <v>65</v>
      </c>
      <c r="Q187" s="77" t="s">
        <v>65</v>
      </c>
      <c r="R187" s="9"/>
      <c r="S187" s="9"/>
      <c r="T187" s="9"/>
      <c r="U187" s="9"/>
      <c r="V187" s="9"/>
    </row>
    <row r="188" spans="1:22" s="81" customFormat="1" ht="34.5" customHeight="1">
      <c r="A188" s="285" t="s">
        <v>625</v>
      </c>
      <c r="B188" s="82"/>
      <c r="C188" s="482" t="s">
        <v>148</v>
      </c>
      <c r="D188" s="484"/>
      <c r="E188" s="484"/>
      <c r="F188" s="484"/>
      <c r="G188" s="482" t="s">
        <v>149</v>
      </c>
      <c r="H188" s="482"/>
      <c r="I188" s="491" t="s">
        <v>814</v>
      </c>
      <c r="J188" s="129">
        <v>24</v>
      </c>
      <c r="K188" s="116" t="str">
        <f t="shared" ref="K188:K215" si="2">IF(OR(COUNTIF(L188:Q188,"未確認")&gt;0,COUNTIF(L188:Q188,"~*")&gt;0),"※","")</f>
        <v/>
      </c>
      <c r="L188" s="130"/>
      <c r="M188" s="130"/>
      <c r="N188" s="130"/>
      <c r="O188" s="130"/>
      <c r="P188" s="130"/>
      <c r="Q188" s="130"/>
    </row>
    <row r="189" spans="1:22" s="81" customFormat="1" ht="34.5" customHeight="1">
      <c r="A189" s="285" t="s">
        <v>815</v>
      </c>
      <c r="B189" s="82"/>
      <c r="C189" s="484"/>
      <c r="D189" s="484"/>
      <c r="E189" s="484"/>
      <c r="F189" s="484"/>
      <c r="G189" s="482" t="s">
        <v>150</v>
      </c>
      <c r="H189" s="482"/>
      <c r="I189" s="492"/>
      <c r="J189" s="131">
        <v>3.6</v>
      </c>
      <c r="K189" s="116" t="str">
        <f t="shared" si="2"/>
        <v/>
      </c>
      <c r="L189" s="132"/>
      <c r="M189" s="132"/>
      <c r="N189" s="132"/>
      <c r="O189" s="132"/>
      <c r="P189" s="132"/>
      <c r="Q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c r="M190" s="130"/>
      <c r="N190" s="130"/>
      <c r="O190" s="130"/>
      <c r="P190" s="130"/>
      <c r="Q190" s="130"/>
    </row>
    <row r="191" spans="1:22" s="81" customFormat="1" ht="34.5" customHeight="1">
      <c r="A191" s="285" t="s">
        <v>816</v>
      </c>
      <c r="B191" s="82"/>
      <c r="C191" s="484"/>
      <c r="D191" s="484"/>
      <c r="E191" s="484"/>
      <c r="F191" s="484"/>
      <c r="G191" s="482" t="s">
        <v>150</v>
      </c>
      <c r="H191" s="482"/>
      <c r="I191" s="492"/>
      <c r="J191" s="131">
        <v>0</v>
      </c>
      <c r="K191" s="116" t="str">
        <f t="shared" si="2"/>
        <v/>
      </c>
      <c r="L191" s="132"/>
      <c r="M191" s="132"/>
      <c r="N191" s="132"/>
      <c r="O191" s="132"/>
      <c r="P191" s="132"/>
      <c r="Q191" s="132"/>
    </row>
    <row r="192" spans="1:22" s="81" customFormat="1" ht="34.5" customHeight="1">
      <c r="A192" s="292" t="s">
        <v>628</v>
      </c>
      <c r="B192" s="112"/>
      <c r="C192" s="482" t="s">
        <v>152</v>
      </c>
      <c r="D192" s="482"/>
      <c r="E192" s="482"/>
      <c r="F192" s="482"/>
      <c r="G192" s="482" t="s">
        <v>149</v>
      </c>
      <c r="H192" s="482"/>
      <c r="I192" s="492"/>
      <c r="J192" s="129">
        <f t="shared" ref="J192:J207" si="3">IF(SUM(L192:Q192)=0,IF(COUNTIF(L192:Q192,"未確認")&gt;0,"未確認",IF(COUNTIF(L192:Q192,"~*")&gt;0,"*",SUM(L192:Q192))),SUM(L192:Q192))</f>
        <v>85</v>
      </c>
      <c r="K192" s="116" t="str">
        <f t="shared" si="2"/>
        <v/>
      </c>
      <c r="L192" s="133">
        <v>13</v>
      </c>
      <c r="M192" s="133">
        <v>13</v>
      </c>
      <c r="N192" s="133">
        <v>11</v>
      </c>
      <c r="O192" s="133">
        <v>15</v>
      </c>
      <c r="P192" s="133">
        <v>18</v>
      </c>
      <c r="Q192" s="133">
        <v>15</v>
      </c>
    </row>
    <row r="193" spans="1:17" s="81" customFormat="1" ht="34.5" customHeight="1">
      <c r="A193" s="292" t="s">
        <v>628</v>
      </c>
      <c r="B193" s="112"/>
      <c r="C193" s="482"/>
      <c r="D193" s="482"/>
      <c r="E193" s="482"/>
      <c r="F193" s="482"/>
      <c r="G193" s="482" t="s">
        <v>150</v>
      </c>
      <c r="H193" s="482"/>
      <c r="I193" s="492"/>
      <c r="J193" s="129">
        <f t="shared" si="3"/>
        <v>1.9</v>
      </c>
      <c r="K193" s="116" t="str">
        <f t="shared" si="2"/>
        <v/>
      </c>
      <c r="L193" s="134">
        <v>0</v>
      </c>
      <c r="M193" s="134">
        <v>0</v>
      </c>
      <c r="N193" s="134">
        <v>0.9</v>
      </c>
      <c r="O193" s="134">
        <v>0</v>
      </c>
      <c r="P193" s="134">
        <v>0</v>
      </c>
      <c r="Q193" s="134">
        <v>1</v>
      </c>
    </row>
    <row r="194" spans="1:17" s="81" customFormat="1" ht="34.5" customHeight="1">
      <c r="A194" s="292" t="s">
        <v>817</v>
      </c>
      <c r="B194" s="112"/>
      <c r="C194" s="482" t="s">
        <v>153</v>
      </c>
      <c r="D194" s="483"/>
      <c r="E194" s="483"/>
      <c r="F194" s="483"/>
      <c r="G194" s="482" t="s">
        <v>149</v>
      </c>
      <c r="H194" s="482"/>
      <c r="I194" s="492"/>
      <c r="J194" s="129">
        <f t="shared" si="3"/>
        <v>18</v>
      </c>
      <c r="K194" s="116" t="str">
        <f t="shared" si="2"/>
        <v/>
      </c>
      <c r="L194" s="133">
        <v>5</v>
      </c>
      <c r="M194" s="133">
        <v>3</v>
      </c>
      <c r="N194" s="133">
        <v>4</v>
      </c>
      <c r="O194" s="133">
        <v>4</v>
      </c>
      <c r="P194" s="133">
        <v>2</v>
      </c>
      <c r="Q194" s="133">
        <v>0</v>
      </c>
    </row>
    <row r="195" spans="1:17" s="81" customFormat="1" ht="34.5" customHeight="1">
      <c r="A195" s="292" t="s">
        <v>817</v>
      </c>
      <c r="B195" s="112"/>
      <c r="C195" s="483"/>
      <c r="D195" s="483"/>
      <c r="E195" s="483"/>
      <c r="F195" s="483"/>
      <c r="G195" s="482" t="s">
        <v>150</v>
      </c>
      <c r="H195" s="482"/>
      <c r="I195" s="492"/>
      <c r="J195" s="129">
        <f t="shared" si="3"/>
        <v>0.4</v>
      </c>
      <c r="K195" s="116" t="str">
        <f t="shared" si="2"/>
        <v/>
      </c>
      <c r="L195" s="134">
        <v>0</v>
      </c>
      <c r="M195" s="134">
        <v>0</v>
      </c>
      <c r="N195" s="134">
        <v>0</v>
      </c>
      <c r="O195" s="134">
        <v>0.4</v>
      </c>
      <c r="P195" s="134">
        <v>0</v>
      </c>
      <c r="Q195" s="134">
        <v>0</v>
      </c>
    </row>
    <row r="196" spans="1:17" s="81" customFormat="1" ht="34.5" customHeight="1">
      <c r="A196" s="292" t="s">
        <v>818</v>
      </c>
      <c r="B196" s="112"/>
      <c r="C196" s="482" t="s">
        <v>154</v>
      </c>
      <c r="D196" s="483"/>
      <c r="E196" s="483"/>
      <c r="F196" s="483"/>
      <c r="G196" s="482" t="s">
        <v>149</v>
      </c>
      <c r="H196" s="482"/>
      <c r="I196" s="492"/>
      <c r="J196" s="129">
        <f t="shared" si="3"/>
        <v>51</v>
      </c>
      <c r="K196" s="116" t="str">
        <f t="shared" si="2"/>
        <v/>
      </c>
      <c r="L196" s="133">
        <v>9</v>
      </c>
      <c r="M196" s="133">
        <v>9</v>
      </c>
      <c r="N196" s="133">
        <v>9</v>
      </c>
      <c r="O196" s="133">
        <v>10</v>
      </c>
      <c r="P196" s="133">
        <v>10</v>
      </c>
      <c r="Q196" s="133">
        <v>4</v>
      </c>
    </row>
    <row r="197" spans="1:17" s="81" customFormat="1" ht="34.5" customHeight="1">
      <c r="A197" s="292" t="s">
        <v>818</v>
      </c>
      <c r="B197" s="112"/>
      <c r="C197" s="483"/>
      <c r="D197" s="483"/>
      <c r="E197" s="483"/>
      <c r="F197" s="483"/>
      <c r="G197" s="482" t="s">
        <v>150</v>
      </c>
      <c r="H197" s="482"/>
      <c r="I197" s="492"/>
      <c r="J197" s="129">
        <f t="shared" si="3"/>
        <v>1</v>
      </c>
      <c r="K197" s="116" t="str">
        <f t="shared" si="2"/>
        <v/>
      </c>
      <c r="L197" s="134">
        <v>0</v>
      </c>
      <c r="M197" s="134">
        <v>0</v>
      </c>
      <c r="N197" s="134">
        <v>0</v>
      </c>
      <c r="O197" s="134">
        <v>0.5</v>
      </c>
      <c r="P197" s="134">
        <v>0.5</v>
      </c>
      <c r="Q197" s="134">
        <v>0</v>
      </c>
    </row>
    <row r="198" spans="1:17" s="81" customFormat="1" ht="34.5" customHeight="1">
      <c r="A198" s="292" t="s">
        <v>819</v>
      </c>
      <c r="B198" s="112"/>
      <c r="C198" s="482" t="s">
        <v>155</v>
      </c>
      <c r="D198" s="483"/>
      <c r="E198" s="483"/>
      <c r="F198" s="483"/>
      <c r="G198" s="482" t="s">
        <v>149</v>
      </c>
      <c r="H198" s="482"/>
      <c r="I198" s="492"/>
      <c r="J198" s="129">
        <f t="shared" si="3"/>
        <v>0</v>
      </c>
      <c r="K198" s="116" t="str">
        <f t="shared" si="2"/>
        <v/>
      </c>
      <c r="L198" s="133">
        <v>0</v>
      </c>
      <c r="M198" s="133">
        <v>0</v>
      </c>
      <c r="N198" s="133">
        <v>0</v>
      </c>
      <c r="O198" s="133">
        <v>0</v>
      </c>
      <c r="P198" s="133">
        <v>0</v>
      </c>
      <c r="Q198" s="133">
        <v>0</v>
      </c>
    </row>
    <row r="199" spans="1:17" s="81" customFormat="1" ht="34.5" customHeight="1">
      <c r="A199" s="292" t="s">
        <v>819</v>
      </c>
      <c r="B199" s="82"/>
      <c r="C199" s="483"/>
      <c r="D199" s="483"/>
      <c r="E199" s="483"/>
      <c r="F199" s="483"/>
      <c r="G199" s="482" t="s">
        <v>150</v>
      </c>
      <c r="H199" s="482"/>
      <c r="I199" s="492"/>
      <c r="J199" s="129">
        <f t="shared" si="3"/>
        <v>0</v>
      </c>
      <c r="K199" s="116" t="str">
        <f t="shared" si="2"/>
        <v/>
      </c>
      <c r="L199" s="134">
        <v>0</v>
      </c>
      <c r="M199" s="134">
        <v>0</v>
      </c>
      <c r="N199" s="134">
        <v>0</v>
      </c>
      <c r="O199" s="134">
        <v>0</v>
      </c>
      <c r="P199" s="134">
        <v>0</v>
      </c>
      <c r="Q199" s="134">
        <v>0</v>
      </c>
    </row>
    <row r="200" spans="1:17" s="81" customFormat="1" ht="34.5" customHeight="1">
      <c r="A200" s="292" t="s">
        <v>820</v>
      </c>
      <c r="B200" s="82"/>
      <c r="C200" s="482" t="s">
        <v>156</v>
      </c>
      <c r="D200" s="483"/>
      <c r="E200" s="483"/>
      <c r="F200" s="483"/>
      <c r="G200" s="482" t="s">
        <v>149</v>
      </c>
      <c r="H200" s="482"/>
      <c r="I200" s="492"/>
      <c r="J200" s="129">
        <f t="shared" si="3"/>
        <v>7</v>
      </c>
      <c r="K200" s="116" t="str">
        <f t="shared" si="2"/>
        <v/>
      </c>
      <c r="L200" s="133">
        <v>1</v>
      </c>
      <c r="M200" s="133">
        <v>3</v>
      </c>
      <c r="N200" s="133">
        <v>3</v>
      </c>
      <c r="O200" s="133">
        <v>0</v>
      </c>
      <c r="P200" s="133">
        <v>0</v>
      </c>
      <c r="Q200" s="133">
        <v>0</v>
      </c>
    </row>
    <row r="201" spans="1:17" s="81" customFormat="1" ht="34.5" customHeight="1">
      <c r="A201" s="292" t="s">
        <v>820</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c r="Q201" s="134">
        <v>0</v>
      </c>
    </row>
    <row r="202" spans="1:17" s="81" customFormat="1" ht="34.5" customHeight="1">
      <c r="A202" s="292" t="s">
        <v>633</v>
      </c>
      <c r="B202" s="82"/>
      <c r="C202" s="482" t="s">
        <v>157</v>
      </c>
      <c r="D202" s="483"/>
      <c r="E202" s="483"/>
      <c r="F202" s="483"/>
      <c r="G202" s="482" t="s">
        <v>149</v>
      </c>
      <c r="H202" s="482"/>
      <c r="I202" s="492"/>
      <c r="J202" s="129">
        <f t="shared" si="3"/>
        <v>4</v>
      </c>
      <c r="K202" s="116" t="str">
        <f t="shared" si="2"/>
        <v/>
      </c>
      <c r="L202" s="133">
        <v>0</v>
      </c>
      <c r="M202" s="133">
        <v>2</v>
      </c>
      <c r="N202" s="133">
        <v>2</v>
      </c>
      <c r="O202" s="133">
        <v>0</v>
      </c>
      <c r="P202" s="133">
        <v>0</v>
      </c>
      <c r="Q202" s="133">
        <v>0</v>
      </c>
    </row>
    <row r="203" spans="1:17" s="81" customFormat="1" ht="34.5" customHeight="1">
      <c r="A203" s="292" t="s">
        <v>633</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c r="Q203" s="134">
        <v>0</v>
      </c>
    </row>
    <row r="204" spans="1:17" s="81" customFormat="1" ht="34.5" customHeight="1">
      <c r="A204" s="292" t="s">
        <v>821</v>
      </c>
      <c r="B204" s="82"/>
      <c r="C204" s="482" t="s">
        <v>158</v>
      </c>
      <c r="D204" s="483"/>
      <c r="E204" s="483"/>
      <c r="F204" s="483"/>
      <c r="G204" s="482" t="s">
        <v>149</v>
      </c>
      <c r="H204" s="482"/>
      <c r="I204" s="492"/>
      <c r="J204" s="129">
        <f t="shared" si="3"/>
        <v>2</v>
      </c>
      <c r="K204" s="116" t="str">
        <f t="shared" si="2"/>
        <v/>
      </c>
      <c r="L204" s="133">
        <v>0</v>
      </c>
      <c r="M204" s="133">
        <v>1</v>
      </c>
      <c r="N204" s="133">
        <v>1</v>
      </c>
      <c r="O204" s="133">
        <v>0</v>
      </c>
      <c r="P204" s="133">
        <v>0</v>
      </c>
      <c r="Q204" s="133">
        <v>0</v>
      </c>
    </row>
    <row r="205" spans="1:17" s="81" customFormat="1" ht="34.5" customHeight="1">
      <c r="A205" s="292" t="s">
        <v>821</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c r="Q205" s="134">
        <v>0</v>
      </c>
    </row>
    <row r="206" spans="1:17"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c r="Q206" s="133">
        <v>0</v>
      </c>
    </row>
    <row r="207" spans="1:17"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c r="Q207" s="134">
        <v>0</v>
      </c>
    </row>
    <row r="208" spans="1:17" s="81" customFormat="1" ht="34.5" customHeight="1">
      <c r="A208" s="285" t="s">
        <v>823</v>
      </c>
      <c r="B208" s="82"/>
      <c r="C208" s="482" t="s">
        <v>160</v>
      </c>
      <c r="D208" s="484"/>
      <c r="E208" s="484"/>
      <c r="F208" s="484"/>
      <c r="G208" s="482" t="s">
        <v>149</v>
      </c>
      <c r="H208" s="482"/>
      <c r="I208" s="492"/>
      <c r="J208" s="129">
        <v>0</v>
      </c>
      <c r="K208" s="116" t="str">
        <f t="shared" si="2"/>
        <v/>
      </c>
      <c r="L208" s="130"/>
      <c r="M208" s="130"/>
      <c r="N208" s="130"/>
      <c r="O208" s="130"/>
      <c r="P208" s="130"/>
      <c r="Q208" s="130"/>
    </row>
    <row r="209" spans="1:22" s="81" customFormat="1" ht="34.5" customHeight="1">
      <c r="A209" s="285" t="s">
        <v>823</v>
      </c>
      <c r="B209" s="82"/>
      <c r="C209" s="484"/>
      <c r="D209" s="484"/>
      <c r="E209" s="484"/>
      <c r="F209" s="484"/>
      <c r="G209" s="482" t="s">
        <v>150</v>
      </c>
      <c r="H209" s="482"/>
      <c r="I209" s="492"/>
      <c r="J209" s="129">
        <v>0</v>
      </c>
      <c r="K209" s="116" t="str">
        <f t="shared" si="2"/>
        <v/>
      </c>
      <c r="L209" s="132"/>
      <c r="M209" s="132"/>
      <c r="N209" s="132"/>
      <c r="O209" s="132"/>
      <c r="P209" s="132"/>
      <c r="Q209" s="132"/>
    </row>
    <row r="210" spans="1:22" s="81" customFormat="1" ht="34.5" customHeight="1">
      <c r="A210" s="285" t="s">
        <v>639</v>
      </c>
      <c r="B210" s="82"/>
      <c r="C210" s="482" t="s">
        <v>161</v>
      </c>
      <c r="D210" s="484"/>
      <c r="E210" s="484"/>
      <c r="F210" s="484"/>
      <c r="G210" s="482" t="s">
        <v>149</v>
      </c>
      <c r="H210" s="482"/>
      <c r="I210" s="492"/>
      <c r="J210" s="129">
        <v>0</v>
      </c>
      <c r="K210" s="116" t="str">
        <f t="shared" si="2"/>
        <v/>
      </c>
      <c r="L210" s="130"/>
      <c r="M210" s="130"/>
      <c r="N210" s="130"/>
      <c r="O210" s="130"/>
      <c r="P210" s="130"/>
      <c r="Q210" s="130"/>
    </row>
    <row r="211" spans="1:22" s="81" customFormat="1" ht="34.5" customHeight="1">
      <c r="A211" s="285" t="s">
        <v>639</v>
      </c>
      <c r="B211" s="82"/>
      <c r="C211" s="484"/>
      <c r="D211" s="484"/>
      <c r="E211" s="484"/>
      <c r="F211" s="484"/>
      <c r="G211" s="482" t="s">
        <v>150</v>
      </c>
      <c r="H211" s="482"/>
      <c r="I211" s="492"/>
      <c r="J211" s="129">
        <v>0</v>
      </c>
      <c r="K211" s="116" t="str">
        <f t="shared" si="2"/>
        <v/>
      </c>
      <c r="L211" s="132"/>
      <c r="M211" s="132"/>
      <c r="N211" s="132"/>
      <c r="O211" s="132"/>
      <c r="P211" s="132"/>
      <c r="Q211" s="132"/>
    </row>
    <row r="212" spans="1:22" s="81" customFormat="1" ht="34.5" customHeight="1">
      <c r="A212" s="292" t="s">
        <v>641</v>
      </c>
      <c r="B212" s="82"/>
      <c r="C212" s="482" t="s">
        <v>824</v>
      </c>
      <c r="D212" s="483"/>
      <c r="E212" s="483"/>
      <c r="F212" s="483"/>
      <c r="G212" s="482" t="s">
        <v>149</v>
      </c>
      <c r="H212" s="482"/>
      <c r="I212" s="492"/>
      <c r="J212" s="129">
        <f>IF(SUM(L212:Q212)=0,IF(COUNTIF(L212:Q212,"未確認")&gt;0,"未確認",IF(COUNTIF(L212:Q212,"~*")&gt;0,"*",SUM(L212:Q212))),SUM(L212:Q212))</f>
        <v>0</v>
      </c>
      <c r="K212" s="116" t="str">
        <f t="shared" si="2"/>
        <v/>
      </c>
      <c r="L212" s="133">
        <v>0</v>
      </c>
      <c r="M212" s="133">
        <v>0</v>
      </c>
      <c r="N212" s="133">
        <v>0</v>
      </c>
      <c r="O212" s="133">
        <v>0</v>
      </c>
      <c r="P212" s="133">
        <v>0</v>
      </c>
      <c r="Q212" s="133">
        <v>0</v>
      </c>
    </row>
    <row r="213" spans="1:22" s="81" customFormat="1" ht="34.5" customHeight="1">
      <c r="A213" s="292" t="s">
        <v>641</v>
      </c>
      <c r="B213" s="82"/>
      <c r="C213" s="483"/>
      <c r="D213" s="483"/>
      <c r="E213" s="483"/>
      <c r="F213" s="483"/>
      <c r="G213" s="482" t="s">
        <v>150</v>
      </c>
      <c r="H213" s="482"/>
      <c r="I213" s="492"/>
      <c r="J213" s="129">
        <f>IF(SUM(L213:Q213)=0,IF(COUNTIF(L213:Q213,"未確認")&gt;0,"未確認",IF(COUNTIF(L213:Q213,"~*")&gt;0,"*",SUM(L213:Q213))),SUM(L213:Q213))</f>
        <v>0</v>
      </c>
      <c r="K213" s="116" t="str">
        <f t="shared" si="2"/>
        <v/>
      </c>
      <c r="L213" s="134">
        <v>0</v>
      </c>
      <c r="M213" s="134">
        <v>0</v>
      </c>
      <c r="N213" s="134">
        <v>0</v>
      </c>
      <c r="O213" s="134">
        <v>0</v>
      </c>
      <c r="P213" s="134">
        <v>0</v>
      </c>
      <c r="Q213" s="134">
        <v>0</v>
      </c>
    </row>
    <row r="214" spans="1:22" s="81" customFormat="1" ht="34.5" customHeight="1">
      <c r="A214" s="292" t="s">
        <v>642</v>
      </c>
      <c r="B214" s="82"/>
      <c r="C214" s="482" t="s">
        <v>162</v>
      </c>
      <c r="D214" s="484"/>
      <c r="E214" s="484"/>
      <c r="F214" s="484"/>
      <c r="G214" s="482" t="s">
        <v>149</v>
      </c>
      <c r="H214" s="482"/>
      <c r="I214" s="492"/>
      <c r="J214" s="129">
        <f>IF(SUM(L214:Q214)=0,IF(COUNTIF(L214:Q214,"未確認")&gt;0,"未確認",IF(COUNTIF(L214:Q214,"~*")&gt;0,"*",SUM(L214:Q214))),SUM(L214:Q214))</f>
        <v>0</v>
      </c>
      <c r="K214" s="116" t="str">
        <f t="shared" si="2"/>
        <v/>
      </c>
      <c r="L214" s="133">
        <v>0</v>
      </c>
      <c r="M214" s="133">
        <v>0</v>
      </c>
      <c r="N214" s="133">
        <v>0</v>
      </c>
      <c r="O214" s="133">
        <v>0</v>
      </c>
      <c r="P214" s="133">
        <v>0</v>
      </c>
      <c r="Q214" s="133">
        <v>0</v>
      </c>
    </row>
    <row r="215" spans="1:22" s="81" customFormat="1" ht="34.5" customHeight="1">
      <c r="A215" s="292" t="s">
        <v>642</v>
      </c>
      <c r="B215" s="82"/>
      <c r="C215" s="484"/>
      <c r="D215" s="484"/>
      <c r="E215" s="484"/>
      <c r="F215" s="484"/>
      <c r="G215" s="482" t="s">
        <v>150</v>
      </c>
      <c r="H215" s="482"/>
      <c r="I215" s="493"/>
      <c r="J215" s="129">
        <f>IF(SUM(L215:Q215)=0,IF(COUNTIF(L215:Q215,"未確認")&gt;0,"未確認",IF(COUNTIF(L215:Q215,"~*")&gt;0,"*",SUM(L215:Q215))),SUM(L215:Q215))</f>
        <v>0</v>
      </c>
      <c r="K215" s="116" t="str">
        <f t="shared" si="2"/>
        <v/>
      </c>
      <c r="L215" s="134">
        <v>0</v>
      </c>
      <c r="M215" s="134">
        <v>0</v>
      </c>
      <c r="N215" s="134">
        <v>0</v>
      </c>
      <c r="O215" s="134">
        <v>0</v>
      </c>
      <c r="P215" s="134">
        <v>0</v>
      </c>
      <c r="Q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7</v>
      </c>
      <c r="M220" s="133">
        <v>8</v>
      </c>
      <c r="N220" s="133">
        <v>17</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3.9</v>
      </c>
      <c r="N221" s="134">
        <v>2.4</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2</v>
      </c>
      <c r="M222" s="133">
        <v>0</v>
      </c>
      <c r="N222" s="133">
        <v>8</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1.6</v>
      </c>
      <c r="N223" s="134">
        <v>0.8</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2</v>
      </c>
      <c r="N224" s="133">
        <v>18</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0.7</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29</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0.5</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25</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2</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5</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0.2</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2</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8</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541</v>
      </c>
      <c r="M245" s="75" t="s">
        <v>295</v>
      </c>
      <c r="N245" s="75" t="s">
        <v>296</v>
      </c>
      <c r="O245" s="75" t="s">
        <v>297</v>
      </c>
      <c r="P245" s="75" t="s">
        <v>298</v>
      </c>
      <c r="Q245" s="75" t="s">
        <v>299</v>
      </c>
      <c r="R245" s="9"/>
      <c r="S245" s="9"/>
      <c r="T245" s="9"/>
      <c r="U245" s="9"/>
      <c r="V245" s="9"/>
    </row>
    <row r="246" spans="1:22" ht="20.25" customHeight="1">
      <c r="A246" s="284"/>
      <c r="B246" s="2"/>
      <c r="C246" s="59"/>
      <c r="D246" s="4"/>
      <c r="F246" s="4"/>
      <c r="G246" s="4"/>
      <c r="H246" s="331"/>
      <c r="I246" s="64" t="s">
        <v>667</v>
      </c>
      <c r="J246" s="65"/>
      <c r="K246" s="76"/>
      <c r="L246" s="77" t="s">
        <v>275</v>
      </c>
      <c r="M246" s="126" t="s">
        <v>275</v>
      </c>
      <c r="N246" s="126" t="s">
        <v>275</v>
      </c>
      <c r="O246" s="126" t="s">
        <v>65</v>
      </c>
      <c r="P246" s="126" t="s">
        <v>65</v>
      </c>
      <c r="Q246" s="126" t="s">
        <v>65</v>
      </c>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131</v>
      </c>
      <c r="K247" s="116"/>
      <c r="L247" s="142"/>
      <c r="M247" s="143"/>
      <c r="N247" s="143"/>
      <c r="O247" s="143"/>
      <c r="P247" s="143"/>
      <c r="Q247" s="143"/>
    </row>
    <row r="248" spans="1:22" s="81" customFormat="1" ht="34.5" customHeight="1">
      <c r="A248" s="292" t="s">
        <v>660</v>
      </c>
      <c r="B248" s="144"/>
      <c r="C248" s="485" t="s">
        <v>172</v>
      </c>
      <c r="D248" s="485"/>
      <c r="E248" s="485"/>
      <c r="F248" s="486"/>
      <c r="G248" s="482" t="s">
        <v>148</v>
      </c>
      <c r="H248" s="326" t="s">
        <v>173</v>
      </c>
      <c r="I248" s="477"/>
      <c r="J248" s="129">
        <v>0</v>
      </c>
      <c r="K248" s="116"/>
      <c r="L248" s="145"/>
      <c r="M248" s="146"/>
      <c r="N248" s="146"/>
      <c r="O248" s="146"/>
      <c r="P248" s="146"/>
      <c r="Q248" s="146"/>
    </row>
    <row r="249" spans="1:22" s="81" customFormat="1" ht="34.5" customHeight="1">
      <c r="A249" s="292" t="s">
        <v>660</v>
      </c>
      <c r="B249" s="144"/>
      <c r="C249" s="482"/>
      <c r="D249" s="482"/>
      <c r="E249" s="482"/>
      <c r="F249" s="483"/>
      <c r="G249" s="482"/>
      <c r="H249" s="326" t="s">
        <v>174</v>
      </c>
      <c r="I249" s="477"/>
      <c r="J249" s="131">
        <v>0</v>
      </c>
      <c r="K249" s="116"/>
      <c r="L249" s="145"/>
      <c r="M249" s="146"/>
      <c r="N249" s="146"/>
      <c r="O249" s="146"/>
      <c r="P249" s="146"/>
      <c r="Q249" s="146"/>
    </row>
    <row r="250" spans="1:22" s="81" customFormat="1" ht="34.5" customHeight="1">
      <c r="A250" s="292" t="s">
        <v>661</v>
      </c>
      <c r="B250" s="144"/>
      <c r="C250" s="482"/>
      <c r="D250" s="482"/>
      <c r="E250" s="482"/>
      <c r="F250" s="483"/>
      <c r="G250" s="482" t="s">
        <v>175</v>
      </c>
      <c r="H250" s="326" t="s">
        <v>173</v>
      </c>
      <c r="I250" s="477"/>
      <c r="J250" s="129">
        <v>0</v>
      </c>
      <c r="K250" s="116"/>
      <c r="L250" s="145"/>
      <c r="M250" s="146"/>
      <c r="N250" s="146"/>
      <c r="O250" s="146"/>
      <c r="P250" s="146"/>
      <c r="Q250" s="146"/>
    </row>
    <row r="251" spans="1:22" s="81" customFormat="1" ht="34.5" customHeight="1">
      <c r="A251" s="292" t="s">
        <v>661</v>
      </c>
      <c r="B251" s="144"/>
      <c r="C251" s="482"/>
      <c r="D251" s="482"/>
      <c r="E251" s="482"/>
      <c r="F251" s="483"/>
      <c r="G251" s="483"/>
      <c r="H251" s="326" t="s">
        <v>174</v>
      </c>
      <c r="I251" s="477"/>
      <c r="J251" s="131">
        <v>0</v>
      </c>
      <c r="K251" s="116"/>
      <c r="L251" s="145"/>
      <c r="M251" s="146"/>
      <c r="N251" s="146"/>
      <c r="O251" s="146"/>
      <c r="P251" s="146"/>
      <c r="Q251" s="146"/>
    </row>
    <row r="252" spans="1:22" s="81" customFormat="1" ht="34.5" customHeight="1">
      <c r="A252" s="292" t="s">
        <v>662</v>
      </c>
      <c r="B252" s="144"/>
      <c r="C252" s="482"/>
      <c r="D252" s="482"/>
      <c r="E252" s="482"/>
      <c r="F252" s="483"/>
      <c r="G252" s="482" t="s">
        <v>663</v>
      </c>
      <c r="H252" s="326" t="s">
        <v>173</v>
      </c>
      <c r="I252" s="477"/>
      <c r="J252" s="129">
        <v>8</v>
      </c>
      <c r="K252" s="116"/>
      <c r="L252" s="145"/>
      <c r="M252" s="146"/>
      <c r="N252" s="146"/>
      <c r="O252" s="146"/>
      <c r="P252" s="146"/>
      <c r="Q252" s="146"/>
    </row>
    <row r="253" spans="1:22" s="81" customFormat="1" ht="34.5" customHeight="1">
      <c r="A253" s="292" t="s">
        <v>662</v>
      </c>
      <c r="B253" s="144"/>
      <c r="C253" s="482"/>
      <c r="D253" s="482"/>
      <c r="E253" s="482"/>
      <c r="F253" s="483"/>
      <c r="G253" s="483"/>
      <c r="H253" s="326" t="s">
        <v>174</v>
      </c>
      <c r="I253" s="477"/>
      <c r="J253" s="131">
        <v>0</v>
      </c>
      <c r="K253" s="116"/>
      <c r="L253" s="145"/>
      <c r="M253" s="146"/>
      <c r="N253" s="146"/>
      <c r="O253" s="146"/>
      <c r="P253" s="146"/>
      <c r="Q253" s="146"/>
    </row>
    <row r="254" spans="1:22" s="81" customFormat="1" ht="34.5" customHeight="1">
      <c r="A254" s="292" t="s">
        <v>664</v>
      </c>
      <c r="B254" s="144"/>
      <c r="C254" s="482"/>
      <c r="D254" s="482"/>
      <c r="E254" s="482"/>
      <c r="F254" s="483"/>
      <c r="G254" s="487" t="s">
        <v>177</v>
      </c>
      <c r="H254" s="326" t="s">
        <v>173</v>
      </c>
      <c r="I254" s="477"/>
      <c r="J254" s="129">
        <v>7</v>
      </c>
      <c r="K254" s="116"/>
      <c r="L254" s="145"/>
      <c r="M254" s="146"/>
      <c r="N254" s="146"/>
      <c r="O254" s="146"/>
      <c r="P254" s="146"/>
      <c r="Q254" s="146"/>
    </row>
    <row r="255" spans="1:22" s="81" customFormat="1" ht="34.5" customHeight="1">
      <c r="A255" s="292" t="s">
        <v>664</v>
      </c>
      <c r="B255" s="144"/>
      <c r="C255" s="482"/>
      <c r="D255" s="482"/>
      <c r="E255" s="482"/>
      <c r="F255" s="483"/>
      <c r="G255" s="483"/>
      <c r="H255" s="326" t="s">
        <v>174</v>
      </c>
      <c r="I255" s="477"/>
      <c r="J255" s="131">
        <v>0</v>
      </c>
      <c r="K255" s="116"/>
      <c r="L255" s="145"/>
      <c r="M255" s="146"/>
      <c r="N255" s="146"/>
      <c r="O255" s="146"/>
      <c r="P255" s="146"/>
      <c r="Q255" s="146"/>
    </row>
    <row r="256" spans="1:22" s="81" customFormat="1" ht="34.5" customHeight="1">
      <c r="A256" s="292" t="s">
        <v>665</v>
      </c>
      <c r="B256" s="144"/>
      <c r="C256" s="482"/>
      <c r="D256" s="482"/>
      <c r="E256" s="482"/>
      <c r="F256" s="483"/>
      <c r="G256" s="482" t="s">
        <v>178</v>
      </c>
      <c r="H256" s="326" t="s">
        <v>173</v>
      </c>
      <c r="I256" s="477"/>
      <c r="J256" s="129">
        <v>1</v>
      </c>
      <c r="K256" s="116"/>
      <c r="L256" s="145"/>
      <c r="M256" s="146"/>
      <c r="N256" s="146"/>
      <c r="O256" s="146"/>
      <c r="P256" s="146"/>
      <c r="Q256" s="146"/>
    </row>
    <row r="257" spans="1:22" s="81" customFormat="1" ht="34.5" customHeight="1">
      <c r="A257" s="292" t="s">
        <v>665</v>
      </c>
      <c r="B257" s="144"/>
      <c r="C257" s="482"/>
      <c r="D257" s="482"/>
      <c r="E257" s="482"/>
      <c r="F257" s="483"/>
      <c r="G257" s="483"/>
      <c r="H257" s="326" t="s">
        <v>174</v>
      </c>
      <c r="I257" s="477"/>
      <c r="J257" s="131">
        <v>0</v>
      </c>
      <c r="K257" s="116"/>
      <c r="L257" s="145"/>
      <c r="M257" s="146"/>
      <c r="N257" s="146"/>
      <c r="O257" s="146"/>
      <c r="P257" s="146"/>
      <c r="Q257" s="146"/>
    </row>
    <row r="258" spans="1:22" s="81" customFormat="1" ht="34.5" customHeight="1">
      <c r="A258" s="292" t="s">
        <v>666</v>
      </c>
      <c r="B258" s="144"/>
      <c r="C258" s="482"/>
      <c r="D258" s="482"/>
      <c r="E258" s="482"/>
      <c r="F258" s="483"/>
      <c r="G258" s="482" t="s">
        <v>166</v>
      </c>
      <c r="H258" s="326" t="s">
        <v>173</v>
      </c>
      <c r="I258" s="477"/>
      <c r="J258" s="129">
        <v>1</v>
      </c>
      <c r="K258" s="116"/>
      <c r="L258" s="145"/>
      <c r="M258" s="146"/>
      <c r="N258" s="146"/>
      <c r="O258" s="146"/>
      <c r="P258" s="146"/>
      <c r="Q258" s="146"/>
    </row>
    <row r="259" spans="1:22" s="81" customFormat="1" ht="34.5" customHeight="1">
      <c r="A259" s="292" t="s">
        <v>666</v>
      </c>
      <c r="B259" s="144"/>
      <c r="C259" s="482"/>
      <c r="D259" s="482"/>
      <c r="E259" s="482"/>
      <c r="F259" s="483"/>
      <c r="G259" s="483"/>
      <c r="H259" s="326" t="s">
        <v>174</v>
      </c>
      <c r="I259" s="433"/>
      <c r="J259" s="131">
        <v>0</v>
      </c>
      <c r="K259" s="116"/>
      <c r="L259" s="147"/>
      <c r="M259" s="148"/>
      <c r="N259" s="148"/>
      <c r="O259" s="148"/>
      <c r="P259" s="148"/>
      <c r="Q259" s="148"/>
    </row>
    <row r="260" spans="1:22" s="1" customFormat="1">
      <c r="A260" s="284"/>
      <c r="B260" s="19"/>
      <c r="C260" s="19"/>
      <c r="D260" s="19"/>
      <c r="E260" s="19"/>
      <c r="F260" s="19"/>
      <c r="G260" s="19"/>
      <c r="H260" s="15"/>
      <c r="I260" s="15"/>
      <c r="J260" s="86"/>
      <c r="K260" s="87"/>
      <c r="L260" s="100"/>
      <c r="M260" s="100"/>
      <c r="N260" s="100"/>
      <c r="O260" s="100"/>
      <c r="P260" s="100"/>
      <c r="Q260" s="100"/>
    </row>
    <row r="261" spans="1:22" s="81" customFormat="1">
      <c r="A261" s="284"/>
      <c r="B261" s="82"/>
      <c r="C261" s="59"/>
      <c r="D261" s="59"/>
      <c r="E261" s="59"/>
      <c r="F261" s="59"/>
      <c r="G261" s="59"/>
      <c r="H261" s="89"/>
      <c r="I261" s="89"/>
      <c r="J261" s="86"/>
      <c r="K261" s="87"/>
      <c r="L261" s="88"/>
      <c r="M261" s="88"/>
      <c r="N261" s="88"/>
      <c r="O261" s="88"/>
      <c r="P261" s="88"/>
      <c r="Q261" s="88"/>
    </row>
    <row r="262" spans="1:22" s="1" customFormat="1">
      <c r="A262" s="284"/>
      <c r="B262" s="144"/>
      <c r="C262" s="149"/>
      <c r="D262" s="149"/>
      <c r="E262" s="4"/>
      <c r="F262" s="4"/>
      <c r="G262" s="4"/>
      <c r="H262" s="331"/>
      <c r="I262" s="331"/>
      <c r="J262" s="58"/>
      <c r="K262" s="30"/>
      <c r="L262" s="100"/>
      <c r="M262" s="100"/>
      <c r="N262" s="100"/>
      <c r="O262" s="100"/>
      <c r="P262" s="100"/>
      <c r="Q262" s="100"/>
    </row>
    <row r="263" spans="1:22" s="1" customFormat="1">
      <c r="A263" s="284"/>
      <c r="B263" s="19" t="s">
        <v>179</v>
      </c>
      <c r="C263" s="19"/>
      <c r="D263" s="19"/>
      <c r="E263" s="19"/>
      <c r="F263" s="19"/>
      <c r="G263" s="19"/>
      <c r="H263" s="15"/>
      <c r="I263" s="15"/>
      <c r="J263" s="100"/>
      <c r="K263" s="30"/>
      <c r="L263" s="100"/>
      <c r="M263" s="100"/>
      <c r="N263" s="100"/>
      <c r="O263" s="100"/>
      <c r="P263" s="100"/>
      <c r="Q263" s="100"/>
    </row>
    <row r="264" spans="1:22">
      <c r="A264" s="284"/>
      <c r="B264" s="19"/>
      <c r="C264" s="19"/>
      <c r="D264" s="19"/>
      <c r="E264" s="19"/>
      <c r="F264" s="19"/>
      <c r="G264" s="19"/>
      <c r="H264" s="15"/>
      <c r="I264" s="15"/>
      <c r="L264" s="23"/>
      <c r="M264" s="23"/>
      <c r="N264" s="23"/>
      <c r="O264" s="23"/>
      <c r="P264" s="23"/>
      <c r="Q264" s="23"/>
      <c r="R264" s="9"/>
      <c r="S264" s="9"/>
      <c r="T264" s="9"/>
      <c r="U264" s="9"/>
      <c r="V264" s="9"/>
    </row>
    <row r="265" spans="1:22" ht="34.5" customHeight="1">
      <c r="A265" s="284"/>
      <c r="B265" s="19"/>
      <c r="C265" s="4"/>
      <c r="D265" s="4"/>
      <c r="F265" s="4"/>
      <c r="G265" s="4"/>
      <c r="H265" s="331"/>
      <c r="I265" s="331"/>
      <c r="J265" s="73" t="s">
        <v>62</v>
      </c>
      <c r="K265" s="74"/>
      <c r="L265" s="75" t="s">
        <v>541</v>
      </c>
      <c r="M265" s="75" t="s">
        <v>295</v>
      </c>
      <c r="N265" s="75" t="s">
        <v>296</v>
      </c>
      <c r="O265" s="75" t="s">
        <v>297</v>
      </c>
      <c r="P265" s="75" t="s">
        <v>298</v>
      </c>
      <c r="Q265" s="75" t="s">
        <v>299</v>
      </c>
      <c r="R265" s="9"/>
      <c r="S265" s="9"/>
      <c r="T265" s="9"/>
      <c r="U265" s="9"/>
      <c r="V265" s="9"/>
    </row>
    <row r="266" spans="1:22" ht="20.25" customHeight="1">
      <c r="A266" s="284"/>
      <c r="B266" s="2"/>
      <c r="C266" s="59"/>
      <c r="D266" s="4"/>
      <c r="F266" s="4"/>
      <c r="G266" s="4"/>
      <c r="H266" s="331"/>
      <c r="I266" s="64" t="s">
        <v>667</v>
      </c>
      <c r="J266" s="65"/>
      <c r="K266" s="76"/>
      <c r="L266" s="77" t="s">
        <v>275</v>
      </c>
      <c r="M266" s="126" t="s">
        <v>275</v>
      </c>
      <c r="N266" s="126" t="s">
        <v>275</v>
      </c>
      <c r="O266" s="126" t="s">
        <v>65</v>
      </c>
      <c r="P266" s="126" t="s">
        <v>65</v>
      </c>
      <c r="Q266" s="126" t="s">
        <v>65</v>
      </c>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0</v>
      </c>
      <c r="K267" s="116"/>
      <c r="L267" s="142"/>
      <c r="M267" s="143"/>
      <c r="N267" s="143"/>
      <c r="O267" s="143"/>
      <c r="P267" s="143"/>
      <c r="Q267" s="143"/>
    </row>
    <row r="268" spans="1:22" s="81" customFormat="1" ht="34.5" customHeight="1">
      <c r="A268" s="292" t="s">
        <v>672</v>
      </c>
      <c r="B268" s="144"/>
      <c r="C268" s="478"/>
      <c r="D268" s="479"/>
      <c r="E268" s="481"/>
      <c r="F268" s="481"/>
      <c r="G268" s="437" t="s">
        <v>184</v>
      </c>
      <c r="H268" s="439"/>
      <c r="I268" s="477"/>
      <c r="J268" s="150">
        <v>1</v>
      </c>
      <c r="K268" s="116"/>
      <c r="L268" s="145"/>
      <c r="M268" s="146"/>
      <c r="N268" s="146"/>
      <c r="O268" s="146"/>
      <c r="P268" s="146"/>
      <c r="Q268" s="146"/>
    </row>
    <row r="269" spans="1:22" s="81" customFormat="1" ht="34.5" customHeight="1">
      <c r="A269" s="292" t="s">
        <v>673</v>
      </c>
      <c r="B269" s="144"/>
      <c r="C269" s="478"/>
      <c r="D269" s="479"/>
      <c r="E269" s="481"/>
      <c r="F269" s="481"/>
      <c r="G269" s="437" t="s">
        <v>185</v>
      </c>
      <c r="H269" s="439"/>
      <c r="I269" s="477"/>
      <c r="J269" s="150">
        <v>0</v>
      </c>
      <c r="K269" s="116"/>
      <c r="L269" s="145"/>
      <c r="M269" s="146"/>
      <c r="N269" s="146"/>
      <c r="O269" s="146"/>
      <c r="P269" s="146"/>
      <c r="Q269" s="146"/>
    </row>
    <row r="270" spans="1:22" s="81" customFormat="1" ht="34.5" customHeight="1">
      <c r="A270" s="292" t="s">
        <v>674</v>
      </c>
      <c r="B270" s="144"/>
      <c r="C270" s="459"/>
      <c r="D270" s="461"/>
      <c r="E270" s="437" t="s">
        <v>166</v>
      </c>
      <c r="F270" s="438"/>
      <c r="G270" s="438"/>
      <c r="H270" s="439"/>
      <c r="I270" s="433"/>
      <c r="J270" s="150">
        <v>0</v>
      </c>
      <c r="K270" s="116"/>
      <c r="L270" s="145"/>
      <c r="M270" s="146"/>
      <c r="N270" s="146"/>
      <c r="O270" s="146"/>
      <c r="P270" s="146"/>
      <c r="Q270" s="146"/>
    </row>
    <row r="271" spans="1:22" s="81" customFormat="1" ht="34.5" customHeight="1">
      <c r="A271" s="292" t="s">
        <v>675</v>
      </c>
      <c r="B271" s="144"/>
      <c r="C271" s="448" t="s">
        <v>676</v>
      </c>
      <c r="D271" s="472"/>
      <c r="E271" s="437" t="s">
        <v>187</v>
      </c>
      <c r="F271" s="438"/>
      <c r="G271" s="438"/>
      <c r="H271" s="439"/>
      <c r="I271" s="432" t="s">
        <v>677</v>
      </c>
      <c r="J271" s="150">
        <v>0</v>
      </c>
      <c r="K271" s="116"/>
      <c r="L271" s="145"/>
      <c r="M271" s="146"/>
      <c r="N271" s="146"/>
      <c r="O271" s="146"/>
      <c r="P271" s="146"/>
      <c r="Q271" s="146"/>
    </row>
    <row r="272" spans="1:22" s="81" customFormat="1" ht="34.5" customHeight="1">
      <c r="A272" s="292" t="s">
        <v>678</v>
      </c>
      <c r="B272" s="144"/>
      <c r="C272" s="473"/>
      <c r="D272" s="474"/>
      <c r="E272" s="437" t="s">
        <v>189</v>
      </c>
      <c r="F272" s="438"/>
      <c r="G272" s="438"/>
      <c r="H272" s="439"/>
      <c r="I272" s="477"/>
      <c r="J272" s="150">
        <v>0</v>
      </c>
      <c r="K272" s="116"/>
      <c r="L272" s="145"/>
      <c r="M272" s="146"/>
      <c r="N272" s="146"/>
      <c r="O272" s="146"/>
      <c r="P272" s="146"/>
      <c r="Q272" s="146"/>
    </row>
    <row r="273" spans="1:17" s="81" customFormat="1" ht="34.5" customHeight="1">
      <c r="A273" s="292" t="s">
        <v>679</v>
      </c>
      <c r="B273" s="144"/>
      <c r="C273" s="475"/>
      <c r="D273" s="476"/>
      <c r="E273" s="437" t="s">
        <v>190</v>
      </c>
      <c r="F273" s="438"/>
      <c r="G273" s="438"/>
      <c r="H273" s="439"/>
      <c r="I273" s="433"/>
      <c r="J273" s="150">
        <v>1</v>
      </c>
      <c r="K273" s="116"/>
      <c r="L273" s="145"/>
      <c r="M273" s="146"/>
      <c r="N273" s="146"/>
      <c r="O273" s="146"/>
      <c r="P273" s="146"/>
      <c r="Q273" s="146"/>
    </row>
    <row r="274" spans="1:17" s="81" customFormat="1" ht="42" customHeight="1">
      <c r="A274" s="292" t="s">
        <v>680</v>
      </c>
      <c r="B274" s="144"/>
      <c r="C274" s="448" t="s">
        <v>166</v>
      </c>
      <c r="D274" s="472"/>
      <c r="E274" s="437" t="s">
        <v>191</v>
      </c>
      <c r="F274" s="438"/>
      <c r="G274" s="438"/>
      <c r="H274" s="439"/>
      <c r="I274" s="114" t="s">
        <v>681</v>
      </c>
      <c r="J274" s="150">
        <v>0</v>
      </c>
      <c r="K274" s="116"/>
      <c r="L274" s="145"/>
      <c r="M274" s="146"/>
      <c r="N274" s="146"/>
      <c r="O274" s="146"/>
      <c r="P274" s="146"/>
      <c r="Q274" s="146"/>
    </row>
    <row r="275" spans="1:17" s="81" customFormat="1" ht="34.5" customHeight="1">
      <c r="A275" s="292" t="s">
        <v>682</v>
      </c>
      <c r="B275" s="144"/>
      <c r="C275" s="473"/>
      <c r="D275" s="474"/>
      <c r="E275" s="437" t="s">
        <v>683</v>
      </c>
      <c r="F275" s="438"/>
      <c r="G275" s="438"/>
      <c r="H275" s="439"/>
      <c r="I275" s="420" t="s">
        <v>684</v>
      </c>
      <c r="J275" s="150">
        <v>0</v>
      </c>
      <c r="K275" s="116"/>
      <c r="L275" s="145"/>
      <c r="M275" s="146"/>
      <c r="N275" s="146"/>
      <c r="O275" s="146"/>
      <c r="P275" s="146"/>
      <c r="Q275" s="146"/>
    </row>
    <row r="276" spans="1:17" s="81" customFormat="1" ht="34.5" customHeight="1">
      <c r="A276" s="292" t="s">
        <v>685</v>
      </c>
      <c r="B276" s="144"/>
      <c r="C276" s="473"/>
      <c r="D276" s="474"/>
      <c r="E276" s="437" t="s">
        <v>686</v>
      </c>
      <c r="F276" s="438"/>
      <c r="G276" s="438"/>
      <c r="H276" s="439"/>
      <c r="I276" s="441"/>
      <c r="J276" s="150">
        <v>0</v>
      </c>
      <c r="K276" s="116"/>
      <c r="L276" s="145"/>
      <c r="M276" s="146"/>
      <c r="N276" s="146"/>
      <c r="O276" s="146"/>
      <c r="P276" s="146"/>
      <c r="Q276" s="146"/>
    </row>
    <row r="277" spans="1:17" s="81" customFormat="1" ht="58.5">
      <c r="A277" s="292" t="s">
        <v>687</v>
      </c>
      <c r="B277" s="144"/>
      <c r="C277" s="473"/>
      <c r="D277" s="474"/>
      <c r="E277" s="437" t="s">
        <v>688</v>
      </c>
      <c r="F277" s="438"/>
      <c r="G277" s="438"/>
      <c r="H277" s="439"/>
      <c r="I277" s="114" t="s">
        <v>689</v>
      </c>
      <c r="J277" s="150">
        <v>0</v>
      </c>
      <c r="K277" s="116"/>
      <c r="L277" s="145"/>
      <c r="M277" s="146"/>
      <c r="N277" s="146"/>
      <c r="O277" s="146"/>
      <c r="P277" s="146"/>
      <c r="Q277" s="146"/>
    </row>
    <row r="278" spans="1:17" s="81" customFormat="1" ht="58.5">
      <c r="A278" s="292" t="s">
        <v>690</v>
      </c>
      <c r="B278" s="144"/>
      <c r="C278" s="473"/>
      <c r="D278" s="474"/>
      <c r="E278" s="437" t="s">
        <v>691</v>
      </c>
      <c r="F278" s="438"/>
      <c r="G278" s="438"/>
      <c r="H278" s="439"/>
      <c r="I278" s="114" t="s">
        <v>692</v>
      </c>
      <c r="J278" s="150">
        <v>0</v>
      </c>
      <c r="K278" s="116"/>
      <c r="L278" s="145"/>
      <c r="M278" s="146"/>
      <c r="N278" s="146"/>
      <c r="O278" s="146"/>
      <c r="P278" s="146"/>
      <c r="Q278" s="146"/>
    </row>
    <row r="279" spans="1:17" s="81" customFormat="1" ht="42" customHeight="1">
      <c r="A279" s="292" t="s">
        <v>693</v>
      </c>
      <c r="B279" s="144"/>
      <c r="C279" s="473"/>
      <c r="D279" s="474"/>
      <c r="E279" s="437" t="s">
        <v>694</v>
      </c>
      <c r="F279" s="438"/>
      <c r="G279" s="438"/>
      <c r="H279" s="439"/>
      <c r="I279" s="114" t="s">
        <v>695</v>
      </c>
      <c r="J279" s="150">
        <v>0</v>
      </c>
      <c r="K279" s="116"/>
      <c r="L279" s="145"/>
      <c r="M279" s="146"/>
      <c r="N279" s="146"/>
      <c r="O279" s="146"/>
      <c r="P279" s="146"/>
      <c r="Q279" s="146"/>
    </row>
    <row r="280" spans="1:17" s="81" customFormat="1" ht="42" customHeight="1">
      <c r="A280" s="292" t="s">
        <v>696</v>
      </c>
      <c r="B280" s="144"/>
      <c r="C280" s="473"/>
      <c r="D280" s="474"/>
      <c r="E280" s="437" t="s">
        <v>697</v>
      </c>
      <c r="F280" s="438"/>
      <c r="G280" s="438"/>
      <c r="H280" s="439"/>
      <c r="I280" s="114" t="s">
        <v>698</v>
      </c>
      <c r="J280" s="150">
        <v>0</v>
      </c>
      <c r="K280" s="116"/>
      <c r="L280" s="145"/>
      <c r="M280" s="146"/>
      <c r="N280" s="146"/>
      <c r="O280" s="146"/>
      <c r="P280" s="146"/>
      <c r="Q280" s="146"/>
    </row>
    <row r="281" spans="1:17" s="81" customFormat="1" ht="42" customHeight="1">
      <c r="A281" s="292" t="s">
        <v>699</v>
      </c>
      <c r="B281" s="144"/>
      <c r="C281" s="473"/>
      <c r="D281" s="474"/>
      <c r="E281" s="437" t="s">
        <v>204</v>
      </c>
      <c r="F281" s="438"/>
      <c r="G281" s="438"/>
      <c r="H281" s="439"/>
      <c r="I281" s="114" t="s">
        <v>700</v>
      </c>
      <c r="J281" s="150">
        <v>0</v>
      </c>
      <c r="K281" s="116"/>
      <c r="L281" s="145"/>
      <c r="M281" s="146"/>
      <c r="N281" s="146"/>
      <c r="O281" s="146"/>
      <c r="P281" s="146"/>
      <c r="Q281" s="146"/>
    </row>
    <row r="282" spans="1:17" s="81" customFormat="1" ht="56.1" customHeight="1">
      <c r="A282" s="292" t="s">
        <v>701</v>
      </c>
      <c r="B282" s="144"/>
      <c r="C282" s="473"/>
      <c r="D282" s="474"/>
      <c r="E282" s="437" t="s">
        <v>206</v>
      </c>
      <c r="F282" s="438"/>
      <c r="G282" s="438"/>
      <c r="H282" s="439"/>
      <c r="I282" s="114" t="s">
        <v>702</v>
      </c>
      <c r="J282" s="150">
        <v>0</v>
      </c>
      <c r="K282" s="116"/>
      <c r="L282" s="145"/>
      <c r="M282" s="146"/>
      <c r="N282" s="146"/>
      <c r="O282" s="146"/>
      <c r="P282" s="146"/>
      <c r="Q282" s="146"/>
    </row>
    <row r="283" spans="1:17" s="81" customFormat="1" ht="56.1" customHeight="1">
      <c r="A283" s="292" t="s">
        <v>703</v>
      </c>
      <c r="B283" s="144"/>
      <c r="C283" s="475"/>
      <c r="D283" s="476"/>
      <c r="E283" s="437" t="s">
        <v>207</v>
      </c>
      <c r="F283" s="438"/>
      <c r="G283" s="438"/>
      <c r="H283" s="439"/>
      <c r="I283" s="114" t="s">
        <v>704</v>
      </c>
      <c r="J283" s="150">
        <v>0</v>
      </c>
      <c r="K283" s="116"/>
      <c r="L283" s="147"/>
      <c r="M283" s="148"/>
      <c r="N283" s="148"/>
      <c r="O283" s="148"/>
      <c r="P283" s="148"/>
      <c r="Q283" s="148"/>
    </row>
    <row r="284" spans="1:17" s="1" customFormat="1">
      <c r="A284" s="284"/>
      <c r="B284" s="19"/>
      <c r="C284" s="19"/>
      <c r="D284" s="19"/>
      <c r="E284" s="19"/>
      <c r="F284" s="19"/>
      <c r="G284" s="19"/>
      <c r="H284" s="15"/>
      <c r="I284" s="15"/>
      <c r="J284" s="86"/>
      <c r="K284" s="87"/>
      <c r="L284" s="88"/>
      <c r="M284" s="88"/>
      <c r="N284" s="88"/>
      <c r="O284" s="88"/>
      <c r="P284" s="88"/>
      <c r="Q284" s="88"/>
    </row>
    <row r="285" spans="1:17" s="81" customFormat="1">
      <c r="A285" s="284"/>
      <c r="B285" s="82"/>
      <c r="C285" s="59"/>
      <c r="D285" s="59"/>
      <c r="E285" s="59"/>
      <c r="F285" s="59"/>
      <c r="G285" s="59"/>
      <c r="H285" s="89"/>
      <c r="I285" s="89"/>
      <c r="J285" s="86"/>
      <c r="K285" s="87"/>
      <c r="L285" s="88"/>
      <c r="M285" s="88"/>
      <c r="N285" s="88"/>
      <c r="O285" s="88"/>
      <c r="P285" s="88"/>
      <c r="Q285" s="88"/>
    </row>
    <row r="286" spans="1:17" s="81" customFormat="1">
      <c r="A286" s="284"/>
      <c r="B286" s="111"/>
      <c r="C286" s="111"/>
      <c r="D286" s="59"/>
      <c r="E286" s="59"/>
      <c r="F286" s="59"/>
      <c r="G286" s="59"/>
      <c r="H286" s="89"/>
      <c r="I286" s="151"/>
      <c r="J286" s="86"/>
      <c r="K286" s="87"/>
      <c r="L286" s="88"/>
      <c r="M286" s="88"/>
      <c r="N286" s="88"/>
      <c r="O286" s="88"/>
      <c r="P286" s="88"/>
      <c r="Q286" s="88"/>
    </row>
    <row r="287" spans="1:17" s="1" customFormat="1">
      <c r="A287" s="284"/>
      <c r="B287" s="111"/>
      <c r="C287" s="4"/>
      <c r="D287" s="4"/>
      <c r="E287" s="4"/>
      <c r="F287" s="4"/>
      <c r="G287" s="4"/>
      <c r="H287" s="331"/>
      <c r="I287" s="331"/>
      <c r="J287" s="58"/>
      <c r="K287" s="30"/>
      <c r="L287" s="100"/>
      <c r="M287" s="100"/>
      <c r="N287" s="100"/>
      <c r="O287" s="100"/>
      <c r="P287" s="100"/>
      <c r="Q287" s="100"/>
    </row>
    <row r="288" spans="1:17" s="81" customFormat="1">
      <c r="A288" s="284"/>
      <c r="B288" s="347" t="s">
        <v>705</v>
      </c>
      <c r="C288" s="348"/>
      <c r="D288" s="4"/>
      <c r="E288" s="4"/>
      <c r="F288" s="4"/>
      <c r="G288" s="4"/>
      <c r="H288" s="331"/>
      <c r="I288" s="331"/>
      <c r="J288" s="58"/>
      <c r="K288" s="60"/>
      <c r="L288" s="88"/>
      <c r="M288" s="88"/>
      <c r="N288" s="88"/>
      <c r="O288" s="88"/>
      <c r="P288" s="88"/>
      <c r="Q288" s="88"/>
    </row>
    <row r="289" spans="1:22">
      <c r="A289" s="284"/>
      <c r="B289" s="19"/>
      <c r="C289" s="19"/>
      <c r="D289" s="19"/>
      <c r="E289" s="19"/>
      <c r="F289" s="19"/>
      <c r="G289" s="19"/>
      <c r="H289" s="15"/>
      <c r="I289" s="15"/>
      <c r="L289" s="23"/>
      <c r="M289" s="23"/>
      <c r="N289" s="23"/>
      <c r="O289" s="23"/>
      <c r="P289" s="23"/>
      <c r="Q289" s="23"/>
      <c r="R289" s="9"/>
      <c r="S289" s="9"/>
      <c r="T289" s="9"/>
      <c r="U289" s="9"/>
      <c r="V289" s="9"/>
    </row>
    <row r="290" spans="1:22" s="110" customFormat="1" ht="34.5" customHeight="1">
      <c r="A290" s="284"/>
      <c r="B290" s="19"/>
      <c r="C290" s="4"/>
      <c r="D290" s="4"/>
      <c r="E290" s="4"/>
      <c r="F290" s="4"/>
      <c r="G290" s="4"/>
      <c r="H290" s="331"/>
      <c r="I290" s="331"/>
      <c r="J290" s="73" t="s">
        <v>62</v>
      </c>
      <c r="K290" s="74"/>
      <c r="L290" s="75" t="s">
        <v>541</v>
      </c>
      <c r="M290" s="75" t="s">
        <v>295</v>
      </c>
      <c r="N290" s="75" t="s">
        <v>296</v>
      </c>
      <c r="O290" s="75" t="s">
        <v>297</v>
      </c>
      <c r="P290" s="75" t="s">
        <v>298</v>
      </c>
      <c r="Q290" s="75" t="s">
        <v>299</v>
      </c>
    </row>
    <row r="291" spans="1:22" s="110" customFormat="1" ht="20.25" customHeight="1">
      <c r="A291" s="284"/>
      <c r="B291" s="2"/>
      <c r="C291" s="4"/>
      <c r="D291" s="4"/>
      <c r="E291" s="4"/>
      <c r="F291" s="4"/>
      <c r="G291" s="4"/>
      <c r="H291" s="331"/>
      <c r="I291" s="64" t="s">
        <v>667</v>
      </c>
      <c r="J291" s="152"/>
      <c r="K291" s="76"/>
      <c r="L291" s="126" t="s">
        <v>275</v>
      </c>
      <c r="M291" s="126" t="s">
        <v>275</v>
      </c>
      <c r="N291" s="126" t="s">
        <v>275</v>
      </c>
      <c r="O291" s="126" t="s">
        <v>65</v>
      </c>
      <c r="P291" s="126" t="s">
        <v>65</v>
      </c>
      <c r="Q291" s="126" t="s">
        <v>65</v>
      </c>
    </row>
    <row r="292" spans="1:22" s="110" customFormat="1" ht="34.5" customHeight="1">
      <c r="A292" s="284"/>
      <c r="B292" s="107"/>
      <c r="C292" s="416" t="s">
        <v>208</v>
      </c>
      <c r="D292" s="417"/>
      <c r="E292" s="417"/>
      <c r="F292" s="417"/>
      <c r="G292" s="417"/>
      <c r="H292" s="419"/>
      <c r="I292" s="467" t="s">
        <v>706</v>
      </c>
      <c r="J292" s="153"/>
      <c r="K292" s="93"/>
      <c r="L292" s="293"/>
      <c r="M292" s="293"/>
      <c r="N292" s="293"/>
      <c r="O292" s="293"/>
      <c r="P292" s="293"/>
      <c r="Q292" s="293"/>
    </row>
    <row r="293" spans="1:22" s="110" customFormat="1" ht="34.5" customHeight="1">
      <c r="A293" s="284"/>
      <c r="B293" s="154"/>
      <c r="C293" s="462"/>
      <c r="D293" s="418"/>
      <c r="E293" s="418"/>
      <c r="F293" s="418"/>
      <c r="G293" s="418"/>
      <c r="H293" s="463"/>
      <c r="I293" s="467"/>
      <c r="J293" s="155"/>
      <c r="K293" s="97"/>
      <c r="L293" s="156"/>
      <c r="M293" s="156"/>
      <c r="N293" s="156"/>
      <c r="O293" s="156"/>
      <c r="P293" s="156"/>
      <c r="Q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Q294" si="4">IF(ISBLANK(M292), "-", "～")</f>
        <v>-</v>
      </c>
      <c r="N294" s="157" t="str">
        <f t="shared" si="4"/>
        <v>-</v>
      </c>
      <c r="O294" s="157" t="str">
        <f t="shared" si="4"/>
        <v>-</v>
      </c>
      <c r="P294" s="157" t="str">
        <f t="shared" si="4"/>
        <v>-</v>
      </c>
      <c r="Q294" s="157" t="str">
        <f t="shared" si="4"/>
        <v>-</v>
      </c>
    </row>
    <row r="295" spans="1:22" s="110" customFormat="1" ht="34.5" customHeight="1">
      <c r="A295" s="284"/>
      <c r="B295" s="154"/>
      <c r="C295" s="462"/>
      <c r="D295" s="418"/>
      <c r="E295" s="418"/>
      <c r="F295" s="418"/>
      <c r="G295" s="418"/>
      <c r="H295" s="463"/>
      <c r="I295" s="467"/>
      <c r="J295" s="155"/>
      <c r="K295" s="97"/>
      <c r="L295" s="294"/>
      <c r="M295" s="294"/>
      <c r="N295" s="294"/>
      <c r="O295" s="294"/>
      <c r="P295" s="294"/>
      <c r="Q295" s="294"/>
    </row>
    <row r="296" spans="1:22" s="110" customFormat="1" ht="34.5" customHeight="1">
      <c r="A296" s="284"/>
      <c r="B296" s="154"/>
      <c r="C296" s="464"/>
      <c r="D296" s="465"/>
      <c r="E296" s="465"/>
      <c r="F296" s="465"/>
      <c r="G296" s="465"/>
      <c r="H296" s="466"/>
      <c r="I296" s="467"/>
      <c r="J296" s="158"/>
      <c r="K296" s="99"/>
      <c r="L296" s="159"/>
      <c r="M296" s="159"/>
      <c r="N296" s="159"/>
      <c r="O296" s="159"/>
      <c r="P296" s="159"/>
      <c r="Q296" s="159"/>
    </row>
    <row r="297" spans="1:22" s="1" customFormat="1">
      <c r="A297" s="284"/>
      <c r="B297" s="19"/>
      <c r="C297" s="19"/>
      <c r="D297" s="19"/>
      <c r="E297" s="19"/>
      <c r="F297" s="19"/>
      <c r="G297" s="19"/>
      <c r="H297" s="15"/>
      <c r="I297" s="15"/>
      <c r="J297" s="86"/>
      <c r="K297" s="87"/>
      <c r="L297" s="88"/>
      <c r="M297" s="88"/>
      <c r="N297" s="88"/>
      <c r="O297" s="88"/>
      <c r="P297" s="88"/>
      <c r="Q297" s="88"/>
    </row>
    <row r="298" spans="1:22" s="81" customFormat="1">
      <c r="A298" s="284"/>
      <c r="B298" s="82"/>
      <c r="C298" s="59"/>
      <c r="D298" s="59"/>
      <c r="E298" s="59"/>
      <c r="F298" s="59"/>
      <c r="G298" s="59"/>
      <c r="H298" s="89"/>
      <c r="I298" s="89"/>
      <c r="J298" s="86"/>
      <c r="K298" s="87"/>
      <c r="L298" s="88"/>
      <c r="M298" s="88"/>
      <c r="N298" s="88"/>
      <c r="O298" s="88"/>
      <c r="P298" s="88"/>
      <c r="Q298" s="88"/>
    </row>
    <row r="299" spans="1:22" s="81" customFormat="1">
      <c r="A299" s="284"/>
      <c r="B299" s="111"/>
      <c r="C299" s="111"/>
      <c r="D299" s="59"/>
      <c r="E299" s="59"/>
      <c r="F299" s="59"/>
      <c r="G299" s="59"/>
      <c r="H299" s="89"/>
      <c r="I299" s="151" t="s">
        <v>209</v>
      </c>
      <c r="J299" s="86"/>
      <c r="K299" s="87"/>
      <c r="L299" s="88"/>
      <c r="M299" s="88"/>
      <c r="N299" s="88"/>
      <c r="O299" s="88"/>
      <c r="P299" s="88"/>
      <c r="Q299" s="88"/>
    </row>
    <row r="300" spans="1:22" s="81" customFormat="1">
      <c r="A300" s="284"/>
      <c r="B300" s="111"/>
      <c r="C300" s="111"/>
      <c r="D300" s="59"/>
      <c r="E300" s="59"/>
      <c r="F300" s="59"/>
      <c r="G300" s="59"/>
      <c r="H300" s="89"/>
      <c r="I300" s="89"/>
      <c r="J300" s="86"/>
      <c r="K300" s="87"/>
      <c r="L300" s="88"/>
      <c r="M300" s="88"/>
      <c r="N300" s="88"/>
      <c r="O300" s="88"/>
      <c r="P300" s="88"/>
      <c r="Q300" s="88"/>
    </row>
    <row r="301" spans="1:22" s="22" customFormat="1">
      <c r="A301" s="284"/>
      <c r="B301" s="2"/>
      <c r="C301" s="50"/>
      <c r="D301" s="36"/>
      <c r="E301" s="36"/>
      <c r="F301" s="36"/>
      <c r="G301" s="36"/>
      <c r="H301" s="21"/>
      <c r="I301" s="38"/>
      <c r="J301" s="6"/>
      <c r="K301" s="7"/>
      <c r="M301" s="48"/>
      <c r="N301" s="48"/>
      <c r="O301" s="48"/>
      <c r="P301" s="48"/>
      <c r="Q301" s="48"/>
    </row>
    <row r="302" spans="1:22" s="22" customFormat="1">
      <c r="A302" s="284"/>
      <c r="B302" s="2"/>
      <c r="C302" s="50"/>
      <c r="D302" s="36"/>
      <c r="E302" s="36"/>
      <c r="F302" s="36"/>
      <c r="G302" s="36"/>
      <c r="H302" s="21"/>
      <c r="I302" s="38"/>
      <c r="J302" s="6"/>
      <c r="K302" s="7"/>
      <c r="M302" s="48"/>
      <c r="N302" s="48"/>
      <c r="O302" s="48"/>
      <c r="P302" s="48"/>
      <c r="Q302" s="48"/>
    </row>
    <row r="303" spans="1:22" s="22" customFormat="1">
      <c r="A303" s="284"/>
      <c r="B303" s="2"/>
      <c r="E303" s="50"/>
      <c r="F303" s="50"/>
      <c r="G303" s="50"/>
      <c r="H303" s="21"/>
      <c r="I303" s="38"/>
      <c r="J303" s="6"/>
      <c r="K303" s="7"/>
      <c r="M303" s="39"/>
      <c r="N303" s="39"/>
      <c r="O303" s="39"/>
      <c r="P303" s="39"/>
      <c r="Q303" s="39"/>
    </row>
    <row r="304" spans="1:22" s="22" customFormat="1">
      <c r="A304" s="284"/>
      <c r="B304" s="2"/>
      <c r="E304" s="50"/>
      <c r="F304" s="50"/>
      <c r="G304" s="50"/>
      <c r="H304" s="21"/>
      <c r="I304" s="38"/>
      <c r="J304" s="6"/>
      <c r="K304" s="7"/>
      <c r="M304" s="48"/>
      <c r="N304" s="48"/>
      <c r="O304" s="48"/>
      <c r="P304" s="48"/>
      <c r="Q304" s="48"/>
    </row>
    <row r="305" spans="1:22" s="22" customFormat="1">
      <c r="A305" s="284"/>
      <c r="B305" s="2"/>
      <c r="E305" s="50"/>
      <c r="F305" s="50"/>
      <c r="G305" s="50"/>
      <c r="H305" s="21"/>
      <c r="I305" s="38"/>
      <c r="J305" s="6"/>
      <c r="K305" s="7"/>
      <c r="M305" s="39"/>
      <c r="N305" s="39"/>
      <c r="O305" s="39"/>
      <c r="P305" s="39"/>
      <c r="Q305" s="39"/>
    </row>
    <row r="306" spans="1:22" s="22" customFormat="1">
      <c r="A306" s="284"/>
      <c r="B306" s="2"/>
      <c r="E306" s="50"/>
      <c r="F306" s="50"/>
      <c r="G306" s="50"/>
      <c r="H306" s="21"/>
      <c r="I306" s="38"/>
      <c r="J306" s="6"/>
      <c r="K306" s="7"/>
      <c r="M306" s="39"/>
      <c r="N306" s="39"/>
      <c r="O306" s="39"/>
      <c r="P306" s="39"/>
      <c r="Q306" s="39"/>
    </row>
    <row r="307" spans="1:22" s="22" customFormat="1">
      <c r="A307" s="284"/>
      <c r="B307" s="2"/>
      <c r="E307" s="36"/>
      <c r="F307" s="36"/>
      <c r="G307" s="36"/>
      <c r="H307" s="21"/>
      <c r="I307" s="5"/>
      <c r="J307" s="39"/>
      <c r="K307" s="51"/>
      <c r="L307" s="8"/>
      <c r="M307" s="8"/>
      <c r="N307" s="8"/>
      <c r="O307" s="8"/>
      <c r="P307" s="8"/>
      <c r="Q307" s="8"/>
    </row>
    <row r="308" spans="1:22" s="22" customFormat="1">
      <c r="A308" s="284"/>
      <c r="B308" s="2"/>
      <c r="C308" s="42"/>
      <c r="D308" s="42"/>
      <c r="E308" s="42"/>
      <c r="F308" s="42"/>
      <c r="G308" s="42"/>
      <c r="H308" s="42"/>
      <c r="I308" s="42"/>
      <c r="J308" s="42"/>
      <c r="K308" s="49"/>
      <c r="L308" s="42"/>
      <c r="M308" s="42"/>
      <c r="N308" s="42"/>
      <c r="O308" s="42"/>
      <c r="P308" s="42"/>
      <c r="Q308" s="42"/>
    </row>
    <row r="309" spans="1:22" s="22" customFormat="1">
      <c r="A309" s="284"/>
      <c r="B309" s="2"/>
      <c r="C309" s="59"/>
      <c r="D309" s="4"/>
      <c r="E309" s="4"/>
      <c r="F309" s="4"/>
      <c r="G309" s="4"/>
      <c r="H309" s="331"/>
      <c r="I309" s="331"/>
      <c r="J309" s="60"/>
      <c r="K309" s="30"/>
      <c r="L309" s="58"/>
      <c r="M309" s="58"/>
      <c r="N309" s="58"/>
      <c r="O309" s="58"/>
      <c r="P309" s="58"/>
      <c r="Q309" s="58"/>
    </row>
    <row r="310" spans="1:22" s="1" customFormat="1" ht="19.5">
      <c r="A310" s="284"/>
      <c r="B310" s="349" t="s">
        <v>210</v>
      </c>
      <c r="C310" s="160"/>
      <c r="D310" s="160"/>
      <c r="E310" s="54"/>
      <c r="F310" s="54"/>
      <c r="G310" s="54"/>
      <c r="H310" s="55"/>
      <c r="I310" s="55"/>
      <c r="J310" s="57"/>
      <c r="K310" s="56"/>
      <c r="L310" s="161"/>
      <c r="M310" s="161"/>
      <c r="N310" s="161"/>
      <c r="O310" s="161"/>
      <c r="P310" s="161"/>
      <c r="Q310" s="161"/>
    </row>
    <row r="311" spans="1:22" s="1" customFormat="1">
      <c r="A311" s="284"/>
      <c r="B311" s="47" t="s">
        <v>211</v>
      </c>
      <c r="C311" s="64"/>
      <c r="D311" s="64"/>
      <c r="E311" s="4"/>
      <c r="F311" s="4"/>
      <c r="G311" s="4"/>
      <c r="H311" s="331"/>
      <c r="I311" s="331"/>
      <c r="J311" s="58"/>
      <c r="K311" s="30"/>
      <c r="L311" s="100"/>
      <c r="M311" s="100"/>
      <c r="N311" s="100"/>
      <c r="O311" s="100"/>
      <c r="P311" s="100"/>
      <c r="Q311" s="100"/>
    </row>
    <row r="312" spans="1:22">
      <c r="A312" s="284"/>
      <c r="B312" s="19"/>
      <c r="C312" s="19"/>
      <c r="D312" s="19"/>
      <c r="E312" s="19"/>
      <c r="F312" s="19"/>
      <c r="G312" s="19"/>
      <c r="H312" s="15"/>
      <c r="I312" s="15"/>
      <c r="L312" s="23"/>
      <c r="M312" s="23"/>
      <c r="N312" s="23"/>
      <c r="O312" s="23"/>
      <c r="P312" s="23"/>
      <c r="Q312" s="23"/>
      <c r="R312" s="9"/>
      <c r="S312" s="9"/>
      <c r="T312" s="9"/>
      <c r="U312" s="9"/>
      <c r="V312" s="9"/>
    </row>
    <row r="313" spans="1:22" ht="34.5" customHeight="1">
      <c r="A313" s="289"/>
      <c r="B313" s="19"/>
      <c r="C313" s="4"/>
      <c r="D313" s="4"/>
      <c r="F313" s="4"/>
      <c r="G313" s="4"/>
      <c r="H313" s="331"/>
      <c r="I313" s="331"/>
      <c r="J313" s="73" t="s">
        <v>62</v>
      </c>
      <c r="K313" s="74"/>
      <c r="L313" s="75" t="s">
        <v>541</v>
      </c>
      <c r="M313" s="75" t="s">
        <v>295</v>
      </c>
      <c r="N313" s="75" t="s">
        <v>296</v>
      </c>
      <c r="O313" s="75" t="s">
        <v>297</v>
      </c>
      <c r="P313" s="75" t="s">
        <v>298</v>
      </c>
      <c r="Q313" s="75" t="s">
        <v>299</v>
      </c>
      <c r="R313" s="9"/>
      <c r="S313" s="9"/>
      <c r="T313" s="9"/>
      <c r="U313" s="9"/>
      <c r="V313" s="9"/>
    </row>
    <row r="314" spans="1:22" ht="20.25" customHeight="1">
      <c r="A314" s="290" t="s">
        <v>482</v>
      </c>
      <c r="B314" s="2"/>
      <c r="C314" s="4"/>
      <c r="D314" s="4"/>
      <c r="F314" s="4"/>
      <c r="G314" s="4"/>
      <c r="H314" s="331"/>
      <c r="I314" s="64" t="s">
        <v>667</v>
      </c>
      <c r="J314" s="65"/>
      <c r="K314" s="76"/>
      <c r="L314" s="77" t="s">
        <v>275</v>
      </c>
      <c r="M314" s="77" t="s">
        <v>275</v>
      </c>
      <c r="N314" s="77" t="s">
        <v>275</v>
      </c>
      <c r="O314" s="77" t="s">
        <v>65</v>
      </c>
      <c r="P314" s="77" t="s">
        <v>65</v>
      </c>
      <c r="Q314" s="77" t="s">
        <v>65</v>
      </c>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5">IF(SUM(L315:Q315)=0,IF(COUNTIF(L315:Q315,"未確認")&gt;0,"未確認",IF(COUNTIF(L315:Q315,"~*")&gt;0,"*",SUM(L315:Q315))),SUM(L315:Q315))</f>
        <v>2770</v>
      </c>
      <c r="K315" s="116" t="str">
        <f t="shared" ref="K315:K320" si="6">IF(OR(COUNTIF(L315:Q315,"未確認")&gt;0,COUNTIF(L315:Q315,"~*")&gt;0),"※","")</f>
        <v/>
      </c>
      <c r="L315" s="133">
        <v>486</v>
      </c>
      <c r="M315" s="133">
        <v>367</v>
      </c>
      <c r="N315" s="133">
        <v>322</v>
      </c>
      <c r="O315" s="133">
        <v>577</v>
      </c>
      <c r="P315" s="133">
        <v>872</v>
      </c>
      <c r="Q315" s="133">
        <v>146</v>
      </c>
    </row>
    <row r="316" spans="1:22" s="81" customFormat="1" ht="34.5" customHeight="1">
      <c r="A316" s="292" t="s">
        <v>710</v>
      </c>
      <c r="B316" s="82"/>
      <c r="C316" s="468"/>
      <c r="D316" s="469"/>
      <c r="E316" s="437" t="s">
        <v>214</v>
      </c>
      <c r="F316" s="438"/>
      <c r="G316" s="438"/>
      <c r="H316" s="439"/>
      <c r="I316" s="440"/>
      <c r="J316" s="162">
        <f t="shared" si="5"/>
        <v>2052</v>
      </c>
      <c r="K316" s="116" t="str">
        <f t="shared" si="6"/>
        <v/>
      </c>
      <c r="L316" s="133">
        <v>476</v>
      </c>
      <c r="M316" s="133">
        <v>364</v>
      </c>
      <c r="N316" s="133">
        <v>319</v>
      </c>
      <c r="O316" s="133">
        <v>297</v>
      </c>
      <c r="P316" s="133">
        <v>497</v>
      </c>
      <c r="Q316" s="133">
        <v>99</v>
      </c>
    </row>
    <row r="317" spans="1:22" s="81" customFormat="1" ht="34.5" customHeight="1">
      <c r="A317" s="295" t="s">
        <v>711</v>
      </c>
      <c r="B317" s="82"/>
      <c r="C317" s="468"/>
      <c r="D317" s="470"/>
      <c r="E317" s="437" t="s">
        <v>215</v>
      </c>
      <c r="F317" s="438"/>
      <c r="G317" s="438"/>
      <c r="H317" s="439"/>
      <c r="I317" s="440"/>
      <c r="J317" s="162">
        <f t="shared" si="5"/>
        <v>718</v>
      </c>
      <c r="K317" s="116" t="str">
        <f t="shared" si="6"/>
        <v/>
      </c>
      <c r="L317" s="133">
        <v>10</v>
      </c>
      <c r="M317" s="133">
        <v>3</v>
      </c>
      <c r="N317" s="133">
        <v>3</v>
      </c>
      <c r="O317" s="133">
        <v>280</v>
      </c>
      <c r="P317" s="133">
        <v>375</v>
      </c>
      <c r="Q317" s="133">
        <v>47</v>
      </c>
    </row>
    <row r="318" spans="1:22" s="81" customFormat="1" ht="34.5" customHeight="1">
      <c r="A318" s="295" t="s">
        <v>712</v>
      </c>
      <c r="B318" s="82"/>
      <c r="C318" s="468"/>
      <c r="D318" s="471"/>
      <c r="E318" s="437" t="s">
        <v>216</v>
      </c>
      <c r="F318" s="438"/>
      <c r="G318" s="438"/>
      <c r="H318" s="439"/>
      <c r="I318" s="440"/>
      <c r="J318" s="162">
        <f t="shared" si="5"/>
        <v>0</v>
      </c>
      <c r="K318" s="116" t="str">
        <f t="shared" si="6"/>
        <v/>
      </c>
      <c r="L318" s="133">
        <v>0</v>
      </c>
      <c r="M318" s="133">
        <v>0</v>
      </c>
      <c r="N318" s="133">
        <v>0</v>
      </c>
      <c r="O318" s="133">
        <v>0</v>
      </c>
      <c r="P318" s="133">
        <v>0</v>
      </c>
      <c r="Q318" s="133">
        <v>0</v>
      </c>
    </row>
    <row r="319" spans="1:22" s="81" customFormat="1" ht="34.5" customHeight="1">
      <c r="A319" s="295" t="s">
        <v>713</v>
      </c>
      <c r="B319" s="2"/>
      <c r="C319" s="468"/>
      <c r="D319" s="437" t="s">
        <v>217</v>
      </c>
      <c r="E319" s="438"/>
      <c r="F319" s="438"/>
      <c r="G319" s="438"/>
      <c r="H319" s="439"/>
      <c r="I319" s="440"/>
      <c r="J319" s="162">
        <f t="shared" si="5"/>
        <v>81622</v>
      </c>
      <c r="K319" s="116" t="str">
        <f t="shared" si="6"/>
        <v/>
      </c>
      <c r="L319" s="133">
        <v>16587</v>
      </c>
      <c r="M319" s="133">
        <v>16390</v>
      </c>
      <c r="N319" s="133">
        <v>16909</v>
      </c>
      <c r="O319" s="133">
        <v>11231</v>
      </c>
      <c r="P319" s="133">
        <v>13694</v>
      </c>
      <c r="Q319" s="133">
        <v>6811</v>
      </c>
    </row>
    <row r="320" spans="1:22" s="81" customFormat="1" ht="34.5" customHeight="1">
      <c r="A320" s="295" t="s">
        <v>714</v>
      </c>
      <c r="B320" s="111"/>
      <c r="C320" s="468"/>
      <c r="D320" s="437" t="s">
        <v>218</v>
      </c>
      <c r="E320" s="438"/>
      <c r="F320" s="438"/>
      <c r="G320" s="438"/>
      <c r="H320" s="439"/>
      <c r="I320" s="441"/>
      <c r="J320" s="162">
        <f t="shared" si="5"/>
        <v>2792</v>
      </c>
      <c r="K320" s="116" t="str">
        <f t="shared" si="6"/>
        <v/>
      </c>
      <c r="L320" s="133">
        <v>491</v>
      </c>
      <c r="M320" s="133">
        <v>365</v>
      </c>
      <c r="N320" s="133">
        <v>321</v>
      </c>
      <c r="O320" s="133">
        <v>590</v>
      </c>
      <c r="P320" s="133">
        <v>870</v>
      </c>
      <c r="Q320" s="133">
        <v>155</v>
      </c>
    </row>
    <row r="321" spans="1:22" s="1" customFormat="1">
      <c r="A321" s="284"/>
      <c r="B321" s="19"/>
      <c r="C321" s="123"/>
      <c r="D321" s="19"/>
      <c r="E321" s="19"/>
      <c r="F321" s="19"/>
      <c r="G321" s="19"/>
      <c r="H321" s="15"/>
      <c r="I321" s="15"/>
      <c r="J321" s="86"/>
      <c r="K321" s="87"/>
      <c r="L321" s="88"/>
      <c r="M321" s="88"/>
      <c r="N321" s="88"/>
      <c r="O321" s="88"/>
      <c r="P321" s="88"/>
      <c r="Q321" s="88"/>
    </row>
    <row r="322" spans="1:22" s="81" customFormat="1">
      <c r="A322" s="284"/>
      <c r="B322" s="82"/>
      <c r="C322" s="59"/>
      <c r="D322" s="59"/>
      <c r="E322" s="59"/>
      <c r="F322" s="59"/>
      <c r="G322" s="59"/>
      <c r="H322" s="89"/>
      <c r="I322" s="89"/>
      <c r="J322" s="86"/>
      <c r="K322" s="87"/>
      <c r="L322" s="88"/>
      <c r="M322" s="88"/>
      <c r="N322" s="88"/>
      <c r="O322" s="88"/>
      <c r="P322" s="88"/>
      <c r="Q322" s="88"/>
    </row>
    <row r="323" spans="1:22" s="1" customFormat="1">
      <c r="A323" s="284"/>
      <c r="B323" s="111"/>
      <c r="C323" s="163"/>
      <c r="D323" s="4"/>
      <c r="E323" s="4"/>
      <c r="F323" s="4"/>
      <c r="H323" s="331"/>
      <c r="I323" s="331"/>
      <c r="J323" s="58"/>
      <c r="K323" s="30"/>
      <c r="L323" s="100"/>
      <c r="M323" s="100"/>
      <c r="N323" s="100"/>
      <c r="O323" s="100"/>
      <c r="P323" s="100"/>
      <c r="Q323" s="100"/>
    </row>
    <row r="324" spans="1:22" s="1" customFormat="1">
      <c r="A324" s="284"/>
      <c r="B324" s="47" t="s">
        <v>219</v>
      </c>
      <c r="C324" s="44"/>
      <c r="D324" s="44"/>
      <c r="E324" s="44"/>
      <c r="F324" s="44"/>
      <c r="G324" s="44"/>
      <c r="H324" s="15"/>
      <c r="I324" s="15"/>
      <c r="J324" s="58"/>
      <c r="K324" s="30"/>
      <c r="L324" s="100"/>
      <c r="M324" s="100"/>
      <c r="N324" s="100"/>
      <c r="O324" s="100"/>
      <c r="P324" s="100"/>
      <c r="Q324" s="100"/>
    </row>
    <row r="325" spans="1:22">
      <c r="A325" s="284"/>
      <c r="B325" s="19"/>
      <c r="C325" s="19"/>
      <c r="D325" s="19"/>
      <c r="E325" s="19"/>
      <c r="F325" s="19"/>
      <c r="G325" s="19"/>
      <c r="H325" s="15"/>
      <c r="I325" s="15"/>
      <c r="L325" s="23"/>
      <c r="M325" s="23"/>
      <c r="N325" s="23"/>
      <c r="O325" s="23"/>
      <c r="P325" s="23"/>
      <c r="Q325" s="23"/>
      <c r="R325" s="9"/>
      <c r="S325" s="9"/>
      <c r="T325" s="9"/>
      <c r="U325" s="9"/>
      <c r="V325" s="9"/>
    </row>
    <row r="326" spans="1:22" ht="34.5" customHeight="1">
      <c r="A326" s="284"/>
      <c r="B326" s="19"/>
      <c r="C326" s="4"/>
      <c r="D326" s="4"/>
      <c r="F326" s="4"/>
      <c r="G326" s="4"/>
      <c r="H326" s="331"/>
      <c r="I326" s="331"/>
      <c r="J326" s="73" t="s">
        <v>62</v>
      </c>
      <c r="K326" s="74"/>
      <c r="L326" s="75" t="s">
        <v>541</v>
      </c>
      <c r="M326" s="75" t="s">
        <v>295</v>
      </c>
      <c r="N326" s="75" t="s">
        <v>296</v>
      </c>
      <c r="O326" s="75" t="s">
        <v>297</v>
      </c>
      <c r="P326" s="75" t="s">
        <v>298</v>
      </c>
      <c r="Q326" s="75" t="s">
        <v>299</v>
      </c>
      <c r="R326" s="9"/>
      <c r="S326" s="9"/>
      <c r="T326" s="9"/>
      <c r="U326" s="9"/>
      <c r="V326" s="9"/>
    </row>
    <row r="327" spans="1:22" ht="20.25" customHeight="1">
      <c r="A327" s="284"/>
      <c r="B327" s="2"/>
      <c r="C327" s="59"/>
      <c r="D327" s="4"/>
      <c r="F327" s="4"/>
      <c r="G327" s="4"/>
      <c r="H327" s="331"/>
      <c r="I327" s="64" t="s">
        <v>667</v>
      </c>
      <c r="J327" s="65"/>
      <c r="K327" s="76"/>
      <c r="L327" s="77" t="s">
        <v>275</v>
      </c>
      <c r="M327" s="77" t="s">
        <v>275</v>
      </c>
      <c r="N327" s="77" t="s">
        <v>275</v>
      </c>
      <c r="O327" s="77" t="s">
        <v>65</v>
      </c>
      <c r="P327" s="77" t="s">
        <v>65</v>
      </c>
      <c r="Q327" s="77" t="s">
        <v>65</v>
      </c>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7">IF(SUM(L328:Q328)=0,IF(COUNTIF(L328:Q328,"未確認")&gt;0,"未確認",IF(COUNTIF(L328:Q328,"~*")&gt;0,"*",SUM(L328:Q328))),SUM(L328:Q328))</f>
        <v>2793</v>
      </c>
      <c r="K328" s="116" t="str">
        <f t="shared" ref="K328:K345" si="8">IF(OR(COUNTIF(L328:Q328,"未確認")&gt;0,COUNTIF(L328:Q328,"~*")&gt;0),"※","")</f>
        <v/>
      </c>
      <c r="L328" s="133">
        <v>486</v>
      </c>
      <c r="M328" s="133">
        <v>367</v>
      </c>
      <c r="N328" s="133">
        <v>322</v>
      </c>
      <c r="O328" s="133">
        <v>600</v>
      </c>
      <c r="P328" s="133">
        <v>872</v>
      </c>
      <c r="Q328" s="133">
        <v>146</v>
      </c>
    </row>
    <row r="329" spans="1:22" s="81" customFormat="1" ht="34.5" customHeight="1">
      <c r="A329" s="296" t="s">
        <v>717</v>
      </c>
      <c r="B329" s="111"/>
      <c r="C329" s="456"/>
      <c r="D329" s="457" t="s">
        <v>222</v>
      </c>
      <c r="E329" s="459" t="s">
        <v>223</v>
      </c>
      <c r="F329" s="460"/>
      <c r="G329" s="460"/>
      <c r="H329" s="461"/>
      <c r="I329" s="451"/>
      <c r="J329" s="162">
        <f t="shared" si="7"/>
        <v>1067</v>
      </c>
      <c r="K329" s="116" t="str">
        <f t="shared" si="8"/>
        <v/>
      </c>
      <c r="L329" s="133">
        <v>426</v>
      </c>
      <c r="M329" s="133">
        <v>278</v>
      </c>
      <c r="N329" s="133">
        <v>276</v>
      </c>
      <c r="O329" s="133">
        <v>18</v>
      </c>
      <c r="P329" s="133">
        <v>59</v>
      </c>
      <c r="Q329" s="133">
        <v>10</v>
      </c>
    </row>
    <row r="330" spans="1:22" s="81" customFormat="1" ht="34.5" customHeight="1">
      <c r="A330" s="296" t="s">
        <v>718</v>
      </c>
      <c r="B330" s="111"/>
      <c r="C330" s="456"/>
      <c r="D330" s="456"/>
      <c r="E330" s="437" t="s">
        <v>224</v>
      </c>
      <c r="F330" s="438"/>
      <c r="G330" s="438"/>
      <c r="H330" s="439"/>
      <c r="I330" s="451"/>
      <c r="J330" s="162">
        <f t="shared" si="7"/>
        <v>1101</v>
      </c>
      <c r="K330" s="116" t="str">
        <f t="shared" si="8"/>
        <v/>
      </c>
      <c r="L330" s="133">
        <v>24</v>
      </c>
      <c r="M330" s="133">
        <v>4</v>
      </c>
      <c r="N330" s="133">
        <v>8</v>
      </c>
      <c r="O330" s="133">
        <v>284</v>
      </c>
      <c r="P330" s="133">
        <v>711</v>
      </c>
      <c r="Q330" s="133">
        <v>70</v>
      </c>
    </row>
    <row r="331" spans="1:22" s="81" customFormat="1" ht="34.5" customHeight="1">
      <c r="A331" s="296" t="s">
        <v>719</v>
      </c>
      <c r="B331" s="111"/>
      <c r="C331" s="456"/>
      <c r="D331" s="456"/>
      <c r="E331" s="437" t="s">
        <v>225</v>
      </c>
      <c r="F331" s="438"/>
      <c r="G331" s="438"/>
      <c r="H331" s="439"/>
      <c r="I331" s="451"/>
      <c r="J331" s="162">
        <f t="shared" si="7"/>
        <v>415</v>
      </c>
      <c r="K331" s="116" t="str">
        <f t="shared" si="8"/>
        <v/>
      </c>
      <c r="L331" s="133">
        <v>34</v>
      </c>
      <c r="M331" s="133">
        <v>83</v>
      </c>
      <c r="N331" s="133">
        <v>38</v>
      </c>
      <c r="O331" s="133">
        <v>155</v>
      </c>
      <c r="P331" s="133">
        <v>43</v>
      </c>
      <c r="Q331" s="133">
        <v>62</v>
      </c>
    </row>
    <row r="332" spans="1:22" s="81" customFormat="1" ht="34.5" customHeight="1">
      <c r="A332" s="296" t="s">
        <v>720</v>
      </c>
      <c r="B332" s="111"/>
      <c r="C332" s="456"/>
      <c r="D332" s="456"/>
      <c r="E332" s="422" t="s">
        <v>226</v>
      </c>
      <c r="F332" s="423"/>
      <c r="G332" s="423"/>
      <c r="H332" s="424"/>
      <c r="I332" s="451"/>
      <c r="J332" s="162">
        <f t="shared" si="7"/>
        <v>210</v>
      </c>
      <c r="K332" s="116" t="str">
        <f t="shared" si="8"/>
        <v/>
      </c>
      <c r="L332" s="133">
        <v>2</v>
      </c>
      <c r="M332" s="133">
        <v>2</v>
      </c>
      <c r="N332" s="133">
        <v>0</v>
      </c>
      <c r="O332" s="133">
        <v>143</v>
      </c>
      <c r="P332" s="133">
        <v>59</v>
      </c>
      <c r="Q332" s="133">
        <v>4</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c r="Q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c r="N334" s="133">
        <v>0</v>
      </c>
      <c r="O334" s="133">
        <v>0</v>
      </c>
      <c r="P334" s="133">
        <v>0</v>
      </c>
      <c r="Q334" s="133">
        <v>0</v>
      </c>
    </row>
    <row r="335" spans="1:22" s="81" customFormat="1" ht="34.5" customHeight="1">
      <c r="A335" s="296" t="s">
        <v>723</v>
      </c>
      <c r="B335" s="111"/>
      <c r="C335" s="456"/>
      <c r="D335" s="458"/>
      <c r="E335" s="448" t="s">
        <v>166</v>
      </c>
      <c r="F335" s="449"/>
      <c r="G335" s="449"/>
      <c r="H335" s="450"/>
      <c r="I335" s="451"/>
      <c r="J335" s="162">
        <f t="shared" si="7"/>
        <v>0</v>
      </c>
      <c r="K335" s="116" t="str">
        <f t="shared" si="8"/>
        <v/>
      </c>
      <c r="L335" s="133">
        <v>0</v>
      </c>
      <c r="M335" s="133">
        <v>0</v>
      </c>
      <c r="N335" s="133">
        <v>0</v>
      </c>
      <c r="O335" s="133">
        <v>0</v>
      </c>
      <c r="P335" s="133">
        <v>0</v>
      </c>
      <c r="Q335" s="133">
        <v>0</v>
      </c>
    </row>
    <row r="336" spans="1:22" s="81" customFormat="1" ht="34.5" customHeight="1">
      <c r="A336" s="296" t="s">
        <v>724</v>
      </c>
      <c r="B336" s="111"/>
      <c r="C336" s="456"/>
      <c r="D336" s="437" t="s">
        <v>229</v>
      </c>
      <c r="E336" s="438"/>
      <c r="F336" s="438"/>
      <c r="G336" s="438"/>
      <c r="H336" s="439"/>
      <c r="I336" s="451"/>
      <c r="J336" s="162">
        <f t="shared" si="7"/>
        <v>2792</v>
      </c>
      <c r="K336" s="116" t="str">
        <f t="shared" si="8"/>
        <v/>
      </c>
      <c r="L336" s="133">
        <v>491</v>
      </c>
      <c r="M336" s="133">
        <v>365</v>
      </c>
      <c r="N336" s="133">
        <v>321</v>
      </c>
      <c r="O336" s="133">
        <v>590</v>
      </c>
      <c r="P336" s="133">
        <v>870</v>
      </c>
      <c r="Q336" s="133">
        <v>155</v>
      </c>
    </row>
    <row r="337" spans="1:22" s="81" customFormat="1" ht="34.5" customHeight="1">
      <c r="A337" s="296" t="s">
        <v>725</v>
      </c>
      <c r="B337" s="111"/>
      <c r="C337" s="456"/>
      <c r="D337" s="457" t="s">
        <v>230</v>
      </c>
      <c r="E337" s="459" t="s">
        <v>231</v>
      </c>
      <c r="F337" s="460"/>
      <c r="G337" s="460"/>
      <c r="H337" s="461"/>
      <c r="I337" s="451"/>
      <c r="J337" s="162">
        <f t="shared" si="7"/>
        <v>1076</v>
      </c>
      <c r="K337" s="116" t="str">
        <f t="shared" si="8"/>
        <v/>
      </c>
      <c r="L337" s="133">
        <v>34</v>
      </c>
      <c r="M337" s="133">
        <v>36</v>
      </c>
      <c r="N337" s="133">
        <v>27</v>
      </c>
      <c r="O337" s="133">
        <v>290</v>
      </c>
      <c r="P337" s="133">
        <v>689</v>
      </c>
      <c r="Q337" s="133">
        <v>0</v>
      </c>
    </row>
    <row r="338" spans="1:22" s="81" customFormat="1" ht="34.5" customHeight="1">
      <c r="A338" s="296" t="s">
        <v>726</v>
      </c>
      <c r="B338" s="111"/>
      <c r="C338" s="456"/>
      <c r="D338" s="456"/>
      <c r="E338" s="437" t="s">
        <v>232</v>
      </c>
      <c r="F338" s="438"/>
      <c r="G338" s="438"/>
      <c r="H338" s="439"/>
      <c r="I338" s="451"/>
      <c r="J338" s="162">
        <f t="shared" si="7"/>
        <v>1101</v>
      </c>
      <c r="K338" s="116" t="str">
        <f t="shared" si="8"/>
        <v/>
      </c>
      <c r="L338" s="133">
        <v>334</v>
      </c>
      <c r="M338" s="133">
        <v>236</v>
      </c>
      <c r="N338" s="133">
        <v>213</v>
      </c>
      <c r="O338" s="133">
        <v>145</v>
      </c>
      <c r="P338" s="133">
        <v>151</v>
      </c>
      <c r="Q338" s="133">
        <v>22</v>
      </c>
    </row>
    <row r="339" spans="1:22" s="81" customFormat="1" ht="34.5" customHeight="1">
      <c r="A339" s="296" t="s">
        <v>727</v>
      </c>
      <c r="B339" s="111"/>
      <c r="C339" s="456"/>
      <c r="D339" s="456"/>
      <c r="E339" s="437" t="s">
        <v>233</v>
      </c>
      <c r="F339" s="438"/>
      <c r="G339" s="438"/>
      <c r="H339" s="439"/>
      <c r="I339" s="451"/>
      <c r="J339" s="162">
        <f t="shared" si="7"/>
        <v>115</v>
      </c>
      <c r="K339" s="116" t="str">
        <f t="shared" si="8"/>
        <v/>
      </c>
      <c r="L339" s="133">
        <v>28</v>
      </c>
      <c r="M339" s="133">
        <v>17</v>
      </c>
      <c r="N339" s="133">
        <v>14</v>
      </c>
      <c r="O339" s="133">
        <v>39</v>
      </c>
      <c r="P339" s="133">
        <v>17</v>
      </c>
      <c r="Q339" s="133">
        <v>0</v>
      </c>
    </row>
    <row r="340" spans="1:22" s="81" customFormat="1" ht="34.5" customHeight="1">
      <c r="A340" s="296" t="s">
        <v>728</v>
      </c>
      <c r="B340" s="111"/>
      <c r="C340" s="456"/>
      <c r="D340" s="456"/>
      <c r="E340" s="437" t="s">
        <v>234</v>
      </c>
      <c r="F340" s="438"/>
      <c r="G340" s="438"/>
      <c r="H340" s="439"/>
      <c r="I340" s="451"/>
      <c r="J340" s="162">
        <f t="shared" si="7"/>
        <v>75</v>
      </c>
      <c r="K340" s="116" t="str">
        <f t="shared" si="8"/>
        <v/>
      </c>
      <c r="L340" s="133">
        <v>18</v>
      </c>
      <c r="M340" s="133">
        <v>29</v>
      </c>
      <c r="N340" s="133">
        <v>21</v>
      </c>
      <c r="O340" s="133">
        <v>6</v>
      </c>
      <c r="P340" s="133">
        <v>1</v>
      </c>
      <c r="Q340" s="133">
        <v>0</v>
      </c>
    </row>
    <row r="341" spans="1:22" s="81" customFormat="1" ht="34.5" customHeight="1">
      <c r="A341" s="296" t="s">
        <v>729</v>
      </c>
      <c r="B341" s="111"/>
      <c r="C341" s="456"/>
      <c r="D341" s="456"/>
      <c r="E341" s="437" t="s">
        <v>235</v>
      </c>
      <c r="F341" s="438"/>
      <c r="G341" s="438"/>
      <c r="H341" s="439"/>
      <c r="I341" s="451"/>
      <c r="J341" s="162">
        <f t="shared" si="7"/>
        <v>66</v>
      </c>
      <c r="K341" s="116" t="str">
        <f t="shared" si="8"/>
        <v/>
      </c>
      <c r="L341" s="133">
        <v>18</v>
      </c>
      <c r="M341" s="133">
        <v>7</v>
      </c>
      <c r="N341" s="133">
        <v>8</v>
      </c>
      <c r="O341" s="133">
        <v>31</v>
      </c>
      <c r="P341" s="133">
        <v>2</v>
      </c>
      <c r="Q341" s="133">
        <v>0</v>
      </c>
    </row>
    <row r="342" spans="1:22" s="81" customFormat="1" ht="34.5" customHeight="1">
      <c r="A342" s="296" t="s">
        <v>730</v>
      </c>
      <c r="B342" s="111"/>
      <c r="C342" s="456"/>
      <c r="D342" s="456"/>
      <c r="E342" s="422" t="s">
        <v>236</v>
      </c>
      <c r="F342" s="423"/>
      <c r="G342" s="423"/>
      <c r="H342" s="424"/>
      <c r="I342" s="451"/>
      <c r="J342" s="162">
        <f t="shared" si="7"/>
        <v>0</v>
      </c>
      <c r="K342" s="116" t="str">
        <f t="shared" si="8"/>
        <v/>
      </c>
      <c r="L342" s="133">
        <v>0</v>
      </c>
      <c r="M342" s="133">
        <v>0</v>
      </c>
      <c r="N342" s="133">
        <v>0</v>
      </c>
      <c r="O342" s="133">
        <v>0</v>
      </c>
      <c r="P342" s="133">
        <v>0</v>
      </c>
      <c r="Q342" s="133">
        <v>0</v>
      </c>
    </row>
    <row r="343" spans="1:22" s="81" customFormat="1" ht="34.5" customHeight="1">
      <c r="A343" s="296" t="s">
        <v>731</v>
      </c>
      <c r="B343" s="111"/>
      <c r="C343" s="456"/>
      <c r="D343" s="456"/>
      <c r="E343" s="437" t="s">
        <v>237</v>
      </c>
      <c r="F343" s="438"/>
      <c r="G343" s="438"/>
      <c r="H343" s="439"/>
      <c r="I343" s="451"/>
      <c r="J343" s="162">
        <f t="shared" si="7"/>
        <v>138</v>
      </c>
      <c r="K343" s="116" t="str">
        <f t="shared" si="8"/>
        <v/>
      </c>
      <c r="L343" s="133">
        <v>42</v>
      </c>
      <c r="M343" s="133">
        <v>36</v>
      </c>
      <c r="N343" s="133">
        <v>31</v>
      </c>
      <c r="O343" s="133">
        <v>23</v>
      </c>
      <c r="P343" s="133">
        <v>6</v>
      </c>
      <c r="Q343" s="133">
        <v>0</v>
      </c>
    </row>
    <row r="344" spans="1:22" s="81" customFormat="1" ht="34.5" customHeight="1">
      <c r="A344" s="296" t="s">
        <v>732</v>
      </c>
      <c r="B344" s="111"/>
      <c r="C344" s="456"/>
      <c r="D344" s="456"/>
      <c r="E344" s="437" t="s">
        <v>733</v>
      </c>
      <c r="F344" s="438"/>
      <c r="G344" s="438"/>
      <c r="H344" s="439"/>
      <c r="I344" s="451"/>
      <c r="J344" s="162">
        <f t="shared" si="7"/>
        <v>221</v>
      </c>
      <c r="K344" s="116" t="str">
        <f t="shared" si="8"/>
        <v/>
      </c>
      <c r="L344" s="133">
        <v>17</v>
      </c>
      <c r="M344" s="133">
        <v>4</v>
      </c>
      <c r="N344" s="133">
        <v>7</v>
      </c>
      <c r="O344" s="133">
        <v>56</v>
      </c>
      <c r="P344" s="133">
        <v>4</v>
      </c>
      <c r="Q344" s="133">
        <v>133</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c r="N345" s="133">
        <v>0</v>
      </c>
      <c r="O345" s="133">
        <v>0</v>
      </c>
      <c r="P345" s="133">
        <v>0</v>
      </c>
      <c r="Q345" s="133">
        <v>0</v>
      </c>
    </row>
    <row r="346" spans="1:22" s="1" customFormat="1">
      <c r="A346" s="284"/>
      <c r="B346" s="19"/>
      <c r="C346" s="19"/>
      <c r="D346" s="19"/>
      <c r="E346" s="19"/>
      <c r="F346" s="19"/>
      <c r="G346" s="19"/>
      <c r="H346" s="15"/>
      <c r="I346" s="15"/>
      <c r="J346" s="86"/>
      <c r="K346" s="87"/>
      <c r="L346" s="88"/>
      <c r="M346" s="88"/>
      <c r="N346" s="88"/>
      <c r="O346" s="88"/>
      <c r="P346" s="88"/>
      <c r="Q346" s="88"/>
    </row>
    <row r="347" spans="1:22" s="81" customFormat="1">
      <c r="A347" s="284"/>
      <c r="B347" s="82"/>
      <c r="C347" s="59"/>
      <c r="D347" s="59"/>
      <c r="E347" s="59"/>
      <c r="F347" s="59"/>
      <c r="G347" s="59"/>
      <c r="H347" s="89"/>
      <c r="I347" s="89"/>
      <c r="J347" s="86"/>
      <c r="K347" s="87"/>
      <c r="L347" s="88"/>
      <c r="M347" s="88"/>
      <c r="N347" s="88"/>
      <c r="O347" s="88"/>
      <c r="P347" s="88"/>
      <c r="Q347" s="88"/>
    </row>
    <row r="348" spans="1:22" s="4" customFormat="1">
      <c r="A348" s="284"/>
      <c r="B348" s="111"/>
      <c r="C348" s="164"/>
      <c r="D348" s="163"/>
      <c r="H348" s="331"/>
      <c r="I348" s="331"/>
      <c r="J348" s="58"/>
      <c r="K348" s="30"/>
      <c r="L348" s="100"/>
      <c r="M348" s="100"/>
      <c r="N348" s="100"/>
      <c r="O348" s="100"/>
      <c r="P348" s="100"/>
      <c r="Q348" s="100"/>
    </row>
    <row r="349" spans="1:22" s="4" customFormat="1">
      <c r="A349" s="284"/>
      <c r="B349" s="19" t="s">
        <v>238</v>
      </c>
      <c r="C349" s="44"/>
      <c r="D349" s="44"/>
      <c r="E349" s="44"/>
      <c r="F349" s="44"/>
      <c r="G349" s="44"/>
      <c r="H349" s="15"/>
      <c r="I349" s="15"/>
      <c r="J349" s="58"/>
      <c r="K349" s="30"/>
      <c r="L349" s="100"/>
      <c r="M349" s="100"/>
      <c r="N349" s="100"/>
      <c r="O349" s="100"/>
      <c r="P349" s="100"/>
      <c r="Q349" s="100"/>
    </row>
    <row r="350" spans="1:22">
      <c r="A350" s="284"/>
      <c r="B350" s="19"/>
      <c r="C350" s="19"/>
      <c r="D350" s="19"/>
      <c r="E350" s="19"/>
      <c r="F350" s="19"/>
      <c r="G350" s="19"/>
      <c r="H350" s="15"/>
      <c r="I350" s="15"/>
      <c r="L350" s="23"/>
      <c r="M350" s="23"/>
      <c r="N350" s="23"/>
      <c r="O350" s="23"/>
      <c r="P350" s="23"/>
      <c r="Q350" s="23"/>
      <c r="R350" s="9"/>
      <c r="S350" s="9"/>
      <c r="T350" s="9"/>
      <c r="U350" s="9"/>
      <c r="V350" s="9"/>
    </row>
    <row r="351" spans="1:22" ht="34.5" customHeight="1">
      <c r="A351" s="289"/>
      <c r="B351" s="19"/>
      <c r="C351" s="4"/>
      <c r="D351" s="4"/>
      <c r="F351" s="4"/>
      <c r="G351" s="4"/>
      <c r="H351" s="331"/>
      <c r="I351" s="331"/>
      <c r="J351" s="73" t="s">
        <v>62</v>
      </c>
      <c r="K351" s="165"/>
      <c r="L351" s="75" t="s">
        <v>541</v>
      </c>
      <c r="M351" s="75" t="s">
        <v>295</v>
      </c>
      <c r="N351" s="75" t="s">
        <v>296</v>
      </c>
      <c r="O351" s="75" t="s">
        <v>297</v>
      </c>
      <c r="P351" s="75" t="s">
        <v>298</v>
      </c>
      <c r="Q351" s="75" t="s">
        <v>299</v>
      </c>
      <c r="R351" s="9"/>
      <c r="S351" s="9"/>
      <c r="T351" s="9"/>
      <c r="U351" s="9"/>
      <c r="V351" s="9"/>
    </row>
    <row r="352" spans="1:22" ht="20.25" customHeight="1">
      <c r="A352" s="290" t="s">
        <v>482</v>
      </c>
      <c r="B352" s="2"/>
      <c r="C352" s="59"/>
      <c r="D352" s="4"/>
      <c r="F352" s="4"/>
      <c r="G352" s="4"/>
      <c r="H352" s="331"/>
      <c r="I352" s="64" t="s">
        <v>667</v>
      </c>
      <c r="J352" s="65"/>
      <c r="K352" s="166"/>
      <c r="L352" s="77" t="s">
        <v>275</v>
      </c>
      <c r="M352" s="77" t="s">
        <v>275</v>
      </c>
      <c r="N352" s="77" t="s">
        <v>275</v>
      </c>
      <c r="O352" s="77" t="s">
        <v>65</v>
      </c>
      <c r="P352" s="77" t="s">
        <v>65</v>
      </c>
      <c r="Q352" s="77" t="s">
        <v>65</v>
      </c>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IF(SUM(L353:Q353)=0,IF(COUNTIF(L353:Q353,"未確認")&gt;0,"未確認",IF(COUNTIF(L353:Q353,"~*")&gt;0,"*",SUM(L353:Q353))),SUM(L353:Q353))</f>
        <v>2792</v>
      </c>
      <c r="K353" s="168" t="str">
        <f>IF(OR(COUNTIF(L353:Q353,"未確認")&gt;0,COUNTIF(L353:Q353,"~*")&gt;0),"※","")</f>
        <v/>
      </c>
      <c r="L353" s="133">
        <v>491</v>
      </c>
      <c r="M353" s="133">
        <v>365</v>
      </c>
      <c r="N353" s="133">
        <v>321</v>
      </c>
      <c r="O353" s="133">
        <v>590</v>
      </c>
      <c r="P353" s="133">
        <v>870</v>
      </c>
      <c r="Q353" s="133">
        <v>155</v>
      </c>
    </row>
    <row r="354" spans="1:22" s="81" customFormat="1" ht="34.5" customHeight="1">
      <c r="A354" s="295" t="s">
        <v>737</v>
      </c>
      <c r="B354" s="111"/>
      <c r="C354" s="169"/>
      <c r="D354" s="170"/>
      <c r="E354" s="453" t="s">
        <v>738</v>
      </c>
      <c r="F354" s="454"/>
      <c r="G354" s="454"/>
      <c r="H354" s="455"/>
      <c r="I354" s="451"/>
      <c r="J354" s="167">
        <f>IF(SUM(L354:Q354)=0,IF(COUNTIF(L354:Q354,"未確認")&gt;0,"未確認",IF(COUNTIF(L354:Q354,"~*")&gt;0,"*",SUM(L354:Q354))),SUM(L354:Q354))</f>
        <v>0</v>
      </c>
      <c r="K354" s="168" t="str">
        <f>IF(OR(COUNTIF(L354:Q354,"未確認")&gt;0,COUNTIF(L354:Q354,"~*")&gt;0),"※","")</f>
        <v/>
      </c>
      <c r="L354" s="133">
        <v>0</v>
      </c>
      <c r="M354" s="133">
        <v>0</v>
      </c>
      <c r="N354" s="133">
        <v>0</v>
      </c>
      <c r="O354" s="133">
        <v>0</v>
      </c>
      <c r="P354" s="133">
        <v>0</v>
      </c>
      <c r="Q354" s="133">
        <v>0</v>
      </c>
    </row>
    <row r="355" spans="1:22" s="81" customFormat="1" ht="34.5" customHeight="1">
      <c r="A355" s="295" t="s">
        <v>739</v>
      </c>
      <c r="B355" s="111"/>
      <c r="C355" s="169"/>
      <c r="D355" s="170"/>
      <c r="E355" s="453" t="s">
        <v>740</v>
      </c>
      <c r="F355" s="454"/>
      <c r="G355" s="454"/>
      <c r="H355" s="455"/>
      <c r="I355" s="451"/>
      <c r="J355" s="167">
        <f>IF(SUM(L355:Q355)=0,IF(COUNTIF(L355:Q355,"未確認")&gt;0,"未確認",IF(COUNTIF(L355:Q355,"~*")&gt;0,"*",SUM(L355:Q355))),SUM(L355:Q355))</f>
        <v>0</v>
      </c>
      <c r="K355" s="168" t="str">
        <f>IF(OR(COUNTIF(L355:Q355,"未確認")&gt;0,COUNTIF(L355:Q355,"~*")&gt;0),"※","")</f>
        <v/>
      </c>
      <c r="L355" s="133">
        <v>0</v>
      </c>
      <c r="M355" s="133">
        <v>0</v>
      </c>
      <c r="N355" s="133">
        <v>0</v>
      </c>
      <c r="O355" s="133">
        <v>0</v>
      </c>
      <c r="P355" s="133">
        <v>0</v>
      </c>
      <c r="Q355" s="133">
        <v>0</v>
      </c>
    </row>
    <row r="356" spans="1:22" s="81" customFormat="1" ht="34.5" customHeight="1">
      <c r="A356" s="295" t="s">
        <v>741</v>
      </c>
      <c r="B356" s="111"/>
      <c r="C356" s="169"/>
      <c r="D356" s="170"/>
      <c r="E356" s="453" t="s">
        <v>742</v>
      </c>
      <c r="F356" s="454"/>
      <c r="G356" s="454"/>
      <c r="H356" s="455"/>
      <c r="I356" s="451"/>
      <c r="J356" s="167">
        <f>IF(SUM(L356:Q356)=0,IF(COUNTIF(L356:Q356,"未確認")&gt;0,"未確認",IF(COUNTIF(L356:Q356,"~*")&gt;0,"*",SUM(L356:Q356))),SUM(L356:Q356))</f>
        <v>0</v>
      </c>
      <c r="K356" s="168" t="str">
        <f>IF(OR(COUNTIF(L356:Q356,"未確認")&gt;0,COUNTIF(L356:Q356,"~*")&gt;0),"※","")</f>
        <v/>
      </c>
      <c r="L356" s="133">
        <v>0</v>
      </c>
      <c r="M356" s="133">
        <v>0</v>
      </c>
      <c r="N356" s="133">
        <v>0</v>
      </c>
      <c r="O356" s="133">
        <v>0</v>
      </c>
      <c r="P356" s="133">
        <v>0</v>
      </c>
      <c r="Q356" s="133">
        <v>0</v>
      </c>
    </row>
    <row r="357" spans="1:22" s="81" customFormat="1" ht="34.5" customHeight="1">
      <c r="A357" s="296" t="s">
        <v>743</v>
      </c>
      <c r="B357" s="2"/>
      <c r="C357" s="171"/>
      <c r="D357" s="172"/>
      <c r="E357" s="453" t="s">
        <v>744</v>
      </c>
      <c r="F357" s="454"/>
      <c r="G357" s="454"/>
      <c r="H357" s="455"/>
      <c r="I357" s="452"/>
      <c r="J357" s="167">
        <f>IF(SUM(L357:Q357)=0,IF(COUNTIF(L357:Q357,"未確認")&gt;0,"未確認",IF(COUNTIF(L357:Q357,"~*")&gt;0,"*",SUM(L357:Q357))),SUM(L357:Q357))</f>
        <v>1716</v>
      </c>
      <c r="K357" s="168" t="str">
        <f>IF(OR(COUNTIF(L357:Q357,"未確認")&gt;0,COUNTIF(L357:Q357,"~*")&gt;0),"※","")</f>
        <v/>
      </c>
      <c r="L357" s="133">
        <v>457</v>
      </c>
      <c r="M357" s="133">
        <v>329</v>
      </c>
      <c r="N357" s="133">
        <v>294</v>
      </c>
      <c r="O357" s="133">
        <v>300</v>
      </c>
      <c r="P357" s="133">
        <v>181</v>
      </c>
      <c r="Q357" s="133">
        <v>155</v>
      </c>
    </row>
    <row r="358" spans="1:22" s="1" customFormat="1">
      <c r="A358" s="284"/>
      <c r="B358" s="19"/>
      <c r="C358" s="123"/>
      <c r="D358" s="19"/>
      <c r="E358" s="19"/>
      <c r="F358" s="19"/>
      <c r="G358" s="19"/>
      <c r="H358" s="15"/>
      <c r="I358" s="15"/>
      <c r="J358" s="86"/>
      <c r="K358" s="87"/>
      <c r="L358" s="88"/>
      <c r="M358" s="88"/>
      <c r="N358" s="88"/>
      <c r="O358" s="88"/>
      <c r="P358" s="88"/>
      <c r="Q358" s="88"/>
    </row>
    <row r="359" spans="1:22" s="81" customFormat="1">
      <c r="A359" s="284"/>
      <c r="B359" s="82"/>
      <c r="C359" s="59"/>
      <c r="D359" s="59"/>
      <c r="E359" s="59"/>
      <c r="F359" s="59"/>
      <c r="G359" s="59"/>
      <c r="H359" s="89"/>
      <c r="I359" s="89"/>
      <c r="J359" s="86"/>
      <c r="K359" s="87"/>
      <c r="L359" s="88"/>
      <c r="M359" s="88"/>
      <c r="N359" s="88"/>
      <c r="O359" s="88"/>
      <c r="P359" s="88"/>
      <c r="Q359" s="88"/>
    </row>
    <row r="360" spans="1:22" s="1" customFormat="1">
      <c r="A360" s="284"/>
      <c r="B360" s="2"/>
      <c r="C360" s="350"/>
      <c r="D360" s="4"/>
      <c r="E360" s="4"/>
      <c r="F360" s="4"/>
      <c r="G360" s="4"/>
      <c r="H360" s="173"/>
      <c r="I360" s="173"/>
      <c r="J360" s="58"/>
      <c r="K360" s="30"/>
      <c r="L360" s="100"/>
      <c r="M360" s="100"/>
      <c r="N360" s="100"/>
      <c r="O360" s="100"/>
      <c r="P360" s="100"/>
      <c r="Q360" s="100"/>
    </row>
    <row r="361" spans="1:22" s="4" customFormat="1">
      <c r="A361" s="284"/>
      <c r="B361" s="19" t="s">
        <v>240</v>
      </c>
      <c r="C361" s="44"/>
      <c r="D361" s="44"/>
      <c r="E361" s="44"/>
      <c r="F361" s="44"/>
      <c r="G361" s="44"/>
      <c r="H361" s="15"/>
      <c r="I361" s="15"/>
      <c r="J361" s="58"/>
      <c r="K361" s="30"/>
      <c r="L361" s="100"/>
      <c r="M361" s="100"/>
      <c r="N361" s="100"/>
      <c r="O361" s="100"/>
      <c r="P361" s="100"/>
      <c r="Q361" s="100"/>
    </row>
    <row r="362" spans="1:22" s="1" customFormat="1">
      <c r="A362" s="284"/>
      <c r="B362" s="111" t="s">
        <v>241</v>
      </c>
      <c r="C362" s="4"/>
      <c r="D362" s="4"/>
      <c r="E362" s="4"/>
      <c r="F362" s="4"/>
      <c r="G362" s="4"/>
      <c r="H362" s="331"/>
      <c r="I362" s="331"/>
      <c r="J362" s="58"/>
      <c r="K362" s="30"/>
      <c r="L362" s="100"/>
      <c r="M362" s="100"/>
      <c r="N362" s="100"/>
      <c r="O362" s="100"/>
      <c r="P362" s="100"/>
      <c r="Q362" s="100"/>
    </row>
    <row r="363" spans="1:22">
      <c r="A363" s="284"/>
      <c r="B363" s="19"/>
      <c r="C363" s="19"/>
      <c r="D363" s="19"/>
      <c r="E363" s="19"/>
      <c r="F363" s="19"/>
      <c r="G363" s="19"/>
      <c r="H363" s="15"/>
      <c r="I363" s="15"/>
      <c r="L363" s="23"/>
      <c r="M363" s="23"/>
      <c r="N363" s="23"/>
      <c r="O363" s="23"/>
      <c r="P363" s="23"/>
      <c r="Q363" s="23"/>
      <c r="R363" s="9"/>
      <c r="S363" s="9"/>
      <c r="T363" s="9"/>
      <c r="U363" s="9"/>
      <c r="V363" s="9"/>
    </row>
    <row r="364" spans="1:22" ht="34.5" customHeight="1">
      <c r="A364" s="284"/>
      <c r="B364" s="19"/>
      <c r="C364" s="4"/>
      <c r="D364" s="4"/>
      <c r="F364" s="4"/>
      <c r="G364" s="4"/>
      <c r="H364" s="331"/>
      <c r="I364" s="331"/>
      <c r="J364" s="73" t="s">
        <v>62</v>
      </c>
      <c r="K364" s="165"/>
      <c r="L364" s="75" t="s">
        <v>541</v>
      </c>
      <c r="M364" s="75" t="s">
        <v>295</v>
      </c>
      <c r="N364" s="75" t="s">
        <v>296</v>
      </c>
      <c r="O364" s="75" t="s">
        <v>297</v>
      </c>
      <c r="P364" s="75" t="s">
        <v>298</v>
      </c>
      <c r="Q364" s="75" t="s">
        <v>299</v>
      </c>
      <c r="R364" s="9"/>
      <c r="S364" s="9"/>
      <c r="T364" s="9"/>
      <c r="U364" s="9"/>
      <c r="V364" s="9"/>
    </row>
    <row r="365" spans="1:22" ht="20.25" customHeight="1">
      <c r="A365" s="284"/>
      <c r="B365" s="2"/>
      <c r="C365" s="4"/>
      <c r="D365" s="4"/>
      <c r="F365" s="4"/>
      <c r="G365" s="4"/>
      <c r="H365" s="331"/>
      <c r="I365" s="64" t="s">
        <v>667</v>
      </c>
      <c r="J365" s="65"/>
      <c r="K365" s="166"/>
      <c r="L365" s="77" t="s">
        <v>275</v>
      </c>
      <c r="M365" s="77" t="s">
        <v>275</v>
      </c>
      <c r="N365" s="77" t="s">
        <v>275</v>
      </c>
      <c r="O365" s="77" t="s">
        <v>65</v>
      </c>
      <c r="P365" s="77" t="s">
        <v>65</v>
      </c>
      <c r="Q365" s="77" t="s">
        <v>65</v>
      </c>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c r="M366" s="143"/>
      <c r="N366" s="143"/>
      <c r="O366" s="143"/>
      <c r="P366" s="143"/>
      <c r="Q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c r="Q367" s="146"/>
    </row>
    <row r="368" spans="1:22" s="81" customFormat="1" ht="34.5" customHeight="1">
      <c r="A368" s="296" t="s">
        <v>749</v>
      </c>
      <c r="B368" s="111"/>
      <c r="C368" s="171"/>
      <c r="D368" s="176"/>
      <c r="E368" s="437" t="s">
        <v>243</v>
      </c>
      <c r="F368" s="438"/>
      <c r="G368" s="438"/>
      <c r="H368" s="439"/>
      <c r="I368" s="425"/>
      <c r="J368" s="167">
        <v>0</v>
      </c>
      <c r="K368" s="174" t="str">
        <f t="shared" si="9"/>
        <v/>
      </c>
      <c r="L368" s="145"/>
      <c r="M368" s="146"/>
      <c r="N368" s="146"/>
      <c r="O368" s="146"/>
      <c r="P368" s="146"/>
      <c r="Q368" s="146"/>
    </row>
    <row r="369" spans="1:17" s="81" customFormat="1" ht="34.5" customHeight="1">
      <c r="A369" s="296" t="s">
        <v>750</v>
      </c>
      <c r="B369" s="111"/>
      <c r="C369" s="445" t="s">
        <v>751</v>
      </c>
      <c r="D369" s="446"/>
      <c r="E369" s="446"/>
      <c r="F369" s="446"/>
      <c r="G369" s="446"/>
      <c r="H369" s="447"/>
      <c r="I369" s="425"/>
      <c r="J369" s="167">
        <v>0</v>
      </c>
      <c r="K369" s="174" t="str">
        <f t="shared" si="9"/>
        <v/>
      </c>
      <c r="L369" s="145"/>
      <c r="M369" s="146"/>
      <c r="N369" s="146"/>
      <c r="O369" s="146"/>
      <c r="P369" s="146"/>
      <c r="Q369" s="146"/>
    </row>
    <row r="370" spans="1:17" s="81" customFormat="1" ht="34.5" customHeight="1">
      <c r="A370" s="296" t="s">
        <v>752</v>
      </c>
      <c r="B370" s="111"/>
      <c r="C370" s="169"/>
      <c r="D370" s="175"/>
      <c r="E370" s="437" t="s">
        <v>244</v>
      </c>
      <c r="F370" s="438"/>
      <c r="G370" s="438"/>
      <c r="H370" s="439"/>
      <c r="I370" s="425"/>
      <c r="J370" s="167">
        <v>0</v>
      </c>
      <c r="K370" s="174" t="str">
        <f t="shared" si="9"/>
        <v/>
      </c>
      <c r="L370" s="145"/>
      <c r="M370" s="146"/>
      <c r="N370" s="146"/>
      <c r="O370" s="146"/>
      <c r="P370" s="146"/>
      <c r="Q370" s="146"/>
    </row>
    <row r="371" spans="1:17" s="81" customFormat="1" ht="34.5" customHeight="1">
      <c r="A371" s="296" t="s">
        <v>753</v>
      </c>
      <c r="B371" s="111"/>
      <c r="C371" s="171"/>
      <c r="D371" s="176"/>
      <c r="E371" s="437" t="s">
        <v>245</v>
      </c>
      <c r="F371" s="438"/>
      <c r="G371" s="438"/>
      <c r="H371" s="439"/>
      <c r="I371" s="426"/>
      <c r="J371" s="167">
        <v>0</v>
      </c>
      <c r="K371" s="174" t="str">
        <f t="shared" si="9"/>
        <v/>
      </c>
      <c r="L371" s="147"/>
      <c r="M371" s="148"/>
      <c r="N371" s="148"/>
      <c r="O371" s="148"/>
      <c r="P371" s="148"/>
      <c r="Q371" s="148"/>
    </row>
    <row r="372" spans="1:17" s="1" customFormat="1">
      <c r="A372" s="284"/>
      <c r="B372" s="19"/>
      <c r="C372" s="19"/>
      <c r="D372" s="19"/>
      <c r="E372" s="19"/>
      <c r="F372" s="19"/>
      <c r="G372" s="19"/>
      <c r="H372" s="15"/>
      <c r="I372" s="15"/>
      <c r="J372" s="86"/>
      <c r="K372" s="87"/>
      <c r="L372" s="88"/>
      <c r="M372" s="88"/>
      <c r="N372" s="88"/>
      <c r="O372" s="88"/>
      <c r="P372" s="88"/>
      <c r="Q372" s="88"/>
    </row>
    <row r="373" spans="1:17" s="81" customFormat="1">
      <c r="A373" s="284"/>
      <c r="B373" s="82"/>
      <c r="C373" s="59"/>
      <c r="D373" s="59"/>
      <c r="E373" s="59"/>
      <c r="F373" s="59"/>
      <c r="G373" s="59"/>
      <c r="H373" s="89"/>
      <c r="I373" s="89"/>
      <c r="J373" s="86"/>
      <c r="K373" s="87"/>
      <c r="L373" s="88"/>
      <c r="M373" s="88"/>
      <c r="N373" s="88"/>
      <c r="O373" s="88"/>
      <c r="P373" s="88"/>
      <c r="Q373" s="88"/>
    </row>
    <row r="374" spans="1:17" s="81" customFormat="1">
      <c r="A374" s="284"/>
      <c r="B374" s="111"/>
      <c r="C374" s="111"/>
      <c r="D374" s="59"/>
      <c r="E374" s="59"/>
      <c r="F374" s="59"/>
      <c r="G374" s="59"/>
      <c r="H374" s="89"/>
      <c r="I374" s="151" t="s">
        <v>209</v>
      </c>
      <c r="J374" s="86"/>
      <c r="K374" s="87"/>
      <c r="L374" s="88"/>
      <c r="M374" s="88"/>
      <c r="N374" s="88"/>
      <c r="O374" s="88"/>
      <c r="P374" s="88"/>
      <c r="Q374" s="88"/>
    </row>
    <row r="375" spans="1:17" s="81" customFormat="1">
      <c r="A375" s="284"/>
      <c r="B375" s="111"/>
      <c r="C375" s="111"/>
      <c r="D375" s="59"/>
      <c r="E375" s="59"/>
      <c r="F375" s="59"/>
      <c r="G375" s="59"/>
      <c r="H375" s="89"/>
      <c r="I375" s="89"/>
      <c r="J375" s="86"/>
      <c r="K375" s="87"/>
      <c r="L375" s="88"/>
      <c r="M375" s="88"/>
      <c r="N375" s="88"/>
      <c r="O375" s="88"/>
      <c r="P375" s="88"/>
      <c r="Q375" s="88"/>
    </row>
    <row r="376" spans="1:17" s="81" customFormat="1">
      <c r="A376" s="284"/>
      <c r="B376" s="111"/>
      <c r="C376" s="111"/>
      <c r="D376" s="59"/>
      <c r="E376" s="59"/>
      <c r="F376" s="59"/>
      <c r="G376" s="59"/>
      <c r="H376" s="89"/>
      <c r="I376" s="89"/>
      <c r="J376" s="86"/>
      <c r="K376" s="87"/>
      <c r="L376" s="88"/>
      <c r="M376" s="88"/>
      <c r="N376" s="88"/>
      <c r="O376" s="88"/>
      <c r="P376" s="88"/>
      <c r="Q376" s="88"/>
    </row>
    <row r="377" spans="1:17" s="22" customFormat="1">
      <c r="A377" s="284"/>
      <c r="B377" s="2"/>
      <c r="C377" s="50"/>
      <c r="D377" s="36"/>
      <c r="E377" s="36"/>
      <c r="F377" s="36"/>
      <c r="G377" s="36"/>
      <c r="H377" s="21"/>
      <c r="I377" s="38"/>
      <c r="J377" s="6"/>
      <c r="K377" s="7"/>
      <c r="M377" s="48"/>
      <c r="N377" s="48"/>
      <c r="O377" s="48"/>
      <c r="P377" s="48"/>
      <c r="Q377" s="48"/>
    </row>
    <row r="378" spans="1:17" s="22" customFormat="1">
      <c r="A378" s="284"/>
      <c r="B378" s="2"/>
      <c r="C378" s="50"/>
      <c r="D378" s="36"/>
      <c r="E378" s="36"/>
      <c r="F378" s="36"/>
      <c r="G378" s="36"/>
      <c r="H378" s="21"/>
      <c r="I378" s="38"/>
      <c r="J378" s="6"/>
      <c r="K378" s="7"/>
      <c r="M378" s="48"/>
      <c r="N378" s="48"/>
      <c r="O378" s="48"/>
      <c r="P378" s="48"/>
      <c r="Q378" s="48"/>
    </row>
    <row r="379" spans="1:17" s="22" customFormat="1">
      <c r="A379" s="284"/>
      <c r="B379" s="2"/>
      <c r="H379" s="50"/>
      <c r="M379" s="39"/>
      <c r="N379" s="39"/>
      <c r="O379" s="39"/>
      <c r="P379" s="39"/>
      <c r="Q379" s="39"/>
    </row>
    <row r="380" spans="1:17" s="22" customFormat="1">
      <c r="A380" s="284"/>
      <c r="B380" s="2"/>
      <c r="H380" s="50"/>
      <c r="M380" s="48"/>
      <c r="N380" s="48"/>
      <c r="O380" s="48"/>
      <c r="P380" s="48"/>
      <c r="Q380" s="48"/>
    </row>
    <row r="381" spans="1:17" s="22" customFormat="1">
      <c r="A381" s="284"/>
      <c r="B381" s="2"/>
      <c r="H381" s="50"/>
      <c r="M381" s="39"/>
      <c r="N381" s="39"/>
      <c r="O381" s="39"/>
      <c r="P381" s="39"/>
      <c r="Q381" s="39"/>
    </row>
    <row r="382" spans="1:17" s="22" customFormat="1">
      <c r="A382" s="284"/>
      <c r="B382" s="2"/>
      <c r="H382" s="50"/>
      <c r="M382" s="39"/>
      <c r="N382" s="39"/>
      <c r="O382" s="39"/>
      <c r="P382" s="39"/>
      <c r="Q382" s="39"/>
    </row>
    <row r="383" spans="1:17" s="22" customFormat="1">
      <c r="A383" s="284"/>
      <c r="B383" s="2"/>
      <c r="H383" s="50"/>
      <c r="L383" s="8"/>
      <c r="M383" s="8"/>
      <c r="N383" s="8"/>
      <c r="O383" s="8"/>
      <c r="P383" s="8"/>
      <c r="Q383" s="8"/>
    </row>
    <row r="384" spans="1:17" s="22" customFormat="1">
      <c r="A384" s="284"/>
      <c r="B384" s="2"/>
      <c r="C384" s="42"/>
      <c r="D384" s="42"/>
      <c r="E384" s="42"/>
      <c r="F384" s="42"/>
      <c r="G384" s="177"/>
      <c r="H384" s="42"/>
      <c r="I384" s="42"/>
      <c r="J384" s="42"/>
      <c r="K384" s="49"/>
      <c r="L384" s="42"/>
      <c r="M384" s="42"/>
      <c r="N384" s="42"/>
      <c r="O384" s="42"/>
      <c r="P384" s="42"/>
      <c r="Q384" s="42"/>
    </row>
    <row r="385" spans="1:22" s="22" customFormat="1">
      <c r="A385" s="284"/>
      <c r="B385" s="2"/>
      <c r="C385" s="59"/>
      <c r="D385" s="4"/>
      <c r="E385" s="4"/>
      <c r="F385" s="4"/>
      <c r="G385" s="4"/>
      <c r="H385" s="331"/>
      <c r="I385" s="331"/>
      <c r="J385" s="60"/>
      <c r="K385" s="30"/>
      <c r="L385" s="58"/>
      <c r="M385" s="58"/>
      <c r="N385" s="58"/>
      <c r="O385" s="58"/>
      <c r="P385" s="58"/>
      <c r="Q385" s="58"/>
    </row>
    <row r="386" spans="1:22" s="1" customFormat="1" ht="19.5">
      <c r="A386" s="284"/>
      <c r="B386" s="349" t="s">
        <v>754</v>
      </c>
      <c r="C386" s="351"/>
      <c r="D386" s="54"/>
      <c r="E386" s="54"/>
      <c r="F386" s="54"/>
      <c r="G386" s="54"/>
      <c r="H386" s="55"/>
      <c r="I386" s="55"/>
      <c r="J386" s="57"/>
      <c r="K386" s="60"/>
      <c r="L386" s="100"/>
      <c r="M386" s="100"/>
      <c r="N386" s="100"/>
      <c r="O386" s="100"/>
      <c r="P386" s="100"/>
      <c r="Q386" s="100"/>
    </row>
    <row r="387" spans="1:22" s="1" customFormat="1">
      <c r="A387" s="284"/>
      <c r="B387" s="19" t="s">
        <v>755</v>
      </c>
      <c r="C387" s="348"/>
      <c r="D387" s="4"/>
      <c r="E387" s="4"/>
      <c r="F387" s="4"/>
      <c r="G387" s="4"/>
      <c r="H387" s="331"/>
      <c r="I387" s="331"/>
      <c r="J387" s="58"/>
      <c r="K387" s="352"/>
      <c r="L387" s="353"/>
      <c r="M387" s="353"/>
      <c r="N387" s="353"/>
      <c r="O387" s="353"/>
      <c r="P387" s="353"/>
      <c r="Q387" s="353"/>
    </row>
    <row r="388" spans="1:22" s="1" customFormat="1" ht="19.5">
      <c r="A388" s="284"/>
      <c r="C388" s="348"/>
      <c r="D388" s="4"/>
      <c r="E388" s="4"/>
      <c r="F388" s="4"/>
      <c r="G388" s="4"/>
      <c r="H388" s="331"/>
      <c r="I388" s="331"/>
      <c r="J388" s="58"/>
      <c r="K388" s="56"/>
      <c r="L388" s="161"/>
      <c r="M388" s="161"/>
      <c r="N388" s="161"/>
      <c r="O388" s="161"/>
      <c r="P388" s="161"/>
      <c r="Q388" s="161"/>
    </row>
    <row r="389" spans="1:22" ht="34.5" customHeight="1">
      <c r="A389" s="284"/>
      <c r="B389" s="19"/>
      <c r="C389" s="9"/>
      <c r="D389" s="4"/>
      <c r="F389" s="4"/>
      <c r="G389" s="4"/>
      <c r="H389" s="331"/>
      <c r="I389" s="331"/>
      <c r="J389" s="73" t="s">
        <v>62</v>
      </c>
      <c r="K389" s="354"/>
      <c r="L389" s="355" t="s">
        <v>541</v>
      </c>
      <c r="M389" s="355" t="s">
        <v>295</v>
      </c>
      <c r="N389" s="355" t="s">
        <v>296</v>
      </c>
      <c r="O389" s="355" t="s">
        <v>297</v>
      </c>
      <c r="P389" s="355" t="s">
        <v>298</v>
      </c>
      <c r="Q389" s="355" t="s">
        <v>299</v>
      </c>
      <c r="R389" s="9"/>
      <c r="S389" s="9"/>
      <c r="T389" s="9"/>
      <c r="U389" s="9"/>
      <c r="V389" s="9"/>
    </row>
    <row r="390" spans="1:22" ht="20.25" customHeight="1">
      <c r="A390" s="284"/>
      <c r="B390" s="2"/>
      <c r="C390" s="435"/>
      <c r="D390" s="436"/>
      <c r="E390" s="436"/>
      <c r="F390" s="436"/>
      <c r="G390" s="44"/>
      <c r="H390" s="331"/>
      <c r="I390" s="64" t="s">
        <v>667</v>
      </c>
      <c r="J390" s="65"/>
      <c r="K390" s="166"/>
      <c r="L390" s="77" t="s">
        <v>275</v>
      </c>
      <c r="M390" s="77" t="s">
        <v>275</v>
      </c>
      <c r="N390" s="77" t="s">
        <v>275</v>
      </c>
      <c r="O390" s="77" t="s">
        <v>65</v>
      </c>
      <c r="P390" s="77" t="s">
        <v>65</v>
      </c>
      <c r="Q390" s="77" t="s">
        <v>65</v>
      </c>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IF(SUM(L391:Q391)=0,IF(COUNTIF(L391:Q391,"未確認")&gt;0,"未確認",IF(COUNTIF(L391:Q391,"~*")&gt;0,"*",SUM(L391:Q391))),SUM(L391:Q391))</f>
        <v>0</v>
      </c>
      <c r="K391" s="179" t="str">
        <f>IF(OR(COUNTIF(L391:Q391,"未確認")&gt;0,COUNTIF(L391:Q391,"*")&gt;0),"※","")</f>
        <v/>
      </c>
      <c r="L391" s="109">
        <v>0</v>
      </c>
      <c r="M391" s="109">
        <v>0</v>
      </c>
      <c r="N391" s="109">
        <v>0</v>
      </c>
      <c r="O391" s="109">
        <v>0</v>
      </c>
      <c r="P391" s="109">
        <v>0</v>
      </c>
      <c r="Q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c r="O393" s="88"/>
      <c r="P393" s="88"/>
      <c r="Q393" s="88"/>
    </row>
    <row r="394" spans="1:22" s="107" customFormat="1">
      <c r="A394" s="284"/>
      <c r="B394" s="19" t="s">
        <v>248</v>
      </c>
      <c r="C394" s="19"/>
      <c r="D394" s="19"/>
      <c r="E394" s="19"/>
      <c r="F394" s="19"/>
      <c r="G394" s="19"/>
      <c r="H394" s="15"/>
      <c r="I394" s="15"/>
      <c r="J394" s="58"/>
      <c r="K394" s="30"/>
      <c r="L394" s="100"/>
      <c r="M394" s="100"/>
      <c r="N394" s="100"/>
      <c r="O394" s="100"/>
      <c r="P394" s="100"/>
      <c r="Q394" s="100"/>
    </row>
    <row r="395" spans="1:22">
      <c r="A395" s="284"/>
      <c r="B395" s="19"/>
      <c r="C395" s="19"/>
      <c r="D395" s="19"/>
      <c r="E395" s="19"/>
      <c r="F395" s="19"/>
      <c r="G395" s="19"/>
      <c r="H395" s="15"/>
      <c r="I395" s="15"/>
      <c r="L395" s="72"/>
      <c r="M395" s="72"/>
      <c r="N395" s="72"/>
      <c r="O395" s="72"/>
      <c r="P395" s="72"/>
      <c r="Q395" s="72"/>
      <c r="R395" s="9"/>
      <c r="S395" s="9"/>
      <c r="T395" s="9"/>
      <c r="U395" s="9"/>
      <c r="V395" s="9"/>
    </row>
    <row r="396" spans="1:22" s="2" customFormat="1" ht="34.5" customHeight="1">
      <c r="A396" s="284"/>
      <c r="B396" s="19"/>
      <c r="C396" s="4"/>
      <c r="D396" s="4"/>
      <c r="E396" s="4"/>
      <c r="F396" s="4"/>
      <c r="G396" s="4"/>
      <c r="H396" s="331"/>
      <c r="I396" s="331"/>
      <c r="J396" s="73" t="s">
        <v>62</v>
      </c>
      <c r="K396" s="165"/>
      <c r="L396" s="75" t="s">
        <v>541</v>
      </c>
      <c r="M396" s="75" t="s">
        <v>295</v>
      </c>
      <c r="N396" s="75" t="s">
        <v>296</v>
      </c>
      <c r="O396" s="75" t="s">
        <v>297</v>
      </c>
      <c r="P396" s="75" t="s">
        <v>298</v>
      </c>
      <c r="Q396" s="75" t="s">
        <v>299</v>
      </c>
    </row>
    <row r="397" spans="1:22" s="2" customFormat="1" ht="20.25" customHeight="1">
      <c r="A397" s="284"/>
      <c r="C397" s="59"/>
      <c r="D397" s="4"/>
      <c r="E397" s="4"/>
      <c r="F397" s="4"/>
      <c r="G397" s="4"/>
      <c r="H397" s="331"/>
      <c r="I397" s="64" t="s">
        <v>667</v>
      </c>
      <c r="J397" s="65"/>
      <c r="K397" s="166"/>
      <c r="L397" s="77" t="s">
        <v>275</v>
      </c>
      <c r="M397" s="77" t="s">
        <v>275</v>
      </c>
      <c r="N397" s="77" t="s">
        <v>275</v>
      </c>
      <c r="O397" s="77" t="s">
        <v>65</v>
      </c>
      <c r="P397" s="77" t="s">
        <v>65</v>
      </c>
      <c r="Q397" s="77" t="s">
        <v>65</v>
      </c>
    </row>
    <row r="398" spans="1:22" s="107" customFormat="1" ht="113.65" customHeight="1">
      <c r="A398" s="296" t="s">
        <v>486</v>
      </c>
      <c r="B398" s="111"/>
      <c r="C398" s="422" t="s">
        <v>757</v>
      </c>
      <c r="D398" s="423"/>
      <c r="E398" s="423"/>
      <c r="F398" s="423"/>
      <c r="G398" s="423"/>
      <c r="H398" s="424"/>
      <c r="I398" s="325" t="s">
        <v>758</v>
      </c>
      <c r="J398" s="181"/>
      <c r="K398" s="182"/>
      <c r="L398" s="187" t="s">
        <v>760</v>
      </c>
      <c r="M398" s="187" t="s">
        <v>759</v>
      </c>
      <c r="N398" s="187" t="s">
        <v>759</v>
      </c>
      <c r="O398" s="187" t="s">
        <v>760</v>
      </c>
      <c r="P398" s="187" t="s">
        <v>760</v>
      </c>
      <c r="Q398" s="187" t="s">
        <v>759</v>
      </c>
    </row>
    <row r="399" spans="1:22" s="1" customFormat="1" ht="65.099999999999994" customHeight="1">
      <c r="A399" s="284"/>
      <c r="B399" s="111"/>
      <c r="C399" s="416" t="s">
        <v>761</v>
      </c>
      <c r="D399" s="417"/>
      <c r="E399" s="417"/>
      <c r="F399" s="417"/>
      <c r="G399" s="417"/>
      <c r="H399" s="419"/>
      <c r="I399" s="420" t="s">
        <v>762</v>
      </c>
      <c r="J399" s="183"/>
      <c r="K399" s="184"/>
      <c r="L399" s="118"/>
      <c r="M399" s="122"/>
      <c r="N399" s="122"/>
      <c r="O399" s="122"/>
      <c r="P399" s="122"/>
      <c r="Q399" s="122"/>
    </row>
    <row r="400" spans="1:22" s="1" customFormat="1" ht="34.5" customHeight="1">
      <c r="A400" s="296" t="s">
        <v>488</v>
      </c>
      <c r="B400" s="111"/>
      <c r="C400" s="185"/>
      <c r="D400" s="427" t="s">
        <v>763</v>
      </c>
      <c r="E400" s="434"/>
      <c r="F400" s="434"/>
      <c r="G400" s="434"/>
      <c r="H400" s="428"/>
      <c r="I400" s="440"/>
      <c r="J400" s="183"/>
      <c r="K400" s="186"/>
      <c r="L400" s="187">
        <v>0</v>
      </c>
      <c r="M400" s="187">
        <v>0</v>
      </c>
      <c r="N400" s="187">
        <v>0</v>
      </c>
      <c r="O400" s="187">
        <v>50.3</v>
      </c>
      <c r="P400" s="187">
        <v>49</v>
      </c>
      <c r="Q400" s="187">
        <v>0</v>
      </c>
    </row>
    <row r="401" spans="1:17" s="1" customFormat="1" ht="34.5" customHeight="1">
      <c r="A401" s="296" t="s">
        <v>489</v>
      </c>
      <c r="B401" s="111"/>
      <c r="C401" s="185"/>
      <c r="D401" s="427" t="s">
        <v>764</v>
      </c>
      <c r="E401" s="434"/>
      <c r="F401" s="434"/>
      <c r="G401" s="434"/>
      <c r="H401" s="428"/>
      <c r="I401" s="440"/>
      <c r="J401" s="183"/>
      <c r="K401" s="186"/>
      <c r="L401" s="187">
        <v>0</v>
      </c>
      <c r="M401" s="187">
        <v>0</v>
      </c>
      <c r="N401" s="187">
        <v>0</v>
      </c>
      <c r="O401" s="187">
        <v>16.600000000000001</v>
      </c>
      <c r="P401" s="187">
        <v>23.2</v>
      </c>
      <c r="Q401" s="187">
        <v>0</v>
      </c>
    </row>
    <row r="402" spans="1:17" s="1" customFormat="1" ht="34.5" customHeight="1">
      <c r="A402" s="296" t="s">
        <v>490</v>
      </c>
      <c r="B402" s="111"/>
      <c r="C402" s="185"/>
      <c r="D402" s="427" t="s">
        <v>765</v>
      </c>
      <c r="E402" s="434"/>
      <c r="F402" s="434"/>
      <c r="G402" s="434"/>
      <c r="H402" s="428"/>
      <c r="I402" s="440"/>
      <c r="J402" s="183"/>
      <c r="K402" s="186"/>
      <c r="L402" s="187">
        <v>0</v>
      </c>
      <c r="M402" s="187">
        <v>0</v>
      </c>
      <c r="N402" s="187">
        <v>0</v>
      </c>
      <c r="O402" s="187">
        <v>15.5</v>
      </c>
      <c r="P402" s="187">
        <v>19.899999999999999</v>
      </c>
      <c r="Q402" s="187">
        <v>0</v>
      </c>
    </row>
    <row r="403" spans="1:17" s="1" customFormat="1" ht="34.5" customHeight="1">
      <c r="A403" s="296" t="s">
        <v>491</v>
      </c>
      <c r="B403" s="111"/>
      <c r="C403" s="185"/>
      <c r="D403" s="427" t="s">
        <v>766</v>
      </c>
      <c r="E403" s="434"/>
      <c r="F403" s="434"/>
      <c r="G403" s="434"/>
      <c r="H403" s="428"/>
      <c r="I403" s="440"/>
      <c r="J403" s="183"/>
      <c r="K403" s="186"/>
      <c r="L403" s="187">
        <v>0</v>
      </c>
      <c r="M403" s="187">
        <v>0</v>
      </c>
      <c r="N403" s="187">
        <v>0</v>
      </c>
      <c r="O403" s="187">
        <v>4.2</v>
      </c>
      <c r="P403" s="187">
        <v>8</v>
      </c>
      <c r="Q403" s="187">
        <v>0</v>
      </c>
    </row>
    <row r="404" spans="1:17" s="1" customFormat="1" ht="34.5" customHeight="1">
      <c r="A404" s="296" t="s">
        <v>492</v>
      </c>
      <c r="B404" s="111"/>
      <c r="C404" s="185"/>
      <c r="D404" s="427" t="s">
        <v>767</v>
      </c>
      <c r="E404" s="434"/>
      <c r="F404" s="434"/>
      <c r="G404" s="434"/>
      <c r="H404" s="428"/>
      <c r="I404" s="440"/>
      <c r="J404" s="183"/>
      <c r="K404" s="186"/>
      <c r="L404" s="187">
        <v>0</v>
      </c>
      <c r="M404" s="187">
        <v>0</v>
      </c>
      <c r="N404" s="187">
        <v>0</v>
      </c>
      <c r="O404" s="187">
        <v>0.6</v>
      </c>
      <c r="P404" s="187">
        <v>48.6</v>
      </c>
      <c r="Q404" s="187">
        <v>0</v>
      </c>
    </row>
    <row r="405" spans="1:17" s="1" customFormat="1" ht="34.5" customHeight="1">
      <c r="A405" s="296" t="s">
        <v>493</v>
      </c>
      <c r="B405" s="111"/>
      <c r="C405" s="188"/>
      <c r="D405" s="427" t="s">
        <v>768</v>
      </c>
      <c r="E405" s="434"/>
      <c r="F405" s="434"/>
      <c r="G405" s="434"/>
      <c r="H405" s="428"/>
      <c r="I405" s="440"/>
      <c r="J405" s="183"/>
      <c r="K405" s="186"/>
      <c r="L405" s="187">
        <v>0</v>
      </c>
      <c r="M405" s="187">
        <v>0</v>
      </c>
      <c r="N405" s="187">
        <v>0</v>
      </c>
      <c r="O405" s="187">
        <v>33.6</v>
      </c>
      <c r="P405" s="187">
        <v>7.6</v>
      </c>
      <c r="Q405" s="187">
        <v>0</v>
      </c>
    </row>
    <row r="406" spans="1:17" s="1" customFormat="1" ht="34.5" customHeight="1">
      <c r="A406" s="296" t="s">
        <v>494</v>
      </c>
      <c r="B406" s="111"/>
      <c r="C406" s="333"/>
      <c r="D406" s="427" t="s">
        <v>769</v>
      </c>
      <c r="E406" s="434"/>
      <c r="F406" s="434"/>
      <c r="G406" s="434"/>
      <c r="H406" s="428"/>
      <c r="I406" s="440"/>
      <c r="J406" s="189"/>
      <c r="K406" s="190"/>
      <c r="L406" s="187">
        <v>0</v>
      </c>
      <c r="M406" s="187">
        <v>0</v>
      </c>
      <c r="N406" s="187">
        <v>0</v>
      </c>
      <c r="O406" s="187">
        <v>37.5</v>
      </c>
      <c r="P406" s="187">
        <v>27.3</v>
      </c>
      <c r="Q406" s="187">
        <v>0</v>
      </c>
    </row>
    <row r="407" spans="1:17" s="1" customFormat="1" ht="42.75" customHeight="1">
      <c r="A407" s="284"/>
      <c r="B407" s="111"/>
      <c r="C407" s="416" t="s">
        <v>770</v>
      </c>
      <c r="D407" s="417"/>
      <c r="E407" s="417"/>
      <c r="F407" s="417"/>
      <c r="G407" s="417"/>
      <c r="H407" s="419"/>
      <c r="I407" s="440"/>
      <c r="J407" s="183"/>
      <c r="K407" s="184"/>
      <c r="L407" s="118"/>
      <c r="M407" s="122"/>
      <c r="N407" s="122"/>
      <c r="O407" s="122"/>
      <c r="P407" s="122"/>
      <c r="Q407" s="122"/>
    </row>
    <row r="408" spans="1:17" s="1" customFormat="1" ht="34.5" customHeight="1">
      <c r="A408" s="296" t="s">
        <v>495</v>
      </c>
      <c r="B408" s="111"/>
      <c r="C408" s="185"/>
      <c r="D408" s="427" t="s">
        <v>763</v>
      </c>
      <c r="E408" s="434"/>
      <c r="F408" s="434"/>
      <c r="G408" s="434"/>
      <c r="H408" s="428"/>
      <c r="I408" s="440"/>
      <c r="J408" s="183"/>
      <c r="K408" s="186"/>
      <c r="L408" s="187">
        <v>15.7</v>
      </c>
      <c r="M408" s="187">
        <v>0</v>
      </c>
      <c r="N408" s="187">
        <v>0</v>
      </c>
      <c r="O408" s="187">
        <v>0</v>
      </c>
      <c r="P408" s="187">
        <v>0</v>
      </c>
      <c r="Q408" s="187">
        <v>0</v>
      </c>
    </row>
    <row r="409" spans="1:17" s="1" customFormat="1" ht="34.5" customHeight="1">
      <c r="A409" s="296" t="s">
        <v>496</v>
      </c>
      <c r="B409" s="111"/>
      <c r="C409" s="185"/>
      <c r="D409" s="427" t="s">
        <v>764</v>
      </c>
      <c r="E409" s="434"/>
      <c r="F409" s="434"/>
      <c r="G409" s="434"/>
      <c r="H409" s="428"/>
      <c r="I409" s="440"/>
      <c r="J409" s="183"/>
      <c r="K409" s="186"/>
      <c r="L409" s="187">
        <v>3.3</v>
      </c>
      <c r="M409" s="187">
        <v>0</v>
      </c>
      <c r="N409" s="187">
        <v>0</v>
      </c>
      <c r="O409" s="187">
        <v>0</v>
      </c>
      <c r="P409" s="187">
        <v>0</v>
      </c>
      <c r="Q409" s="187">
        <v>0</v>
      </c>
    </row>
    <row r="410" spans="1:17" s="1" customFormat="1" ht="34.5" customHeight="1">
      <c r="A410" s="296" t="s">
        <v>497</v>
      </c>
      <c r="B410" s="111"/>
      <c r="C410" s="185"/>
      <c r="D410" s="427" t="s">
        <v>765</v>
      </c>
      <c r="E410" s="434"/>
      <c r="F410" s="434"/>
      <c r="G410" s="434"/>
      <c r="H410" s="428"/>
      <c r="I410" s="440"/>
      <c r="J410" s="183"/>
      <c r="K410" s="186"/>
      <c r="L410" s="187">
        <v>0</v>
      </c>
      <c r="M410" s="187">
        <v>0</v>
      </c>
      <c r="N410" s="187">
        <v>0</v>
      </c>
      <c r="O410" s="187">
        <v>0</v>
      </c>
      <c r="P410" s="187">
        <v>0</v>
      </c>
      <c r="Q410" s="187">
        <v>0</v>
      </c>
    </row>
    <row r="411" spans="1:17" s="1" customFormat="1" ht="34.5" customHeight="1">
      <c r="A411" s="296" t="s">
        <v>498</v>
      </c>
      <c r="B411" s="111"/>
      <c r="C411" s="185"/>
      <c r="D411" s="427" t="s">
        <v>766</v>
      </c>
      <c r="E411" s="434"/>
      <c r="F411" s="434"/>
      <c r="G411" s="434"/>
      <c r="H411" s="428"/>
      <c r="I411" s="440"/>
      <c r="J411" s="183"/>
      <c r="K411" s="186"/>
      <c r="L411" s="187">
        <v>1.3</v>
      </c>
      <c r="M411" s="187">
        <v>0</v>
      </c>
      <c r="N411" s="187">
        <v>0</v>
      </c>
      <c r="O411" s="187">
        <v>0</v>
      </c>
      <c r="P411" s="187">
        <v>0</v>
      </c>
      <c r="Q411" s="187">
        <v>0</v>
      </c>
    </row>
    <row r="412" spans="1:17" s="1" customFormat="1" ht="34.5" customHeight="1">
      <c r="A412" s="296" t="s">
        <v>499</v>
      </c>
      <c r="B412" s="111"/>
      <c r="C412" s="185"/>
      <c r="D412" s="427" t="s">
        <v>767</v>
      </c>
      <c r="E412" s="434"/>
      <c r="F412" s="434"/>
      <c r="G412" s="434"/>
      <c r="H412" s="428"/>
      <c r="I412" s="440"/>
      <c r="J412" s="183"/>
      <c r="K412" s="186"/>
      <c r="L412" s="187">
        <v>0</v>
      </c>
      <c r="M412" s="187">
        <v>0</v>
      </c>
      <c r="N412" s="187">
        <v>0</v>
      </c>
      <c r="O412" s="187">
        <v>0</v>
      </c>
      <c r="P412" s="187">
        <v>0</v>
      </c>
      <c r="Q412" s="187">
        <v>0</v>
      </c>
    </row>
    <row r="413" spans="1:17" s="1" customFormat="1" ht="34.5" customHeight="1">
      <c r="A413" s="296" t="s">
        <v>500</v>
      </c>
      <c r="B413" s="111"/>
      <c r="C413" s="185"/>
      <c r="D413" s="427" t="s">
        <v>768</v>
      </c>
      <c r="E413" s="434"/>
      <c r="F413" s="434"/>
      <c r="G413" s="434"/>
      <c r="H413" s="428"/>
      <c r="I413" s="440"/>
      <c r="J413" s="183"/>
      <c r="K413" s="186"/>
      <c r="L413" s="187">
        <v>0</v>
      </c>
      <c r="M413" s="187">
        <v>0</v>
      </c>
      <c r="N413" s="187">
        <v>0</v>
      </c>
      <c r="O413" s="187">
        <v>0</v>
      </c>
      <c r="P413" s="187">
        <v>0</v>
      </c>
      <c r="Q413" s="187">
        <v>0</v>
      </c>
    </row>
    <row r="414" spans="1:17" s="1" customFormat="1" ht="34.5" customHeight="1">
      <c r="A414" s="296" t="s">
        <v>501</v>
      </c>
      <c r="B414" s="111"/>
      <c r="C414" s="335"/>
      <c r="D414" s="427" t="s">
        <v>769</v>
      </c>
      <c r="E414" s="434"/>
      <c r="F414" s="434"/>
      <c r="G414" s="434"/>
      <c r="H414" s="428"/>
      <c r="I414" s="440"/>
      <c r="J414" s="189"/>
      <c r="K414" s="190"/>
      <c r="L414" s="187">
        <v>1.3</v>
      </c>
      <c r="M414" s="187">
        <v>0</v>
      </c>
      <c r="N414" s="187">
        <v>0</v>
      </c>
      <c r="O414" s="187">
        <v>0</v>
      </c>
      <c r="P414" s="187">
        <v>0</v>
      </c>
      <c r="Q414" s="187">
        <v>0</v>
      </c>
    </row>
    <row r="415" spans="1:17" s="1" customFormat="1" ht="42.75" customHeight="1">
      <c r="A415" s="284"/>
      <c r="B415" s="111"/>
      <c r="C415" s="416" t="s">
        <v>251</v>
      </c>
      <c r="D415" s="417"/>
      <c r="E415" s="417"/>
      <c r="F415" s="417"/>
      <c r="G415" s="417"/>
      <c r="H415" s="419"/>
      <c r="I415" s="440"/>
      <c r="J415" s="191"/>
      <c r="K415" s="184"/>
      <c r="L415" s="118"/>
      <c r="M415" s="122"/>
      <c r="N415" s="122"/>
      <c r="O415" s="122"/>
      <c r="P415" s="122"/>
      <c r="Q415" s="122"/>
    </row>
    <row r="416" spans="1:17" s="1" customFormat="1" ht="34.5" customHeight="1">
      <c r="A416" s="296" t="s">
        <v>502</v>
      </c>
      <c r="B416" s="111"/>
      <c r="C416" s="185"/>
      <c r="D416" s="427" t="s">
        <v>763</v>
      </c>
      <c r="E416" s="434"/>
      <c r="F416" s="434"/>
      <c r="G416" s="434"/>
      <c r="H416" s="428"/>
      <c r="I416" s="440"/>
      <c r="J416" s="183"/>
      <c r="K416" s="186"/>
      <c r="L416" s="187">
        <v>0</v>
      </c>
      <c r="M416" s="187">
        <v>0</v>
      </c>
      <c r="N416" s="187">
        <v>0</v>
      </c>
      <c r="O416" s="187">
        <v>0</v>
      </c>
      <c r="P416" s="187">
        <v>0</v>
      </c>
      <c r="Q416" s="187">
        <v>0</v>
      </c>
    </row>
    <row r="417" spans="1:22" s="1" customFormat="1" ht="34.5" customHeight="1">
      <c r="A417" s="296" t="s">
        <v>503</v>
      </c>
      <c r="B417" s="111"/>
      <c r="C417" s="185"/>
      <c r="D417" s="427" t="s">
        <v>764</v>
      </c>
      <c r="E417" s="434"/>
      <c r="F417" s="434"/>
      <c r="G417" s="434"/>
      <c r="H417" s="428"/>
      <c r="I417" s="440"/>
      <c r="J417" s="183"/>
      <c r="K417" s="186"/>
      <c r="L417" s="187">
        <v>0</v>
      </c>
      <c r="M417" s="187">
        <v>0</v>
      </c>
      <c r="N417" s="187">
        <v>0</v>
      </c>
      <c r="O417" s="187">
        <v>0</v>
      </c>
      <c r="P417" s="187">
        <v>0</v>
      </c>
      <c r="Q417" s="187">
        <v>0</v>
      </c>
    </row>
    <row r="418" spans="1:22" s="1" customFormat="1" ht="34.5" customHeight="1">
      <c r="A418" s="296" t="s">
        <v>504</v>
      </c>
      <c r="B418" s="111"/>
      <c r="C418" s="185"/>
      <c r="D418" s="427" t="s">
        <v>765</v>
      </c>
      <c r="E418" s="434"/>
      <c r="F418" s="434"/>
      <c r="G418" s="434"/>
      <c r="H418" s="428"/>
      <c r="I418" s="440"/>
      <c r="J418" s="183"/>
      <c r="K418" s="186"/>
      <c r="L418" s="187">
        <v>0</v>
      </c>
      <c r="M418" s="187">
        <v>0</v>
      </c>
      <c r="N418" s="187">
        <v>0</v>
      </c>
      <c r="O418" s="187">
        <v>0</v>
      </c>
      <c r="P418" s="187">
        <v>0</v>
      </c>
      <c r="Q418" s="187">
        <v>0</v>
      </c>
    </row>
    <row r="419" spans="1:22" s="1" customFormat="1" ht="34.5" customHeight="1">
      <c r="A419" s="296" t="s">
        <v>505</v>
      </c>
      <c r="B419" s="111"/>
      <c r="C419" s="185"/>
      <c r="D419" s="427" t="s">
        <v>766</v>
      </c>
      <c r="E419" s="434"/>
      <c r="F419" s="434"/>
      <c r="G419" s="434"/>
      <c r="H419" s="428"/>
      <c r="I419" s="440"/>
      <c r="J419" s="183"/>
      <c r="K419" s="186"/>
      <c r="L419" s="187">
        <v>0</v>
      </c>
      <c r="M419" s="187">
        <v>0</v>
      </c>
      <c r="N419" s="187">
        <v>0</v>
      </c>
      <c r="O419" s="187">
        <v>0</v>
      </c>
      <c r="P419" s="187">
        <v>0</v>
      </c>
      <c r="Q419" s="187">
        <v>0</v>
      </c>
    </row>
    <row r="420" spans="1:22" s="1" customFormat="1" ht="34.5" customHeight="1">
      <c r="A420" s="296" t="s">
        <v>506</v>
      </c>
      <c r="B420" s="111"/>
      <c r="C420" s="185"/>
      <c r="D420" s="427" t="s">
        <v>767</v>
      </c>
      <c r="E420" s="434"/>
      <c r="F420" s="434"/>
      <c r="G420" s="434"/>
      <c r="H420" s="428"/>
      <c r="I420" s="440"/>
      <c r="J420" s="183"/>
      <c r="K420" s="186"/>
      <c r="L420" s="187">
        <v>0</v>
      </c>
      <c r="M420" s="187">
        <v>0</v>
      </c>
      <c r="N420" s="187">
        <v>0</v>
      </c>
      <c r="O420" s="187">
        <v>0</v>
      </c>
      <c r="P420" s="187">
        <v>0</v>
      </c>
      <c r="Q420" s="187">
        <v>0</v>
      </c>
    </row>
    <row r="421" spans="1:22" s="1" customFormat="1" ht="34.5" customHeight="1">
      <c r="A421" s="296" t="s">
        <v>507</v>
      </c>
      <c r="B421" s="111"/>
      <c r="C421" s="185"/>
      <c r="D421" s="427" t="s">
        <v>768</v>
      </c>
      <c r="E421" s="434"/>
      <c r="F421" s="434"/>
      <c r="G421" s="434"/>
      <c r="H421" s="428"/>
      <c r="I421" s="440"/>
      <c r="J421" s="183"/>
      <c r="K421" s="186"/>
      <c r="L421" s="187">
        <v>0</v>
      </c>
      <c r="M421" s="187">
        <v>0</v>
      </c>
      <c r="N421" s="187">
        <v>0</v>
      </c>
      <c r="O421" s="187">
        <v>0</v>
      </c>
      <c r="P421" s="187">
        <v>0</v>
      </c>
      <c r="Q421" s="187">
        <v>0</v>
      </c>
    </row>
    <row r="422" spans="1:22" s="1" customFormat="1" ht="34.5" customHeight="1">
      <c r="A422" s="296" t="s">
        <v>508</v>
      </c>
      <c r="B422" s="111"/>
      <c r="C422" s="335"/>
      <c r="D422" s="427" t="s">
        <v>769</v>
      </c>
      <c r="E422" s="434"/>
      <c r="F422" s="434"/>
      <c r="G422" s="434"/>
      <c r="H422" s="428"/>
      <c r="I422" s="441"/>
      <c r="J422" s="189"/>
      <c r="K422" s="190"/>
      <c r="L422" s="187">
        <v>0</v>
      </c>
      <c r="M422" s="187">
        <v>0</v>
      </c>
      <c r="N422" s="187">
        <v>0</v>
      </c>
      <c r="O422" s="187">
        <v>0</v>
      </c>
      <c r="P422" s="187">
        <v>0</v>
      </c>
      <c r="Q422" s="187">
        <v>0</v>
      </c>
    </row>
    <row r="423" spans="1:22" s="1" customFormat="1">
      <c r="A423" s="284"/>
      <c r="B423" s="19"/>
      <c r="C423" s="19"/>
      <c r="D423" s="19"/>
      <c r="E423" s="19"/>
      <c r="F423" s="19"/>
      <c r="G423" s="19"/>
      <c r="H423" s="15"/>
      <c r="I423" s="15"/>
      <c r="J423" s="86"/>
      <c r="K423" s="87"/>
      <c r="L423" s="88"/>
      <c r="M423" s="88"/>
      <c r="N423" s="88"/>
      <c r="O423" s="88"/>
      <c r="P423" s="88"/>
      <c r="Q423" s="88"/>
    </row>
    <row r="424" spans="1:22" s="81" customFormat="1">
      <c r="A424" s="284"/>
      <c r="B424" s="82"/>
      <c r="C424" s="59"/>
      <c r="D424" s="59"/>
      <c r="E424" s="59"/>
      <c r="F424" s="59"/>
      <c r="G424" s="59"/>
      <c r="H424" s="89"/>
      <c r="I424" s="89"/>
      <c r="J424" s="86"/>
      <c r="K424" s="87"/>
      <c r="L424" s="88"/>
      <c r="M424" s="88"/>
      <c r="N424" s="88"/>
      <c r="O424" s="88"/>
      <c r="P424" s="88"/>
      <c r="Q424" s="88"/>
    </row>
    <row r="425" spans="1:22" s="1" customFormat="1">
      <c r="A425" s="284"/>
      <c r="B425" s="111"/>
      <c r="C425" s="4"/>
      <c r="D425" s="4"/>
      <c r="E425" s="4"/>
      <c r="F425" s="4"/>
      <c r="G425" s="4"/>
      <c r="H425" s="331"/>
      <c r="I425" s="331"/>
      <c r="J425" s="58"/>
      <c r="K425" s="30"/>
      <c r="L425" s="100"/>
      <c r="M425" s="100"/>
      <c r="N425" s="100"/>
      <c r="O425" s="100"/>
      <c r="P425" s="100"/>
      <c r="Q425" s="100"/>
    </row>
    <row r="426" spans="1:22" s="1" customFormat="1">
      <c r="A426" s="284"/>
      <c r="B426" s="19" t="s">
        <v>252</v>
      </c>
      <c r="C426" s="19"/>
      <c r="D426" s="19"/>
      <c r="E426" s="19"/>
      <c r="F426" s="19"/>
      <c r="G426" s="19"/>
      <c r="H426" s="15"/>
      <c r="I426" s="15"/>
      <c r="J426" s="58"/>
      <c r="K426" s="30"/>
      <c r="L426" s="100"/>
      <c r="M426" s="100"/>
      <c r="N426" s="100"/>
      <c r="O426" s="100"/>
      <c r="P426" s="100"/>
      <c r="Q426" s="100"/>
    </row>
    <row r="427" spans="1:22">
      <c r="A427" s="284"/>
      <c r="B427" s="19"/>
      <c r="C427" s="19"/>
      <c r="D427" s="19"/>
      <c r="E427" s="19"/>
      <c r="F427" s="19"/>
      <c r="G427" s="19"/>
      <c r="H427" s="15"/>
      <c r="I427" s="15"/>
      <c r="L427" s="72"/>
      <c r="M427" s="72"/>
      <c r="N427" s="72"/>
      <c r="O427" s="72"/>
      <c r="P427" s="72"/>
      <c r="Q427" s="72"/>
      <c r="R427" s="9"/>
      <c r="S427" s="9"/>
      <c r="T427" s="9"/>
      <c r="U427" s="9"/>
      <c r="V427" s="9"/>
    </row>
    <row r="428" spans="1:22" s="2" customFormat="1" ht="34.5" customHeight="1">
      <c r="A428" s="284"/>
      <c r="B428" s="19"/>
      <c r="C428" s="4"/>
      <c r="D428" s="4"/>
      <c r="E428" s="4"/>
      <c r="F428" s="4"/>
      <c r="G428" s="4"/>
      <c r="H428" s="331"/>
      <c r="I428" s="331"/>
      <c r="J428" s="73" t="s">
        <v>62</v>
      </c>
      <c r="K428" s="165"/>
      <c r="L428" s="75" t="s">
        <v>541</v>
      </c>
      <c r="M428" s="75" t="s">
        <v>295</v>
      </c>
      <c r="N428" s="75" t="s">
        <v>296</v>
      </c>
      <c r="O428" s="75" t="s">
        <v>297</v>
      </c>
      <c r="P428" s="75" t="s">
        <v>298</v>
      </c>
      <c r="Q428" s="75" t="s">
        <v>299</v>
      </c>
    </row>
    <row r="429" spans="1:22" s="2" customFormat="1" ht="19.899999999999999" customHeight="1">
      <c r="A429" s="284"/>
      <c r="C429" s="59"/>
      <c r="D429" s="4"/>
      <c r="E429" s="4"/>
      <c r="F429" s="4"/>
      <c r="G429" s="4"/>
      <c r="H429" s="331"/>
      <c r="I429" s="64" t="s">
        <v>667</v>
      </c>
      <c r="J429" s="65"/>
      <c r="K429" s="166"/>
      <c r="L429" s="77" t="s">
        <v>275</v>
      </c>
      <c r="M429" s="77" t="s">
        <v>275</v>
      </c>
      <c r="N429" s="77" t="s">
        <v>275</v>
      </c>
      <c r="O429" s="77" t="s">
        <v>65</v>
      </c>
      <c r="P429" s="77" t="s">
        <v>65</v>
      </c>
      <c r="Q429" s="77" t="s">
        <v>65</v>
      </c>
    </row>
    <row r="430" spans="1:22" s="107" customFormat="1" ht="35.1" customHeight="1">
      <c r="A430" s="296" t="s">
        <v>509</v>
      </c>
      <c r="B430" s="82"/>
      <c r="C430" s="416" t="s">
        <v>253</v>
      </c>
      <c r="D430" s="417"/>
      <c r="E430" s="417"/>
      <c r="F430" s="417"/>
      <c r="G430" s="417"/>
      <c r="H430" s="419"/>
      <c r="I430" s="432" t="s">
        <v>771</v>
      </c>
      <c r="J430" s="162">
        <v>66</v>
      </c>
      <c r="K430" s="179" t="str">
        <f>IF(OR(COUNTIF(L430:Q430,"未確認")&gt;0,COUNTIF(L430:Q430,"~*")&gt;0),"※","")</f>
        <v/>
      </c>
      <c r="L430" s="297"/>
      <c r="M430" s="297"/>
      <c r="N430" s="297"/>
      <c r="O430" s="297"/>
      <c r="P430" s="297"/>
      <c r="Q430" s="297"/>
    </row>
    <row r="431" spans="1:22" s="107" customFormat="1" ht="35.1" customHeight="1">
      <c r="A431" s="296" t="s">
        <v>511</v>
      </c>
      <c r="B431" s="82"/>
      <c r="C431" s="329"/>
      <c r="D431" s="330"/>
      <c r="E431" s="422" t="s">
        <v>254</v>
      </c>
      <c r="F431" s="423"/>
      <c r="G431" s="423"/>
      <c r="H431" s="424"/>
      <c r="I431" s="433"/>
      <c r="J431" s="162">
        <v>23</v>
      </c>
      <c r="K431" s="179" t="str">
        <f>IF(OR(COUNTIF(L431:Q431,"未確認")&gt;0,COUNTIF(L431:Q431,"~*")&gt;0),"※","")</f>
        <v/>
      </c>
      <c r="L431" s="297"/>
      <c r="M431" s="297"/>
      <c r="N431" s="297"/>
      <c r="O431" s="297"/>
      <c r="P431" s="297"/>
      <c r="Q431" s="297"/>
    </row>
    <row r="432" spans="1:22" s="107" customFormat="1" ht="35.1" customHeight="1">
      <c r="A432" s="296" t="s">
        <v>512</v>
      </c>
      <c r="B432" s="82"/>
      <c r="C432" s="416" t="s">
        <v>255</v>
      </c>
      <c r="D432" s="417"/>
      <c r="E432" s="417"/>
      <c r="F432" s="417"/>
      <c r="G432" s="417"/>
      <c r="H432" s="419"/>
      <c r="I432" s="420" t="s">
        <v>772</v>
      </c>
      <c r="J432" s="162">
        <v>96</v>
      </c>
      <c r="K432" s="179" t="str">
        <f>IF(OR(COUNTIF(L432:Q432,"未確認")&gt;0,COUNTIF(L432:Q432,"~*")&gt;0),"※","")</f>
        <v/>
      </c>
      <c r="L432" s="297"/>
      <c r="M432" s="297"/>
      <c r="N432" s="297"/>
      <c r="O432" s="297"/>
      <c r="P432" s="297"/>
      <c r="Q432" s="297"/>
    </row>
    <row r="433" spans="1:22" s="107" customFormat="1" ht="35.1" customHeight="1">
      <c r="A433" s="296" t="s">
        <v>514</v>
      </c>
      <c r="B433" s="82"/>
      <c r="C433" s="329"/>
      <c r="D433" s="330"/>
      <c r="E433" s="422" t="s">
        <v>254</v>
      </c>
      <c r="F433" s="423"/>
      <c r="G433" s="423"/>
      <c r="H433" s="424"/>
      <c r="I433" s="426"/>
      <c r="J433" s="162">
        <v>49</v>
      </c>
      <c r="K433" s="179" t="str">
        <f>IF(OR(COUNTIF(L433:Q433,"未確認")&gt;0,COUNTIF(L433:Q433,"~*")&gt;0),"※","")</f>
        <v/>
      </c>
      <c r="L433" s="297"/>
      <c r="M433" s="297"/>
      <c r="N433" s="297"/>
      <c r="O433" s="297"/>
      <c r="P433" s="297"/>
      <c r="Q433" s="297"/>
    </row>
    <row r="434" spans="1:22" s="107" customFormat="1" ht="42" customHeight="1">
      <c r="A434" s="296" t="s">
        <v>515</v>
      </c>
      <c r="B434" s="82"/>
      <c r="C434" s="422" t="s">
        <v>256</v>
      </c>
      <c r="D434" s="423"/>
      <c r="E434" s="423"/>
      <c r="F434" s="423"/>
      <c r="G434" s="423"/>
      <c r="H434" s="424"/>
      <c r="I434" s="114" t="s">
        <v>773</v>
      </c>
      <c r="J434" s="178">
        <v>166</v>
      </c>
      <c r="K434" s="179" t="str">
        <f>IF(OR(COUNTIF(L434:Q434,"未確認")&gt;0,COUNTIF(L434:Q434,"~*")&gt;0),"※","")</f>
        <v/>
      </c>
      <c r="L434" s="297"/>
      <c r="M434" s="297"/>
      <c r="N434" s="297"/>
      <c r="O434" s="297"/>
      <c r="P434" s="297"/>
      <c r="Q434" s="297"/>
    </row>
    <row r="435" spans="1:22" s="1" customFormat="1">
      <c r="A435" s="284"/>
      <c r="B435" s="19"/>
      <c r="C435" s="19"/>
      <c r="D435" s="19"/>
      <c r="E435" s="19"/>
      <c r="F435" s="19"/>
      <c r="G435" s="19"/>
      <c r="H435" s="15"/>
      <c r="I435" s="15"/>
      <c r="J435" s="86"/>
      <c r="K435" s="87"/>
      <c r="L435" s="88"/>
      <c r="M435" s="88"/>
      <c r="N435" s="88"/>
      <c r="O435" s="88"/>
      <c r="P435" s="88"/>
      <c r="Q435" s="88"/>
    </row>
    <row r="436" spans="1:22" s="81" customFormat="1">
      <c r="A436" s="284"/>
      <c r="B436" s="82"/>
      <c r="C436" s="59"/>
      <c r="D436" s="59"/>
      <c r="E436" s="59"/>
      <c r="F436" s="59"/>
      <c r="G436" s="59"/>
      <c r="H436" s="89"/>
      <c r="I436" s="89"/>
      <c r="J436" s="86"/>
      <c r="K436" s="87"/>
      <c r="L436" s="88"/>
      <c r="M436" s="88"/>
      <c r="N436" s="88"/>
      <c r="O436" s="88"/>
      <c r="P436" s="88"/>
      <c r="Q436" s="88"/>
    </row>
    <row r="437" spans="1:22" s="1" customFormat="1">
      <c r="A437" s="284"/>
      <c r="B437" s="82"/>
      <c r="C437" s="4"/>
      <c r="D437" s="4"/>
      <c r="E437" s="124"/>
      <c r="F437" s="124"/>
      <c r="G437" s="124"/>
      <c r="H437" s="125"/>
      <c r="I437" s="125"/>
      <c r="J437" s="86"/>
      <c r="K437" s="87"/>
      <c r="L437" s="88"/>
      <c r="M437" s="88"/>
      <c r="N437" s="88"/>
      <c r="O437" s="88"/>
      <c r="P437" s="88"/>
      <c r="Q437" s="88"/>
    </row>
    <row r="438" spans="1:22" s="107" customFormat="1">
      <c r="A438" s="284"/>
      <c r="B438" s="19" t="s">
        <v>774</v>
      </c>
      <c r="C438" s="4"/>
      <c r="D438" s="4"/>
      <c r="E438" s="4"/>
      <c r="F438" s="4"/>
      <c r="G438" s="4"/>
      <c r="H438" s="331"/>
      <c r="I438" s="331"/>
      <c r="J438" s="58"/>
      <c r="K438" s="30"/>
      <c r="L438" s="100"/>
      <c r="M438" s="100"/>
      <c r="N438" s="100"/>
      <c r="O438" s="100"/>
      <c r="P438" s="100"/>
      <c r="Q438" s="100"/>
    </row>
    <row r="439" spans="1:22">
      <c r="A439" s="284"/>
      <c r="B439" s="19"/>
      <c r="C439" s="19"/>
      <c r="D439" s="19"/>
      <c r="E439" s="19"/>
      <c r="F439" s="19"/>
      <c r="G439" s="19"/>
      <c r="H439" s="15"/>
      <c r="I439" s="15"/>
      <c r="L439" s="72"/>
      <c r="M439" s="72"/>
      <c r="N439" s="72"/>
      <c r="O439" s="72"/>
      <c r="P439" s="72"/>
      <c r="Q439" s="72"/>
      <c r="R439" s="9"/>
      <c r="S439" s="9"/>
      <c r="T439" s="9"/>
      <c r="U439" s="9"/>
      <c r="V439" s="9"/>
    </row>
    <row r="440" spans="1:22" ht="34.5" customHeight="1">
      <c r="A440" s="284"/>
      <c r="B440" s="19"/>
      <c r="C440" s="4"/>
      <c r="D440" s="4"/>
      <c r="F440" s="4"/>
      <c r="G440" s="4"/>
      <c r="H440" s="331"/>
      <c r="I440" s="331"/>
      <c r="J440" s="73" t="s">
        <v>62</v>
      </c>
      <c r="K440" s="165"/>
      <c r="L440" s="75" t="s">
        <v>541</v>
      </c>
      <c r="M440" s="75" t="s">
        <v>295</v>
      </c>
      <c r="N440" s="75" t="s">
        <v>296</v>
      </c>
      <c r="O440" s="75" t="s">
        <v>297</v>
      </c>
      <c r="P440" s="75" t="s">
        <v>298</v>
      </c>
      <c r="Q440" s="75" t="s">
        <v>299</v>
      </c>
      <c r="R440" s="9"/>
      <c r="S440" s="9"/>
      <c r="T440" s="9"/>
      <c r="U440" s="9"/>
      <c r="V440" s="9"/>
    </row>
    <row r="441" spans="1:22" ht="20.25" customHeight="1">
      <c r="A441" s="284"/>
      <c r="B441" s="2"/>
      <c r="C441" s="59"/>
      <c r="D441" s="4"/>
      <c r="F441" s="4"/>
      <c r="G441" s="4"/>
      <c r="H441" s="331"/>
      <c r="I441" s="64" t="s">
        <v>667</v>
      </c>
      <c r="J441" s="65"/>
      <c r="K441" s="166"/>
      <c r="L441" s="77" t="s">
        <v>275</v>
      </c>
      <c r="M441" s="77" t="s">
        <v>275</v>
      </c>
      <c r="N441" s="77" t="s">
        <v>275</v>
      </c>
      <c r="O441" s="77" t="s">
        <v>65</v>
      </c>
      <c r="P441" s="77" t="s">
        <v>65</v>
      </c>
      <c r="Q441" s="77" t="s">
        <v>65</v>
      </c>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25</v>
      </c>
      <c r="M442" s="95" t="s">
        <v>301</v>
      </c>
      <c r="N442" s="95" t="s">
        <v>301</v>
      </c>
      <c r="O442" s="95" t="s">
        <v>25</v>
      </c>
      <c r="P442" s="95" t="s">
        <v>25</v>
      </c>
      <c r="Q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98.4</v>
      </c>
      <c r="N443" s="194">
        <v>100</v>
      </c>
      <c r="O443" s="194">
        <v>0</v>
      </c>
      <c r="P443" s="194">
        <v>0</v>
      </c>
      <c r="Q443" s="194">
        <v>0</v>
      </c>
    </row>
    <row r="444" spans="1:22" s="81" customFormat="1" ht="56.1" customHeight="1">
      <c r="A444" s="296" t="s">
        <v>519</v>
      </c>
      <c r="B444" s="82"/>
      <c r="C444" s="422" t="s">
        <v>777</v>
      </c>
      <c r="D444" s="423"/>
      <c r="E444" s="423"/>
      <c r="F444" s="423"/>
      <c r="G444" s="423"/>
      <c r="H444" s="424"/>
      <c r="I444" s="127" t="s">
        <v>778</v>
      </c>
      <c r="J444" s="181"/>
      <c r="K444" s="193"/>
      <c r="L444" s="195">
        <v>0</v>
      </c>
      <c r="M444" s="195">
        <v>4.8</v>
      </c>
      <c r="N444" s="195">
        <v>4.5999999999999996</v>
      </c>
      <c r="O444" s="195">
        <v>0</v>
      </c>
      <c r="P444" s="195">
        <v>0</v>
      </c>
      <c r="Q444" s="195">
        <v>0</v>
      </c>
    </row>
    <row r="445" spans="1:22" s="81" customFormat="1" ht="60" customHeight="1">
      <c r="A445" s="296" t="s">
        <v>520</v>
      </c>
      <c r="B445" s="82"/>
      <c r="C445" s="416" t="s">
        <v>779</v>
      </c>
      <c r="D445" s="417"/>
      <c r="E445" s="417"/>
      <c r="F445" s="417"/>
      <c r="G445" s="417"/>
      <c r="H445" s="419"/>
      <c r="I445" s="420" t="s">
        <v>780</v>
      </c>
      <c r="J445" s="181"/>
      <c r="K445" s="193"/>
      <c r="L445" s="196">
        <v>0</v>
      </c>
      <c r="M445" s="196">
        <v>329</v>
      </c>
      <c r="N445" s="196">
        <v>294</v>
      </c>
      <c r="O445" s="196">
        <v>0</v>
      </c>
      <c r="P445" s="196">
        <v>0</v>
      </c>
      <c r="Q445" s="196">
        <v>0</v>
      </c>
    </row>
    <row r="446" spans="1:22" s="81" customFormat="1" ht="35.1" customHeight="1">
      <c r="A446" s="296" t="s">
        <v>521</v>
      </c>
      <c r="B446" s="82"/>
      <c r="C446" s="197"/>
      <c r="D446" s="198"/>
      <c r="E446" s="416" t="s">
        <v>261</v>
      </c>
      <c r="F446" s="417"/>
      <c r="G446" s="417"/>
      <c r="H446" s="419"/>
      <c r="I446" s="425"/>
      <c r="J446" s="181"/>
      <c r="K446" s="193"/>
      <c r="L446" s="196">
        <v>0</v>
      </c>
      <c r="M446" s="196">
        <v>136</v>
      </c>
      <c r="N446" s="196">
        <v>106</v>
      </c>
      <c r="O446" s="196">
        <v>0</v>
      </c>
      <c r="P446" s="196">
        <v>0</v>
      </c>
      <c r="Q446" s="196">
        <v>0</v>
      </c>
    </row>
    <row r="447" spans="1:22" s="81" customFormat="1" ht="35.1" customHeight="1">
      <c r="A447" s="296"/>
      <c r="B447" s="82"/>
      <c r="C447" s="197"/>
      <c r="D447" s="198"/>
      <c r="E447" s="327"/>
      <c r="F447" s="328"/>
      <c r="G447" s="427" t="s">
        <v>781</v>
      </c>
      <c r="H447" s="428"/>
      <c r="I447" s="425"/>
      <c r="J447" s="181"/>
      <c r="K447" s="193"/>
      <c r="L447" s="196">
        <v>0</v>
      </c>
      <c r="M447" s="196">
        <v>136</v>
      </c>
      <c r="N447" s="196">
        <v>106</v>
      </c>
      <c r="O447" s="196">
        <v>0</v>
      </c>
      <c r="P447" s="196">
        <v>0</v>
      </c>
      <c r="Q447" s="196">
        <v>0</v>
      </c>
    </row>
    <row r="448" spans="1:22" s="81" customFormat="1" ht="64.150000000000006" customHeight="1">
      <c r="A448" s="296"/>
      <c r="B448" s="82"/>
      <c r="C448" s="197"/>
      <c r="D448" s="198"/>
      <c r="E448" s="327"/>
      <c r="F448" s="328"/>
      <c r="G448" s="429" t="s">
        <v>782</v>
      </c>
      <c r="H448" s="428"/>
      <c r="I448" s="425"/>
      <c r="J448" s="181"/>
      <c r="K448" s="193"/>
      <c r="L448" s="196">
        <v>0</v>
      </c>
      <c r="M448" s="196">
        <v>59</v>
      </c>
      <c r="N448" s="196">
        <v>34</v>
      </c>
      <c r="O448" s="196">
        <v>0</v>
      </c>
      <c r="P448" s="196">
        <v>0</v>
      </c>
      <c r="Q448" s="196">
        <v>0</v>
      </c>
    </row>
    <row r="449" spans="1:23" s="81" customFormat="1" ht="67.150000000000006" customHeight="1">
      <c r="A449" s="296" t="s">
        <v>522</v>
      </c>
      <c r="B449" s="82"/>
      <c r="C449" s="199"/>
      <c r="D449" s="334"/>
      <c r="E449" s="430"/>
      <c r="F449" s="431"/>
      <c r="G449" s="356"/>
      <c r="H449" s="332" t="s">
        <v>783</v>
      </c>
      <c r="I449" s="426"/>
      <c r="J449" s="181"/>
      <c r="K449" s="193"/>
      <c r="L449" s="196">
        <v>0</v>
      </c>
      <c r="M449" s="196">
        <v>43</v>
      </c>
      <c r="N449" s="196">
        <v>32</v>
      </c>
      <c r="O449" s="196">
        <v>0</v>
      </c>
      <c r="P449" s="196">
        <v>0</v>
      </c>
      <c r="Q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c r="M450" s="196">
        <v>176</v>
      </c>
      <c r="N450" s="196">
        <v>162</v>
      </c>
      <c r="O450" s="196">
        <v>0</v>
      </c>
      <c r="P450" s="196">
        <v>0</v>
      </c>
      <c r="Q450" s="196">
        <v>0</v>
      </c>
    </row>
    <row r="451" spans="1:23" s="107" customFormat="1" ht="34.5" customHeight="1">
      <c r="A451" s="296" t="s">
        <v>524</v>
      </c>
      <c r="B451" s="82"/>
      <c r="C451" s="318"/>
      <c r="D451" s="319"/>
      <c r="E451" s="422" t="s">
        <v>786</v>
      </c>
      <c r="F451" s="423"/>
      <c r="G451" s="423"/>
      <c r="H451" s="424"/>
      <c r="I451" s="421"/>
      <c r="J451" s="181"/>
      <c r="K451" s="193"/>
      <c r="L451" s="196">
        <v>0</v>
      </c>
      <c r="M451" s="196">
        <v>124</v>
      </c>
      <c r="N451" s="196">
        <v>117</v>
      </c>
      <c r="O451" s="196">
        <v>0</v>
      </c>
      <c r="P451" s="196">
        <v>0</v>
      </c>
      <c r="Q451" s="196">
        <v>0</v>
      </c>
    </row>
    <row r="452" spans="1:23" s="81" customFormat="1" ht="56.1" customHeight="1">
      <c r="A452" s="296" t="s">
        <v>525</v>
      </c>
      <c r="B452" s="82"/>
      <c r="C452" s="422" t="s">
        <v>787</v>
      </c>
      <c r="D452" s="423"/>
      <c r="E452" s="423"/>
      <c r="F452" s="423"/>
      <c r="G452" s="423"/>
      <c r="H452" s="424"/>
      <c r="I452" s="127" t="s">
        <v>788</v>
      </c>
      <c r="J452" s="181"/>
      <c r="K452" s="193"/>
      <c r="L452" s="298">
        <v>0</v>
      </c>
      <c r="M452" s="298">
        <v>50.7</v>
      </c>
      <c r="N452" s="298">
        <v>44.4</v>
      </c>
      <c r="O452" s="298">
        <v>0</v>
      </c>
      <c r="P452" s="298">
        <v>0</v>
      </c>
      <c r="Q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青森慈恵会病院!B93" display="・設置主体"/>
    <hyperlink ref="C78:G78" location="青森慈恵会病院!B101" display="・病床の状況"/>
    <hyperlink ref="C79:G79" location="青森慈恵会病院!B122" display="・診療科"/>
    <hyperlink ref="C80:G80" location="青森慈恵会病院!B133" display="・入院基本料・特定入院料及び届出病床数"/>
    <hyperlink ref="C81:G81" location="青森慈恵会病院!B147" display="・DPC医療機関群の種類"/>
    <hyperlink ref="C82:G82" location="青森慈恵会病院!B155" display="・救急告示病院、二次救急医療施設、三次救急医療施設の告示・認定の有無"/>
    <hyperlink ref="C83:F83" location="青森慈恵会病院!B165" display="・承認の有無"/>
    <hyperlink ref="C84:F84" location="青森慈恵会病院!B174" display="・診療報酬の届出の有無"/>
    <hyperlink ref="C85:F85" location="青森慈恵会病院!B184" display="・職員数の状況"/>
    <hyperlink ref="C86:F86" location="青森慈恵会病院!B243" display="・退院調整部門の設置状況"/>
    <hyperlink ref="C87:F87" location="青森慈恵会病院!B263" display="・医療機器の台数"/>
    <hyperlink ref="C88:G88" location="青森慈恵会病院!B288" display="・過去1年間の間に病棟の再編・見直しがあった場合の報告対象期間"/>
    <hyperlink ref="H77:I77" location="青森慈恵会病院!B311" display="・入院患者の状況（年間）"/>
    <hyperlink ref="H78:I78" location="青森慈恵会病院!B324" display="・入院患者の状況（年間／入棟前の場所・退棟先の場所の状況）"/>
    <hyperlink ref="H79:I79" location="青森慈恵会病院!B349" display="・退院後に在宅医療を必要とする患者の状況"/>
    <hyperlink ref="H80:I80" location="青森慈恵会病院!B361" display="・看取りを行った患者数"/>
    <hyperlink ref="J80:L80" location="青森慈恵会病院!B438" display="・リハビリテーションの実施状況"/>
    <hyperlink ref="J79:L79" location="青森慈恵会病院!B426" display="・救急医療の実施状況"/>
    <hyperlink ref="J78:L78" location="青森慈恵会病院!B394" display="・重症患者への対応状況"/>
    <hyperlink ref="J77:L77" location="青森慈恵会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1410</v>
      </c>
      <c r="C2" s="12"/>
      <c r="D2" s="12"/>
      <c r="E2" s="12"/>
      <c r="F2" s="12"/>
      <c r="G2" s="12"/>
      <c r="H2" s="10"/>
    </row>
    <row r="3" spans="1:22">
      <c r="A3" s="284"/>
      <c r="B3" s="13" t="s">
        <v>1411</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Q8" s="9"/>
      <c r="R8" s="9"/>
      <c r="S8" s="9"/>
      <c r="T8" s="9"/>
      <c r="U8" s="9"/>
      <c r="V8" s="9"/>
    </row>
    <row r="9" spans="1:22" s="22" customFormat="1">
      <c r="A9" s="284"/>
      <c r="B9" s="24"/>
      <c r="C9" s="20"/>
      <c r="D9" s="20"/>
      <c r="E9" s="20"/>
      <c r="F9" s="20"/>
      <c r="G9" s="20"/>
      <c r="H9" s="21"/>
      <c r="I9" s="532" t="s">
        <v>469</v>
      </c>
      <c r="J9" s="532"/>
      <c r="K9" s="532"/>
      <c r="L9" s="316" t="s">
        <v>302</v>
      </c>
      <c r="M9" s="316" t="s">
        <v>303</v>
      </c>
      <c r="N9" s="316" t="s">
        <v>304</v>
      </c>
      <c r="O9" s="316" t="s">
        <v>1412</v>
      </c>
      <c r="P9" s="316" t="s">
        <v>305</v>
      </c>
    </row>
    <row r="10" spans="1:22" s="22" customFormat="1" ht="34.5" customHeight="1">
      <c r="A10" s="285" t="s">
        <v>583</v>
      </c>
      <c r="B10" s="18"/>
      <c r="C10" s="20"/>
      <c r="D10" s="20"/>
      <c r="E10" s="20"/>
      <c r="F10" s="20"/>
      <c r="G10" s="20"/>
      <c r="H10" s="21"/>
      <c r="I10" s="531" t="s">
        <v>471</v>
      </c>
      <c r="J10" s="531"/>
      <c r="K10" s="531"/>
      <c r="L10" s="25" t="s">
        <v>73</v>
      </c>
      <c r="M10" s="25" t="s">
        <v>1413</v>
      </c>
      <c r="N10" s="25" t="s">
        <v>1413</v>
      </c>
      <c r="O10" s="25" t="s">
        <v>1413</v>
      </c>
      <c r="P10" s="25" t="s">
        <v>1413</v>
      </c>
    </row>
    <row r="11" spans="1:22" s="22" customFormat="1" ht="34.5" customHeight="1">
      <c r="A11" s="285" t="s">
        <v>583</v>
      </c>
      <c r="B11" s="26"/>
      <c r="C11" s="20"/>
      <c r="D11" s="20"/>
      <c r="E11" s="20"/>
      <c r="F11" s="20"/>
      <c r="G11" s="20"/>
      <c r="H11" s="21"/>
      <c r="I11" s="531" t="s">
        <v>475</v>
      </c>
      <c r="J11" s="531"/>
      <c r="K11" s="531"/>
      <c r="L11" s="25" t="s">
        <v>476</v>
      </c>
      <c r="M11" s="25" t="s">
        <v>476</v>
      </c>
      <c r="N11" s="25" t="s">
        <v>478</v>
      </c>
      <c r="O11" s="25" t="s">
        <v>476</v>
      </c>
      <c r="P11" s="25" t="s">
        <v>476</v>
      </c>
    </row>
    <row r="12" spans="1:22">
      <c r="A12" s="284"/>
      <c r="B12" s="19"/>
      <c r="Q12" s="9"/>
      <c r="R12" s="9"/>
      <c r="S12" s="9"/>
      <c r="T12" s="9"/>
      <c r="U12" s="9"/>
      <c r="V12" s="9"/>
    </row>
    <row r="13" spans="1:22">
      <c r="A13" s="284"/>
      <c r="B13" s="18"/>
      <c r="Q13" s="9"/>
      <c r="R13" s="9"/>
      <c r="S13" s="9"/>
      <c r="T13" s="9"/>
      <c r="U13" s="9"/>
      <c r="V13" s="9"/>
    </row>
    <row r="14" spans="1:22" s="22" customFormat="1">
      <c r="A14" s="284"/>
      <c r="B14" s="19" t="s">
        <v>584</v>
      </c>
      <c r="C14" s="20"/>
      <c r="D14" s="20"/>
      <c r="E14" s="20"/>
      <c r="F14" s="20"/>
      <c r="G14" s="20"/>
      <c r="H14" s="21"/>
      <c r="I14" s="21"/>
      <c r="J14" s="6"/>
      <c r="K14" s="7"/>
      <c r="L14" s="6"/>
      <c r="M14" s="6"/>
      <c r="N14" s="8"/>
      <c r="O14" s="8"/>
      <c r="P14" s="8"/>
    </row>
    <row r="15" spans="1:22" s="22" customFormat="1">
      <c r="A15" s="284"/>
      <c r="B15" s="19"/>
      <c r="C15" s="19"/>
      <c r="D15" s="19"/>
      <c r="E15" s="19"/>
      <c r="F15" s="19"/>
      <c r="G15" s="19"/>
      <c r="H15" s="15"/>
      <c r="I15" s="15"/>
      <c r="J15" s="6"/>
      <c r="K15" s="7"/>
      <c r="L15" s="23"/>
      <c r="M15" s="23"/>
      <c r="N15" s="23"/>
      <c r="O15" s="23"/>
      <c r="P15" s="23"/>
    </row>
    <row r="16" spans="1:22" s="22" customFormat="1">
      <c r="A16" s="284"/>
      <c r="B16" s="24"/>
      <c r="C16" s="20"/>
      <c r="D16" s="20"/>
      <c r="E16" s="20"/>
      <c r="F16" s="20"/>
      <c r="G16" s="20"/>
      <c r="H16" s="21"/>
      <c r="I16" s="532" t="s">
        <v>0</v>
      </c>
      <c r="J16" s="532"/>
      <c r="K16" s="532"/>
      <c r="L16" s="316" t="s">
        <v>302</v>
      </c>
      <c r="M16" s="316" t="s">
        <v>303</v>
      </c>
      <c r="N16" s="316" t="s">
        <v>304</v>
      </c>
      <c r="O16" s="316" t="s">
        <v>1412</v>
      </c>
      <c r="P16" s="316" t="s">
        <v>305</v>
      </c>
    </row>
    <row r="17" spans="1:22" s="22" customFormat="1" ht="34.5" customHeight="1">
      <c r="A17" s="285" t="s">
        <v>583</v>
      </c>
      <c r="B17" s="18"/>
      <c r="C17" s="20"/>
      <c r="D17" s="20"/>
      <c r="E17" s="20"/>
      <c r="F17" s="20"/>
      <c r="G17" s="20"/>
      <c r="H17" s="21"/>
      <c r="I17" s="531" t="s">
        <v>18</v>
      </c>
      <c r="J17" s="531"/>
      <c r="K17" s="531"/>
      <c r="L17" s="25"/>
      <c r="M17" s="25"/>
      <c r="N17" s="25"/>
      <c r="O17" s="25"/>
      <c r="P17" s="25"/>
    </row>
    <row r="18" spans="1:22" s="22" customFormat="1" ht="34.5" customHeight="1">
      <c r="A18" s="285" t="s">
        <v>583</v>
      </c>
      <c r="B18" s="26"/>
      <c r="C18" s="20"/>
      <c r="D18" s="20"/>
      <c r="E18" s="20"/>
      <c r="F18" s="20"/>
      <c r="G18" s="20"/>
      <c r="H18" s="21"/>
      <c r="I18" s="531" t="s">
        <v>19</v>
      </c>
      <c r="J18" s="531"/>
      <c r="K18" s="531"/>
      <c r="L18" s="25" t="s">
        <v>479</v>
      </c>
      <c r="M18" s="25" t="s">
        <v>479</v>
      </c>
      <c r="N18" s="25"/>
      <c r="O18" s="25"/>
      <c r="P18" s="25"/>
    </row>
    <row r="19" spans="1:22" s="22" customFormat="1" ht="34.5" customHeight="1">
      <c r="A19" s="285" t="s">
        <v>583</v>
      </c>
      <c r="B19" s="26"/>
      <c r="C19" s="20"/>
      <c r="D19" s="20"/>
      <c r="E19" s="20"/>
      <c r="F19" s="20"/>
      <c r="G19" s="20"/>
      <c r="H19" s="21"/>
      <c r="I19" s="531" t="s">
        <v>20</v>
      </c>
      <c r="J19" s="531"/>
      <c r="K19" s="531"/>
      <c r="L19" s="27"/>
      <c r="M19" s="27"/>
      <c r="N19" s="27"/>
      <c r="O19" s="27" t="s">
        <v>479</v>
      </c>
      <c r="P19" s="27"/>
    </row>
    <row r="20" spans="1:22" s="22" customFormat="1" ht="34.5" customHeight="1">
      <c r="A20" s="285" t="s">
        <v>583</v>
      </c>
      <c r="B20" s="18"/>
      <c r="C20" s="20"/>
      <c r="D20" s="20"/>
      <c r="E20" s="20"/>
      <c r="F20" s="20"/>
      <c r="G20" s="20"/>
      <c r="H20" s="21"/>
      <c r="I20" s="531" t="s">
        <v>21</v>
      </c>
      <c r="J20" s="531"/>
      <c r="K20" s="531"/>
      <c r="L20" s="28"/>
      <c r="M20" s="28"/>
      <c r="N20" s="28" t="s">
        <v>479</v>
      </c>
      <c r="O20" s="28"/>
      <c r="P20" s="28"/>
    </row>
    <row r="21" spans="1:22" s="22" customFormat="1" ht="34.5" customHeight="1">
      <c r="A21" s="285" t="s">
        <v>583</v>
      </c>
      <c r="B21" s="18"/>
      <c r="C21" s="20"/>
      <c r="D21" s="20"/>
      <c r="E21" s="20"/>
      <c r="F21" s="20"/>
      <c r="G21" s="20"/>
      <c r="H21" s="21"/>
      <c r="I21" s="531" t="s">
        <v>22</v>
      </c>
      <c r="J21" s="531"/>
      <c r="K21" s="531"/>
      <c r="L21" s="27"/>
      <c r="M21" s="27"/>
      <c r="N21" s="27"/>
      <c r="O21" s="27"/>
      <c r="P21" s="27"/>
    </row>
    <row r="22" spans="1:22" s="22" customFormat="1" ht="34.5" customHeight="1">
      <c r="A22" s="285" t="s">
        <v>583</v>
      </c>
      <c r="B22" s="18"/>
      <c r="C22" s="20"/>
      <c r="D22" s="20"/>
      <c r="E22" s="20"/>
      <c r="F22" s="20"/>
      <c r="G22" s="20"/>
      <c r="H22" s="21"/>
      <c r="I22" s="531" t="s">
        <v>23</v>
      </c>
      <c r="J22" s="531"/>
      <c r="K22" s="531"/>
      <c r="L22" s="27"/>
      <c r="M22" s="27"/>
      <c r="N22" s="27"/>
      <c r="O22" s="27"/>
      <c r="P22" s="27" t="s">
        <v>479</v>
      </c>
    </row>
    <row r="23" spans="1:22" s="22" customFormat="1" ht="34.5" customHeight="1">
      <c r="A23" s="285" t="s">
        <v>583</v>
      </c>
      <c r="B23" s="18"/>
      <c r="C23" s="20"/>
      <c r="D23" s="20"/>
      <c r="E23" s="20"/>
      <c r="F23" s="20"/>
      <c r="G23" s="20"/>
      <c r="H23" s="21"/>
      <c r="I23" s="531" t="s">
        <v>24</v>
      </c>
      <c r="J23" s="531"/>
      <c r="K23" s="531"/>
      <c r="L23" s="27"/>
      <c r="M23" s="27"/>
      <c r="N23" s="27"/>
      <c r="O23" s="27"/>
      <c r="P23" s="27"/>
    </row>
    <row r="24" spans="1:22" s="22" customFormat="1">
      <c r="A24" s="284"/>
      <c r="B24" s="18"/>
      <c r="C24" s="3"/>
      <c r="D24" s="3"/>
      <c r="E24" s="4"/>
      <c r="F24" s="3"/>
      <c r="G24" s="29"/>
      <c r="H24" s="5"/>
      <c r="I24" s="5"/>
      <c r="J24" s="6"/>
      <c r="K24" s="30"/>
      <c r="L24" s="8"/>
      <c r="M24" s="8"/>
      <c r="N24" s="8"/>
      <c r="O24" s="8"/>
      <c r="P24" s="8"/>
    </row>
    <row r="25" spans="1:22">
      <c r="A25" s="284"/>
      <c r="B25" s="18"/>
      <c r="K25" s="30"/>
      <c r="L25" s="8"/>
      <c r="M25" s="8"/>
      <c r="Q25" s="9"/>
      <c r="R25" s="9"/>
      <c r="S25" s="9"/>
      <c r="T25" s="9"/>
      <c r="U25" s="9"/>
      <c r="V25" s="9"/>
    </row>
    <row r="26" spans="1:22" s="22" customFormat="1">
      <c r="A26" s="284"/>
      <c r="B26" s="31" t="s">
        <v>26</v>
      </c>
      <c r="C26" s="20"/>
      <c r="D26" s="20"/>
      <c r="E26" s="20"/>
      <c r="F26" s="20"/>
      <c r="G26" s="20"/>
      <c r="H26" s="21"/>
      <c r="I26" s="21"/>
      <c r="J26" s="6"/>
      <c r="K26" s="30"/>
      <c r="L26" s="8"/>
      <c r="M26" s="8"/>
      <c r="N26" s="8"/>
      <c r="O26" s="8"/>
      <c r="P26" s="8"/>
    </row>
    <row r="27" spans="1:22" s="22" customFormat="1">
      <c r="A27" s="284"/>
      <c r="B27" s="19"/>
      <c r="C27" s="19"/>
      <c r="D27" s="19"/>
      <c r="E27" s="19"/>
      <c r="F27" s="19"/>
      <c r="G27" s="19"/>
      <c r="H27" s="15"/>
      <c r="I27" s="15"/>
      <c r="J27" s="6"/>
      <c r="K27" s="30"/>
      <c r="L27" s="23"/>
      <c r="M27" s="23"/>
      <c r="N27" s="23"/>
      <c r="O27" s="23"/>
      <c r="P27" s="23"/>
    </row>
    <row r="28" spans="1:22" s="22" customFormat="1">
      <c r="A28" s="284"/>
      <c r="B28" s="24"/>
      <c r="C28" s="20"/>
      <c r="D28" s="20"/>
      <c r="E28" s="20"/>
      <c r="F28" s="20"/>
      <c r="G28" s="20"/>
      <c r="H28" s="21"/>
      <c r="I28" s="528" t="s">
        <v>27</v>
      </c>
      <c r="J28" s="529"/>
      <c r="K28" s="530"/>
      <c r="L28" s="316" t="s">
        <v>302</v>
      </c>
      <c r="M28" s="316" t="s">
        <v>303</v>
      </c>
      <c r="N28" s="316" t="s">
        <v>304</v>
      </c>
      <c r="O28" s="316" t="s">
        <v>1412</v>
      </c>
      <c r="P28" s="316" t="s">
        <v>305</v>
      </c>
    </row>
    <row r="29" spans="1:22" s="22" customFormat="1" ht="34.5" customHeight="1">
      <c r="A29" s="285" t="s">
        <v>585</v>
      </c>
      <c r="B29" s="18"/>
      <c r="C29" s="20"/>
      <c r="D29" s="20"/>
      <c r="E29" s="20"/>
      <c r="F29" s="20"/>
      <c r="G29" s="20"/>
      <c r="H29" s="21"/>
      <c r="I29" s="522" t="s">
        <v>18</v>
      </c>
      <c r="J29" s="523"/>
      <c r="K29" s="524"/>
      <c r="L29" s="25"/>
      <c r="M29" s="25"/>
      <c r="N29" s="25"/>
      <c r="O29" s="25"/>
      <c r="P29" s="25"/>
    </row>
    <row r="30" spans="1:22" s="22" customFormat="1" ht="34.5" customHeight="1">
      <c r="A30" s="285" t="s">
        <v>585</v>
      </c>
      <c r="B30" s="26"/>
      <c r="C30" s="20"/>
      <c r="D30" s="20"/>
      <c r="E30" s="20"/>
      <c r="F30" s="20"/>
      <c r="G30" s="20"/>
      <c r="H30" s="21"/>
      <c r="I30" s="522" t="s">
        <v>19</v>
      </c>
      <c r="J30" s="523"/>
      <c r="K30" s="524"/>
      <c r="L30" s="25" t="s">
        <v>479</v>
      </c>
      <c r="M30" s="25" t="s">
        <v>479</v>
      </c>
      <c r="N30" s="25"/>
      <c r="O30" s="25"/>
      <c r="P30" s="25"/>
    </row>
    <row r="31" spans="1:22" s="22" customFormat="1" ht="34.5" customHeight="1">
      <c r="A31" s="285" t="s">
        <v>585</v>
      </c>
      <c r="B31" s="26"/>
      <c r="C31" s="20"/>
      <c r="D31" s="20"/>
      <c r="E31" s="20"/>
      <c r="F31" s="20"/>
      <c r="G31" s="20"/>
      <c r="H31" s="21"/>
      <c r="I31" s="522" t="s">
        <v>20</v>
      </c>
      <c r="J31" s="523"/>
      <c r="K31" s="524"/>
      <c r="L31" s="27"/>
      <c r="M31" s="27"/>
      <c r="N31" s="27"/>
      <c r="O31" s="27" t="s">
        <v>479</v>
      </c>
      <c r="P31" s="27"/>
    </row>
    <row r="32" spans="1:22" s="22" customFormat="1" ht="34.5" customHeight="1">
      <c r="A32" s="285" t="s">
        <v>585</v>
      </c>
      <c r="B32" s="18"/>
      <c r="C32" s="20"/>
      <c r="D32" s="20"/>
      <c r="E32" s="20"/>
      <c r="F32" s="20"/>
      <c r="G32" s="20"/>
      <c r="H32" s="21"/>
      <c r="I32" s="522" t="s">
        <v>21</v>
      </c>
      <c r="J32" s="523"/>
      <c r="K32" s="524"/>
      <c r="L32" s="28"/>
      <c r="M32" s="28"/>
      <c r="N32" s="28" t="s">
        <v>479</v>
      </c>
      <c r="O32" s="28"/>
      <c r="P32" s="28"/>
    </row>
    <row r="33" spans="1:22" s="22" customFormat="1" ht="34.5" customHeight="1">
      <c r="A33" s="285" t="s">
        <v>585</v>
      </c>
      <c r="B33" s="18"/>
      <c r="C33" s="20"/>
      <c r="D33" s="20"/>
      <c r="E33" s="20"/>
      <c r="F33" s="20"/>
      <c r="G33" s="20"/>
      <c r="H33" s="21"/>
      <c r="I33" s="518" t="s">
        <v>28</v>
      </c>
      <c r="J33" s="519"/>
      <c r="K33" s="520"/>
      <c r="L33" s="27"/>
      <c r="M33" s="27"/>
      <c r="N33" s="27"/>
      <c r="O33" s="27"/>
      <c r="P33" s="27"/>
    </row>
    <row r="34" spans="1:22" s="22" customFormat="1" ht="34.5" customHeight="1">
      <c r="A34" s="285" t="s">
        <v>585</v>
      </c>
      <c r="B34" s="18"/>
      <c r="C34" s="20"/>
      <c r="D34" s="20"/>
      <c r="E34" s="20"/>
      <c r="F34" s="20"/>
      <c r="G34" s="20"/>
      <c r="H34" s="21"/>
      <c r="I34" s="518" t="s">
        <v>29</v>
      </c>
      <c r="J34" s="519"/>
      <c r="K34" s="520"/>
      <c r="L34" s="27"/>
      <c r="M34" s="27"/>
      <c r="N34" s="27"/>
      <c r="O34" s="27"/>
      <c r="P34" s="27" t="s">
        <v>479</v>
      </c>
    </row>
    <row r="35" spans="1:22" s="32" customFormat="1" ht="34.5" customHeight="1">
      <c r="A35" s="285" t="s">
        <v>585</v>
      </c>
      <c r="B35" s="18"/>
      <c r="C35" s="20"/>
      <c r="D35" s="20"/>
      <c r="E35" s="20"/>
      <c r="F35" s="20"/>
      <c r="G35" s="20"/>
      <c r="H35" s="21"/>
      <c r="I35" s="518" t="s">
        <v>30</v>
      </c>
      <c r="J35" s="519"/>
      <c r="K35" s="520"/>
      <c r="L35" s="27"/>
      <c r="M35" s="27"/>
      <c r="N35" s="27"/>
      <c r="O35" s="27"/>
      <c r="P35" s="27"/>
    </row>
    <row r="36" spans="1:22" s="22" customFormat="1" ht="34.5" customHeight="1">
      <c r="A36" s="285" t="s">
        <v>585</v>
      </c>
      <c r="B36" s="18"/>
      <c r="C36" s="20"/>
      <c r="D36" s="20"/>
      <c r="E36" s="20"/>
      <c r="F36" s="20"/>
      <c r="G36" s="20"/>
      <c r="H36" s="21"/>
      <c r="I36" s="521" t="s">
        <v>24</v>
      </c>
      <c r="J36" s="521"/>
      <c r="K36" s="521"/>
      <c r="L36" s="27"/>
      <c r="M36" s="27"/>
      <c r="N36" s="27"/>
      <c r="O36" s="27"/>
      <c r="P36" s="27"/>
    </row>
    <row r="37" spans="1:22" s="22" customFormat="1">
      <c r="A37" s="284"/>
      <c r="B37" s="18"/>
      <c r="C37" s="3"/>
      <c r="D37" s="3"/>
      <c r="E37" s="4"/>
      <c r="F37" s="3"/>
      <c r="G37" s="33"/>
      <c r="H37" s="5"/>
      <c r="I37" s="5"/>
      <c r="J37" s="6"/>
      <c r="K37" s="30"/>
      <c r="L37" s="8"/>
      <c r="M37" s="8"/>
      <c r="N37" s="8"/>
      <c r="O37" s="8"/>
      <c r="P37" s="8"/>
    </row>
    <row r="38" spans="1:22" s="22" customFormat="1">
      <c r="A38" s="284"/>
      <c r="B38" s="18"/>
      <c r="C38" s="3"/>
      <c r="D38" s="3"/>
      <c r="E38" s="4"/>
      <c r="F38" s="3"/>
      <c r="G38" s="33"/>
      <c r="H38" s="5"/>
      <c r="I38" s="5"/>
      <c r="J38" s="6"/>
      <c r="K38" s="30"/>
      <c r="L38" s="8"/>
      <c r="M38" s="8"/>
      <c r="N38" s="8"/>
      <c r="O38" s="8"/>
      <c r="P38" s="8"/>
    </row>
    <row r="39" spans="1:22" s="22" customFormat="1">
      <c r="A39" s="284"/>
      <c r="B39" s="31" t="s">
        <v>31</v>
      </c>
      <c r="C39" s="20"/>
      <c r="D39" s="20"/>
      <c r="E39" s="20"/>
      <c r="F39" s="20"/>
      <c r="G39" s="20"/>
      <c r="H39" s="21"/>
      <c r="I39" s="21"/>
      <c r="J39" s="6"/>
      <c r="K39" s="30"/>
      <c r="L39" s="8"/>
      <c r="M39" s="8"/>
      <c r="N39" s="8"/>
      <c r="O39" s="8"/>
      <c r="P39" s="8"/>
    </row>
    <row r="40" spans="1:22" s="22" customFormat="1">
      <c r="A40" s="284"/>
      <c r="B40" s="19"/>
      <c r="C40" s="19"/>
      <c r="D40" s="19"/>
      <c r="E40" s="19"/>
      <c r="F40" s="19"/>
      <c r="G40" s="19"/>
      <c r="H40" s="15"/>
      <c r="I40" s="15"/>
      <c r="J40" s="6"/>
      <c r="K40" s="30"/>
      <c r="L40" s="23"/>
      <c r="M40" s="23"/>
      <c r="N40" s="23"/>
      <c r="O40" s="23"/>
      <c r="P40" s="23"/>
    </row>
    <row r="41" spans="1:22" s="22" customFormat="1">
      <c r="A41" s="284"/>
      <c r="B41" s="24"/>
      <c r="C41" s="20"/>
      <c r="D41" s="20"/>
      <c r="E41" s="20"/>
      <c r="F41" s="20"/>
      <c r="G41" s="20"/>
      <c r="H41" s="21"/>
      <c r="I41" s="528" t="s">
        <v>32</v>
      </c>
      <c r="J41" s="529"/>
      <c r="K41" s="530"/>
      <c r="L41" s="316" t="s">
        <v>302</v>
      </c>
      <c r="M41" s="316" t="s">
        <v>303</v>
      </c>
      <c r="N41" s="316" t="s">
        <v>304</v>
      </c>
      <c r="O41" s="316" t="s">
        <v>1412</v>
      </c>
      <c r="P41" s="316" t="s">
        <v>305</v>
      </c>
    </row>
    <row r="42" spans="1:22" s="22" customFormat="1" ht="34.5" customHeight="1">
      <c r="A42" s="285" t="s">
        <v>586</v>
      </c>
      <c r="B42" s="18"/>
      <c r="C42" s="20"/>
      <c r="D42" s="20"/>
      <c r="E42" s="20"/>
      <c r="F42" s="20"/>
      <c r="G42" s="20"/>
      <c r="H42" s="21"/>
      <c r="I42" s="522" t="s">
        <v>33</v>
      </c>
      <c r="J42" s="523"/>
      <c r="K42" s="524"/>
      <c r="L42" s="25"/>
      <c r="M42" s="25"/>
      <c r="N42" s="25"/>
      <c r="O42" s="25"/>
      <c r="P42" s="25"/>
    </row>
    <row r="43" spans="1:22" s="22" customFormat="1" ht="34.5" customHeight="1">
      <c r="A43" s="285" t="s">
        <v>586</v>
      </c>
      <c r="B43" s="26"/>
      <c r="C43" s="20"/>
      <c r="D43" s="20"/>
      <c r="E43" s="20"/>
      <c r="F43" s="20"/>
      <c r="G43" s="20"/>
      <c r="H43" s="21"/>
      <c r="I43" s="522" t="s">
        <v>34</v>
      </c>
      <c r="J43" s="523"/>
      <c r="K43" s="524"/>
      <c r="L43" s="25"/>
      <c r="M43" s="25"/>
      <c r="N43" s="25"/>
      <c r="O43" s="25"/>
      <c r="P43" s="25"/>
    </row>
    <row r="44" spans="1:22" s="22" customFormat="1" ht="34.5" customHeight="1">
      <c r="A44" s="285" t="s">
        <v>586</v>
      </c>
      <c r="B44" s="26"/>
      <c r="C44" s="20"/>
      <c r="D44" s="20"/>
      <c r="E44" s="20"/>
      <c r="F44" s="20"/>
      <c r="G44" s="20"/>
      <c r="H44" s="21"/>
      <c r="I44" s="522" t="s">
        <v>35</v>
      </c>
      <c r="J44" s="523"/>
      <c r="K44" s="524"/>
      <c r="L44" s="34"/>
      <c r="M44" s="34"/>
      <c r="N44" s="34"/>
      <c r="O44" s="34"/>
      <c r="P44" s="34"/>
    </row>
    <row r="45" spans="1:22" s="22" customFormat="1" ht="34.5" customHeight="1">
      <c r="A45" s="285" t="s">
        <v>586</v>
      </c>
      <c r="B45" s="18"/>
      <c r="C45" s="20"/>
      <c r="D45" s="20"/>
      <c r="E45" s="20"/>
      <c r="F45" s="20"/>
      <c r="G45" s="20"/>
      <c r="H45" s="21"/>
      <c r="I45" s="522" t="s">
        <v>36</v>
      </c>
      <c r="J45" s="523"/>
      <c r="K45" s="524"/>
      <c r="L45" s="25"/>
      <c r="M45" s="25"/>
      <c r="N45" s="25"/>
      <c r="O45" s="25"/>
      <c r="P45" s="25"/>
    </row>
    <row r="46" spans="1:22" s="22" customFormat="1">
      <c r="A46" s="284"/>
      <c r="B46" s="18"/>
      <c r="C46" s="3"/>
      <c r="D46" s="3"/>
      <c r="E46" s="4"/>
      <c r="F46" s="3"/>
      <c r="G46" s="29"/>
      <c r="H46" s="5"/>
      <c r="I46" s="5"/>
      <c r="J46" s="6"/>
      <c r="K46" s="30"/>
      <c r="L46" s="8"/>
      <c r="M46" s="8"/>
      <c r="N46" s="8"/>
      <c r="O46" s="8"/>
      <c r="P46" s="8"/>
    </row>
    <row r="47" spans="1:22">
      <c r="A47" s="284"/>
      <c r="B47" s="18"/>
      <c r="K47" s="30"/>
      <c r="L47" s="8"/>
      <c r="M47" s="8"/>
      <c r="Q47" s="9"/>
      <c r="R47" s="9"/>
      <c r="S47" s="9"/>
      <c r="T47" s="9"/>
      <c r="U47" s="9"/>
      <c r="V47" s="9"/>
    </row>
    <row r="48" spans="1:22" s="22" customFormat="1">
      <c r="A48" s="284"/>
      <c r="B48" s="31" t="s">
        <v>587</v>
      </c>
      <c r="C48" s="20"/>
      <c r="D48" s="20"/>
      <c r="E48" s="20"/>
      <c r="F48" s="20"/>
      <c r="G48" s="20"/>
      <c r="H48" s="21"/>
      <c r="I48" s="21"/>
      <c r="J48" s="6"/>
      <c r="K48" s="30"/>
      <c r="L48" s="8"/>
      <c r="M48" s="8"/>
      <c r="N48" s="8"/>
      <c r="O48" s="8"/>
      <c r="P48" s="8"/>
    </row>
    <row r="49" spans="1:16" s="22" customFormat="1">
      <c r="A49" s="284"/>
      <c r="B49" s="19"/>
      <c r="C49" s="19"/>
      <c r="D49" s="19"/>
      <c r="E49" s="19"/>
      <c r="F49" s="19"/>
      <c r="G49" s="19"/>
      <c r="H49" s="15"/>
      <c r="I49" s="15"/>
      <c r="J49" s="6"/>
      <c r="K49" s="30"/>
      <c r="L49" s="23"/>
      <c r="M49" s="23"/>
      <c r="N49" s="23"/>
      <c r="O49" s="23"/>
      <c r="P49" s="23"/>
    </row>
    <row r="50" spans="1:16" s="22" customFormat="1">
      <c r="A50" s="284"/>
      <c r="B50" s="24"/>
      <c r="C50" s="20"/>
      <c r="D50" s="20"/>
      <c r="E50" s="20"/>
      <c r="F50" s="20"/>
      <c r="G50" s="20"/>
      <c r="H50" s="35"/>
      <c r="I50" s="525" t="s">
        <v>27</v>
      </c>
      <c r="J50" s="526"/>
      <c r="K50" s="527"/>
      <c r="L50" s="316" t="s">
        <v>302</v>
      </c>
      <c r="M50" s="316" t="s">
        <v>303</v>
      </c>
      <c r="N50" s="316" t="s">
        <v>304</v>
      </c>
      <c r="O50" s="316" t="s">
        <v>1412</v>
      </c>
      <c r="P50" s="316" t="s">
        <v>305</v>
      </c>
    </row>
    <row r="51" spans="1:16" s="22" customFormat="1" ht="34.5" customHeight="1">
      <c r="A51" s="286" t="s">
        <v>588</v>
      </c>
      <c r="B51" s="18"/>
      <c r="C51" s="20"/>
      <c r="D51" s="20"/>
      <c r="E51" s="20"/>
      <c r="F51" s="20"/>
      <c r="G51" s="20"/>
      <c r="H51" s="21"/>
      <c r="I51" s="518" t="s">
        <v>18</v>
      </c>
      <c r="J51" s="519"/>
      <c r="K51" s="520"/>
      <c r="L51" s="25"/>
      <c r="M51" s="25"/>
      <c r="N51" s="25"/>
      <c r="O51" s="25"/>
      <c r="P51" s="25"/>
    </row>
    <row r="52" spans="1:16" s="22" customFormat="1" ht="34.5" customHeight="1">
      <c r="A52" s="286" t="s">
        <v>588</v>
      </c>
      <c r="B52" s="26"/>
      <c r="C52" s="20"/>
      <c r="D52" s="20"/>
      <c r="E52" s="20"/>
      <c r="F52" s="20"/>
      <c r="G52" s="20"/>
      <c r="H52" s="21"/>
      <c r="I52" s="518" t="s">
        <v>19</v>
      </c>
      <c r="J52" s="519"/>
      <c r="K52" s="520"/>
      <c r="L52" s="25"/>
      <c r="M52" s="25"/>
      <c r="N52" s="25"/>
      <c r="O52" s="25"/>
      <c r="P52" s="25"/>
    </row>
    <row r="53" spans="1:16" s="22" customFormat="1" ht="34.5" customHeight="1">
      <c r="A53" s="286" t="s">
        <v>588</v>
      </c>
      <c r="B53" s="26"/>
      <c r="C53" s="20"/>
      <c r="D53" s="20"/>
      <c r="E53" s="20"/>
      <c r="F53" s="20"/>
      <c r="G53" s="20"/>
      <c r="H53" s="21"/>
      <c r="I53" s="518" t="s">
        <v>20</v>
      </c>
      <c r="J53" s="519"/>
      <c r="K53" s="520"/>
      <c r="L53" s="27"/>
      <c r="M53" s="27"/>
      <c r="N53" s="27"/>
      <c r="O53" s="27"/>
      <c r="P53" s="27"/>
    </row>
    <row r="54" spans="1:16" s="22" customFormat="1" ht="34.5" customHeight="1">
      <c r="A54" s="286" t="s">
        <v>588</v>
      </c>
      <c r="B54" s="18"/>
      <c r="C54" s="20"/>
      <c r="D54" s="20"/>
      <c r="E54" s="20"/>
      <c r="F54" s="20"/>
      <c r="G54" s="20"/>
      <c r="H54" s="21"/>
      <c r="I54" s="518" t="s">
        <v>21</v>
      </c>
      <c r="J54" s="519"/>
      <c r="K54" s="520"/>
      <c r="L54" s="28"/>
      <c r="M54" s="28"/>
      <c r="N54" s="28"/>
      <c r="O54" s="28"/>
      <c r="P54" s="28"/>
    </row>
    <row r="55" spans="1:16" s="22" customFormat="1" ht="34.5" customHeight="1">
      <c r="A55" s="286" t="s">
        <v>588</v>
      </c>
      <c r="B55" s="18"/>
      <c r="C55" s="20"/>
      <c r="D55" s="20"/>
      <c r="E55" s="20"/>
      <c r="F55" s="20"/>
      <c r="G55" s="20"/>
      <c r="H55" s="21"/>
      <c r="I55" s="518" t="s">
        <v>28</v>
      </c>
      <c r="J55" s="519"/>
      <c r="K55" s="520"/>
      <c r="L55" s="27"/>
      <c r="M55" s="27"/>
      <c r="N55" s="27"/>
      <c r="O55" s="27"/>
      <c r="P55" s="27"/>
    </row>
    <row r="56" spans="1:16" s="22" customFormat="1" ht="34.5" customHeight="1">
      <c r="A56" s="286" t="s">
        <v>588</v>
      </c>
      <c r="B56" s="18"/>
      <c r="C56" s="20"/>
      <c r="D56" s="20"/>
      <c r="E56" s="20"/>
      <c r="F56" s="20"/>
      <c r="G56" s="20"/>
      <c r="H56" s="21"/>
      <c r="I56" s="518" t="s">
        <v>29</v>
      </c>
      <c r="J56" s="519"/>
      <c r="K56" s="520"/>
      <c r="L56" s="27"/>
      <c r="M56" s="27"/>
      <c r="N56" s="27"/>
      <c r="O56" s="27"/>
      <c r="P56" s="27"/>
    </row>
    <row r="57" spans="1:16" s="32" customFormat="1" ht="34.5" customHeight="1">
      <c r="A57" s="286" t="s">
        <v>588</v>
      </c>
      <c r="B57" s="18"/>
      <c r="C57" s="20"/>
      <c r="D57" s="20"/>
      <c r="E57" s="20"/>
      <c r="F57" s="20"/>
      <c r="G57" s="20"/>
      <c r="H57" s="21"/>
      <c r="I57" s="518" t="s">
        <v>30</v>
      </c>
      <c r="J57" s="519"/>
      <c r="K57" s="520"/>
      <c r="L57" s="27"/>
      <c r="M57" s="27"/>
      <c r="N57" s="27"/>
      <c r="O57" s="27"/>
      <c r="P57" s="27"/>
    </row>
    <row r="58" spans="1:16" s="22" customFormat="1" ht="34.5" customHeight="1">
      <c r="A58" s="286" t="s">
        <v>588</v>
      </c>
      <c r="B58" s="18"/>
      <c r="C58" s="20"/>
      <c r="D58" s="20"/>
      <c r="E58" s="20"/>
      <c r="F58" s="20"/>
      <c r="G58" s="20"/>
      <c r="H58" s="21"/>
      <c r="I58" s="521" t="s">
        <v>24</v>
      </c>
      <c r="J58" s="521"/>
      <c r="K58" s="521"/>
      <c r="L58" s="27" t="s">
        <v>479</v>
      </c>
      <c r="M58" s="27" t="s">
        <v>479</v>
      </c>
      <c r="N58" s="27" t="s">
        <v>479</v>
      </c>
      <c r="O58" s="27" t="s">
        <v>479</v>
      </c>
      <c r="P58" s="27" t="s">
        <v>479</v>
      </c>
    </row>
    <row r="59" spans="1:16" s="22" customFormat="1" ht="34.5" customHeight="1">
      <c r="A59" s="286" t="s">
        <v>588</v>
      </c>
      <c r="B59" s="18"/>
      <c r="C59" s="20"/>
      <c r="D59" s="20"/>
      <c r="E59" s="20"/>
      <c r="F59" s="20"/>
      <c r="G59" s="20"/>
      <c r="H59" s="21"/>
      <c r="I59" s="521" t="s">
        <v>37</v>
      </c>
      <c r="J59" s="521"/>
      <c r="K59" s="521"/>
      <c r="L59" s="27" t="s">
        <v>25</v>
      </c>
      <c r="M59" s="27" t="s">
        <v>25</v>
      </c>
      <c r="N59" s="27" t="s">
        <v>25</v>
      </c>
      <c r="O59" s="27" t="s">
        <v>25</v>
      </c>
      <c r="P59" s="27" t="s">
        <v>25</v>
      </c>
    </row>
    <row r="60" spans="1:16" s="22" customFormat="1">
      <c r="A60" s="284"/>
      <c r="B60" s="18"/>
      <c r="C60" s="3"/>
      <c r="D60" s="3"/>
      <c r="E60" s="4"/>
      <c r="F60" s="3"/>
      <c r="G60" s="33"/>
      <c r="H60" s="5"/>
      <c r="I60" s="5"/>
      <c r="J60" s="6"/>
      <c r="K60" s="30"/>
      <c r="L60" s="8"/>
      <c r="M60" s="8"/>
      <c r="N60" s="8"/>
      <c r="O60" s="8"/>
      <c r="P60" s="8"/>
    </row>
    <row r="61" spans="1:16" s="22" customFormat="1">
      <c r="A61" s="284"/>
      <c r="B61" s="18"/>
      <c r="C61" s="3"/>
      <c r="D61" s="3"/>
      <c r="E61" s="4"/>
      <c r="F61" s="3"/>
      <c r="G61" s="33"/>
      <c r="H61" s="5"/>
      <c r="I61" s="5"/>
      <c r="J61" s="6"/>
      <c r="K61" s="30"/>
      <c r="L61" s="8"/>
      <c r="M61" s="8"/>
      <c r="N61" s="8"/>
      <c r="O61" s="8"/>
      <c r="P61" s="8"/>
    </row>
    <row r="62" spans="1:16" s="22" customFormat="1">
      <c r="A62" s="284"/>
      <c r="B62" s="18"/>
      <c r="C62" s="3"/>
      <c r="D62" s="3"/>
      <c r="E62" s="4"/>
      <c r="F62" s="3"/>
      <c r="G62" s="33"/>
      <c r="H62" s="5"/>
      <c r="I62" s="5"/>
      <c r="J62" s="6"/>
      <c r="K62" s="30"/>
      <c r="L62" s="6"/>
      <c r="M62" s="6"/>
      <c r="N62" s="8"/>
      <c r="O62" s="8"/>
      <c r="P62" s="8"/>
    </row>
    <row r="63" spans="1:16" s="22" customFormat="1">
      <c r="A63" s="284"/>
      <c r="B63" s="18"/>
      <c r="C63" s="3"/>
      <c r="D63" s="3"/>
      <c r="E63" s="4"/>
      <c r="F63" s="3"/>
      <c r="G63" s="29"/>
      <c r="H63" s="5"/>
      <c r="I63" s="5"/>
      <c r="J63" s="6"/>
      <c r="K63" s="30"/>
      <c r="L63" s="6"/>
      <c r="M63" s="6"/>
      <c r="N63" s="8"/>
      <c r="O63" s="8"/>
      <c r="P63" s="8"/>
    </row>
    <row r="64" spans="1:16" s="22" customFormat="1">
      <c r="A64" s="284"/>
      <c r="B64" s="19"/>
      <c r="C64" s="36"/>
      <c r="D64" s="36"/>
      <c r="E64" s="36"/>
      <c r="F64" s="36"/>
      <c r="G64" s="36"/>
      <c r="H64" s="21"/>
      <c r="I64" s="21"/>
      <c r="J64" s="6"/>
      <c r="K64" s="30"/>
      <c r="L64" s="6"/>
      <c r="M64" s="6"/>
      <c r="N64" s="8"/>
      <c r="O64" s="8"/>
      <c r="P64" s="8"/>
    </row>
    <row r="65" spans="1:17" s="22" customFormat="1">
      <c r="A65" s="284"/>
      <c r="B65" s="2"/>
      <c r="C65" s="37" t="s">
        <v>528</v>
      </c>
      <c r="D65" s="38"/>
      <c r="E65" s="38"/>
      <c r="F65" s="38"/>
      <c r="G65" s="38"/>
      <c r="H65" s="38"/>
      <c r="I65" s="5"/>
      <c r="J65" s="39"/>
      <c r="K65" s="7"/>
      <c r="L65" s="6"/>
      <c r="M65" s="6"/>
      <c r="N65" s="8"/>
      <c r="O65" s="8"/>
      <c r="P65" s="8"/>
    </row>
    <row r="66" spans="1:17" s="22" customFormat="1" ht="34.5" customHeight="1">
      <c r="A66" s="284"/>
      <c r="B66" s="2"/>
      <c r="C66" s="40"/>
      <c r="D66" s="516" t="s">
        <v>38</v>
      </c>
      <c r="E66" s="516"/>
      <c r="F66" s="516"/>
      <c r="G66" s="516"/>
      <c r="H66" s="516"/>
      <c r="I66" s="516"/>
      <c r="J66" s="516"/>
      <c r="K66" s="516"/>
      <c r="L66" s="516"/>
      <c r="M66" s="41"/>
      <c r="N66" s="41"/>
      <c r="O66" s="41"/>
      <c r="P66" s="41"/>
    </row>
    <row r="67" spans="1:17" s="22" customFormat="1" ht="34.5" customHeight="1">
      <c r="A67" s="284"/>
      <c r="B67" s="2"/>
      <c r="C67" s="43"/>
      <c r="D67" s="517" t="s">
        <v>39</v>
      </c>
      <c r="E67" s="517"/>
      <c r="F67" s="517"/>
      <c r="G67" s="517"/>
      <c r="H67" s="517"/>
      <c r="I67" s="517"/>
      <c r="J67" s="517"/>
      <c r="K67" s="517"/>
      <c r="L67" s="517"/>
      <c r="M67" s="41"/>
      <c r="N67" s="41"/>
      <c r="O67" s="41"/>
      <c r="P67" s="41"/>
    </row>
    <row r="68" spans="1:17" s="22" customFormat="1" ht="34.5" customHeight="1">
      <c r="A68" s="284"/>
      <c r="B68" s="2"/>
      <c r="C68" s="43"/>
      <c r="D68" s="517" t="s">
        <v>40</v>
      </c>
      <c r="E68" s="517"/>
      <c r="F68" s="517"/>
      <c r="G68" s="517"/>
      <c r="H68" s="517"/>
      <c r="I68" s="517"/>
      <c r="J68" s="517"/>
      <c r="K68" s="517"/>
      <c r="L68" s="517"/>
      <c r="M68" s="41"/>
      <c r="N68" s="41"/>
      <c r="O68" s="41"/>
      <c r="P68" s="41"/>
    </row>
    <row r="69" spans="1:17" s="22" customFormat="1" ht="34.5" customHeight="1">
      <c r="A69" s="284"/>
      <c r="B69" s="2"/>
      <c r="C69" s="43"/>
      <c r="D69" s="517" t="s">
        <v>41</v>
      </c>
      <c r="E69" s="517"/>
      <c r="F69" s="517"/>
      <c r="G69" s="517"/>
      <c r="H69" s="517"/>
      <c r="I69" s="517"/>
      <c r="J69" s="517"/>
      <c r="K69" s="517"/>
      <c r="L69" s="517"/>
      <c r="M69" s="41"/>
      <c r="N69" s="41"/>
      <c r="O69" s="41"/>
      <c r="P69" s="41"/>
    </row>
    <row r="70" spans="1:17" s="22" customFormat="1" ht="34.5" customHeight="1">
      <c r="A70" s="284"/>
      <c r="B70" s="2"/>
      <c r="C70" s="43"/>
      <c r="D70" s="517" t="s">
        <v>529</v>
      </c>
      <c r="E70" s="517"/>
      <c r="F70" s="517"/>
      <c r="G70" s="517"/>
      <c r="H70" s="517"/>
      <c r="I70" s="517"/>
      <c r="J70" s="517"/>
      <c r="K70" s="517"/>
      <c r="L70" s="517"/>
      <c r="M70" s="41"/>
      <c r="N70" s="41"/>
      <c r="O70" s="41"/>
      <c r="P70" s="41"/>
    </row>
    <row r="71" spans="1:17" s="22" customFormat="1">
      <c r="A71" s="284"/>
      <c r="B71" s="19"/>
      <c r="C71" s="36"/>
      <c r="D71" s="36"/>
      <c r="E71" s="36"/>
      <c r="F71" s="36"/>
      <c r="G71" s="36"/>
      <c r="H71" s="21"/>
      <c r="I71" s="21"/>
      <c r="J71" s="6"/>
      <c r="K71" s="7"/>
      <c r="L71" s="6"/>
      <c r="M71" s="6"/>
      <c r="N71" s="8"/>
      <c r="O71" s="8"/>
      <c r="P71" s="8"/>
    </row>
    <row r="72" spans="1:17" s="46" customFormat="1">
      <c r="A72" s="287"/>
      <c r="B72" s="19"/>
      <c r="C72" s="45" t="s">
        <v>530</v>
      </c>
      <c r="F72" s="47"/>
      <c r="G72" s="45"/>
      <c r="H72" s="343" t="s">
        <v>42</v>
      </c>
      <c r="I72" s="343"/>
      <c r="J72" s="343" t="s">
        <v>531</v>
      </c>
      <c r="K72" s="344"/>
      <c r="L72" s="343"/>
      <c r="M72" s="47"/>
      <c r="N72" s="47"/>
      <c r="O72" s="47"/>
      <c r="P72" s="47"/>
    </row>
    <row r="73" spans="1:17" s="22" customFormat="1">
      <c r="A73" s="284"/>
      <c r="B73" s="2"/>
      <c r="C73" s="338"/>
      <c r="D73" s="36"/>
      <c r="E73" s="36"/>
      <c r="F73" s="36"/>
      <c r="G73" s="36"/>
      <c r="H73" s="21"/>
      <c r="I73" s="38"/>
      <c r="J73" s="6"/>
      <c r="K73" s="7"/>
      <c r="L73" s="283"/>
      <c r="M73" s="283"/>
      <c r="N73" s="283"/>
      <c r="O73" s="283"/>
      <c r="P73" s="283"/>
    </row>
    <row r="74" spans="1:17" s="22" customFormat="1">
      <c r="A74" s="284"/>
      <c r="B74" s="2"/>
      <c r="C74" s="42"/>
      <c r="D74" s="42"/>
      <c r="E74" s="42"/>
      <c r="F74" s="42"/>
      <c r="G74" s="42"/>
      <c r="H74" s="42"/>
      <c r="I74" s="42"/>
      <c r="J74" s="42"/>
      <c r="K74" s="49"/>
      <c r="L74" s="42"/>
      <c r="M74" s="42"/>
      <c r="N74" s="42"/>
      <c r="O74" s="42"/>
      <c r="P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c r="O89" s="8"/>
      <c r="P89" s="8"/>
    </row>
    <row r="90" spans="1:23" s="22" customFormat="1">
      <c r="A90" s="284"/>
      <c r="B90" s="2"/>
      <c r="C90" s="42"/>
      <c r="D90" s="42"/>
      <c r="E90" s="42"/>
      <c r="F90" s="42"/>
      <c r="G90" s="42"/>
      <c r="H90" s="42"/>
      <c r="I90" s="42"/>
      <c r="J90" s="42"/>
      <c r="K90" s="49"/>
      <c r="L90" s="42"/>
      <c r="M90" s="42"/>
      <c r="N90" s="42"/>
      <c r="O90" s="42"/>
      <c r="P90" s="42"/>
    </row>
    <row r="91" spans="1:23" s="22" customFormat="1">
      <c r="A91" s="284"/>
      <c r="B91" s="52" t="s">
        <v>61</v>
      </c>
      <c r="C91" s="53"/>
      <c r="D91" s="54"/>
      <c r="E91" s="54"/>
      <c r="F91" s="54"/>
      <c r="G91" s="54"/>
      <c r="H91" s="55"/>
      <c r="I91" s="55"/>
      <c r="J91" s="56"/>
      <c r="K91" s="56"/>
      <c r="L91" s="56"/>
      <c r="M91" s="56"/>
      <c r="N91" s="57"/>
      <c r="O91" s="57"/>
      <c r="P91" s="58"/>
    </row>
    <row r="92" spans="1:23" s="22" customFormat="1">
      <c r="A92" s="284"/>
      <c r="B92" s="2"/>
      <c r="C92" s="59"/>
      <c r="D92" s="4"/>
      <c r="E92" s="4"/>
      <c r="F92" s="4"/>
      <c r="G92" s="4"/>
      <c r="H92" s="331"/>
      <c r="I92" s="331"/>
      <c r="J92" s="60"/>
      <c r="K92" s="30"/>
      <c r="L92" s="60"/>
      <c r="M92" s="60"/>
      <c r="N92" s="58"/>
      <c r="O92" s="58"/>
      <c r="P92" s="58"/>
    </row>
    <row r="93" spans="1:23" s="22" customFormat="1">
      <c r="A93" s="284"/>
      <c r="B93" s="31" t="s">
        <v>590</v>
      </c>
      <c r="C93" s="59"/>
      <c r="D93" s="4"/>
      <c r="E93" s="4"/>
      <c r="F93" s="4"/>
      <c r="G93" s="4"/>
      <c r="H93" s="331"/>
      <c r="I93" s="331"/>
      <c r="J93" s="60"/>
      <c r="K93" s="60"/>
      <c r="L93" s="60"/>
      <c r="M93" s="60"/>
      <c r="N93" s="58"/>
      <c r="O93" s="58"/>
      <c r="P93" s="58"/>
    </row>
    <row r="94" spans="1:23" s="22" customFormat="1" ht="18.75" customHeight="1">
      <c r="A94" s="284"/>
      <c r="B94" s="19"/>
      <c r="C94" s="59"/>
      <c r="D94" s="4"/>
      <c r="E94" s="4"/>
      <c r="F94" s="4"/>
      <c r="G94" s="4"/>
      <c r="H94" s="331"/>
      <c r="I94" s="331"/>
      <c r="J94" s="56"/>
      <c r="K94" s="56"/>
      <c r="L94" s="23"/>
      <c r="M94" s="23"/>
      <c r="N94" s="23"/>
      <c r="O94" s="23"/>
      <c r="P94" s="23"/>
    </row>
    <row r="95" spans="1:23" s="22" customFormat="1" ht="56.25">
      <c r="A95" s="284"/>
      <c r="B95" s="19"/>
      <c r="C95" s="59"/>
      <c r="D95" s="4"/>
      <c r="E95" s="4"/>
      <c r="F95" s="4"/>
      <c r="G95" s="4"/>
      <c r="H95" s="331"/>
      <c r="I95" s="331"/>
      <c r="J95" s="61" t="s">
        <v>62</v>
      </c>
      <c r="K95" s="62"/>
      <c r="L95" s="63" t="s">
        <v>302</v>
      </c>
      <c r="M95" s="63" t="s">
        <v>303</v>
      </c>
      <c r="N95" s="63" t="s">
        <v>304</v>
      </c>
      <c r="O95" s="63" t="s">
        <v>1412</v>
      </c>
      <c r="P95" s="63" t="s">
        <v>305</v>
      </c>
    </row>
    <row r="96" spans="1:23" s="22" customFormat="1">
      <c r="A96" s="284"/>
      <c r="B96" s="2"/>
      <c r="C96" s="4"/>
      <c r="D96" s="4"/>
      <c r="E96" s="4"/>
      <c r="F96" s="4"/>
      <c r="G96" s="4"/>
      <c r="H96" s="331"/>
      <c r="I96" s="64" t="s">
        <v>63</v>
      </c>
      <c r="J96" s="65"/>
      <c r="K96" s="66"/>
      <c r="L96" s="63" t="s">
        <v>65</v>
      </c>
      <c r="M96" s="63" t="s">
        <v>65</v>
      </c>
      <c r="N96" s="63" t="s">
        <v>276</v>
      </c>
      <c r="O96" s="63" t="s">
        <v>275</v>
      </c>
      <c r="P96" s="63" t="s">
        <v>543</v>
      </c>
    </row>
    <row r="97" spans="1:22" s="22" customFormat="1" ht="54" customHeight="1">
      <c r="A97" s="285" t="s">
        <v>591</v>
      </c>
      <c r="B97" s="2"/>
      <c r="C97" s="437" t="s">
        <v>66</v>
      </c>
      <c r="D97" s="438"/>
      <c r="E97" s="438"/>
      <c r="F97" s="438"/>
      <c r="G97" s="438"/>
      <c r="H97" s="439"/>
      <c r="I97" s="323" t="s">
        <v>67</v>
      </c>
      <c r="J97" s="67" t="s">
        <v>300</v>
      </c>
      <c r="K97" s="68"/>
      <c r="L97" s="69"/>
      <c r="M97" s="70"/>
      <c r="N97" s="70"/>
      <c r="O97" s="70"/>
      <c r="P97" s="70"/>
    </row>
    <row r="98" spans="1:22" s="22" customFormat="1">
      <c r="A98" s="284"/>
      <c r="B98" s="71"/>
      <c r="C98" s="59"/>
      <c r="D98" s="4"/>
      <c r="E98" s="4"/>
      <c r="F98" s="4"/>
      <c r="G98" s="4"/>
      <c r="H98" s="331"/>
      <c r="I98" s="331"/>
      <c r="J98" s="60"/>
      <c r="K98" s="60"/>
      <c r="L98" s="58"/>
      <c r="M98" s="58"/>
      <c r="N98" s="58"/>
      <c r="O98" s="58"/>
      <c r="P98" s="58"/>
    </row>
    <row r="99" spans="1:22" s="22" customFormat="1">
      <c r="A99" s="284"/>
      <c r="B99" s="71"/>
      <c r="C99" s="59"/>
      <c r="D99" s="4"/>
      <c r="E99" s="4"/>
      <c r="F99" s="4"/>
      <c r="G99" s="4"/>
      <c r="H99" s="331"/>
      <c r="I99" s="331"/>
      <c r="J99" s="60"/>
      <c r="K99" s="60"/>
      <c r="L99" s="58"/>
      <c r="M99" s="58"/>
      <c r="N99" s="58"/>
      <c r="O99" s="58"/>
      <c r="P99" s="58"/>
    </row>
    <row r="100" spans="1:22" s="22" customFormat="1">
      <c r="A100" s="284"/>
      <c r="B100" s="71"/>
      <c r="C100" s="59"/>
      <c r="D100" s="4"/>
      <c r="E100" s="4"/>
      <c r="F100" s="4"/>
      <c r="G100" s="4"/>
      <c r="H100" s="331"/>
      <c r="I100" s="331"/>
      <c r="J100" s="60"/>
      <c r="K100" s="60"/>
      <c r="L100" s="58"/>
      <c r="M100" s="58"/>
      <c r="N100" s="58"/>
      <c r="O100" s="58"/>
      <c r="P100" s="58"/>
    </row>
    <row r="101" spans="1:22">
      <c r="A101" s="284"/>
      <c r="B101" s="19" t="s">
        <v>69</v>
      </c>
      <c r="C101" s="19"/>
      <c r="D101" s="19"/>
      <c r="E101" s="19"/>
      <c r="F101" s="19"/>
      <c r="G101" s="19"/>
      <c r="H101" s="15"/>
      <c r="I101" s="15"/>
      <c r="L101" s="72"/>
      <c r="M101" s="72"/>
      <c r="N101" s="72"/>
      <c r="O101" s="72"/>
      <c r="P101" s="72"/>
      <c r="Q101" s="9"/>
      <c r="R101" s="9"/>
      <c r="S101" s="9"/>
      <c r="T101" s="9"/>
      <c r="U101" s="9"/>
      <c r="V101" s="9"/>
    </row>
    <row r="102" spans="1:22">
      <c r="A102" s="284"/>
      <c r="B102" s="19"/>
      <c r="C102" s="19"/>
      <c r="D102" s="19"/>
      <c r="E102" s="19"/>
      <c r="F102" s="19"/>
      <c r="G102" s="19"/>
      <c r="H102" s="15"/>
      <c r="I102" s="15"/>
      <c r="L102" s="23"/>
      <c r="M102" s="23"/>
      <c r="N102" s="23"/>
      <c r="O102" s="23"/>
      <c r="P102" s="23"/>
      <c r="Q102" s="9"/>
      <c r="R102" s="9"/>
      <c r="S102" s="9"/>
      <c r="T102" s="9"/>
      <c r="U102" s="9"/>
      <c r="V102" s="9"/>
    </row>
    <row r="103" spans="1:22" ht="34.5" customHeight="1">
      <c r="A103" s="284"/>
      <c r="B103" s="19"/>
      <c r="C103" s="4"/>
      <c r="D103" s="4"/>
      <c r="F103" s="4"/>
      <c r="G103" s="4"/>
      <c r="H103" s="331"/>
      <c r="J103" s="73" t="s">
        <v>62</v>
      </c>
      <c r="K103" s="74"/>
      <c r="L103" s="75" t="s">
        <v>302</v>
      </c>
      <c r="M103" s="75" t="s">
        <v>303</v>
      </c>
      <c r="N103" s="75" t="s">
        <v>304</v>
      </c>
      <c r="O103" s="75" t="s">
        <v>1412</v>
      </c>
      <c r="P103" s="75" t="s">
        <v>305</v>
      </c>
      <c r="Q103" s="9"/>
      <c r="R103" s="9"/>
      <c r="S103" s="9"/>
      <c r="T103" s="9"/>
      <c r="U103" s="9"/>
      <c r="V103" s="9"/>
    </row>
    <row r="104" spans="1:22" ht="20.25" customHeight="1">
      <c r="A104" s="284"/>
      <c r="B104" s="2"/>
      <c r="C104" s="59"/>
      <c r="D104" s="4"/>
      <c r="F104" s="4"/>
      <c r="G104" s="4"/>
      <c r="H104" s="331"/>
      <c r="I104" s="64" t="s">
        <v>70</v>
      </c>
      <c r="J104" s="65"/>
      <c r="K104" s="76"/>
      <c r="L104" s="77" t="s">
        <v>65</v>
      </c>
      <c r="M104" s="77" t="s">
        <v>65</v>
      </c>
      <c r="N104" s="77" t="s">
        <v>276</v>
      </c>
      <c r="O104" s="77" t="s">
        <v>275</v>
      </c>
      <c r="P104" s="77" t="s">
        <v>543</v>
      </c>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IF(SUM(L105:P105)=0,IF(COUNTIF(L105:P105,"未確認")&gt;0,"未確認",IF(COUNTIF(L105:P105,"~*")&gt;0,"*",SUM(L105:P105))),SUM(L105:P105))</f>
        <v>169</v>
      </c>
      <c r="K105" s="79" t="str">
        <f>IF(OR(COUNTIF(L105:P105,"未確認")&gt;0,COUNTIF(L105:P105,"~*")&gt;0),"※","")</f>
        <v/>
      </c>
      <c r="L105" s="80">
        <v>59</v>
      </c>
      <c r="M105" s="80">
        <v>52</v>
      </c>
      <c r="N105" s="80">
        <v>0</v>
      </c>
      <c r="O105" s="80">
        <v>0</v>
      </c>
      <c r="P105" s="80">
        <v>58</v>
      </c>
    </row>
    <row r="106" spans="1:22" s="81" customFormat="1" ht="34.5" customHeight="1">
      <c r="A106" s="285" t="s">
        <v>594</v>
      </c>
      <c r="B106" s="82"/>
      <c r="C106" s="478"/>
      <c r="D106" s="479"/>
      <c r="E106" s="507"/>
      <c r="F106" s="508"/>
      <c r="G106" s="497" t="s">
        <v>74</v>
      </c>
      <c r="H106" s="499"/>
      <c r="I106" s="505"/>
      <c r="J106" s="78">
        <f t="shared" si="0"/>
        <v>0</v>
      </c>
      <c r="K106" s="79" t="str">
        <f>IF(OR(COUNTIF(L106:P106,"未確認")&gt;0,COUNTIF(L106:P106,"~*")&gt;0),"※","")</f>
        <v/>
      </c>
      <c r="L106" s="80">
        <v>0</v>
      </c>
      <c r="M106" s="80">
        <v>0</v>
      </c>
      <c r="N106" s="80">
        <v>0</v>
      </c>
      <c r="O106" s="80">
        <v>0</v>
      </c>
      <c r="P106" s="80">
        <v>0</v>
      </c>
    </row>
    <row r="107" spans="1:22" s="81" customFormat="1" ht="34.5" customHeight="1">
      <c r="A107" s="285" t="s">
        <v>592</v>
      </c>
      <c r="B107" s="82"/>
      <c r="C107" s="478"/>
      <c r="D107" s="479"/>
      <c r="E107" s="437" t="s">
        <v>75</v>
      </c>
      <c r="F107" s="438"/>
      <c r="G107" s="438"/>
      <c r="H107" s="439"/>
      <c r="I107" s="505"/>
      <c r="J107" s="78">
        <f t="shared" si="0"/>
        <v>111</v>
      </c>
      <c r="K107" s="79" t="str">
        <f>IF(OR(COUNTIF(L107:P107,"未確認")&gt;0,COUNTIF(L107:P107,"~*")&gt;0),"※","")</f>
        <v/>
      </c>
      <c r="L107" s="80">
        <v>59</v>
      </c>
      <c r="M107" s="80">
        <v>52</v>
      </c>
      <c r="N107" s="80">
        <v>0</v>
      </c>
      <c r="O107" s="80">
        <v>0</v>
      </c>
      <c r="P107" s="80">
        <v>0</v>
      </c>
    </row>
    <row r="108" spans="1:22" s="81" customFormat="1" ht="34.5" customHeight="1">
      <c r="A108" s="285" t="s">
        <v>592</v>
      </c>
      <c r="B108" s="82"/>
      <c r="C108" s="459"/>
      <c r="D108" s="461"/>
      <c r="E108" s="422" t="s">
        <v>76</v>
      </c>
      <c r="F108" s="423"/>
      <c r="G108" s="423"/>
      <c r="H108" s="424"/>
      <c r="I108" s="505"/>
      <c r="J108" s="78">
        <f t="shared" si="0"/>
        <v>111</v>
      </c>
      <c r="K108" s="79" t="str">
        <f t="shared" ref="K108:K117" si="1">IF(OR(COUNTIF(L107:P107,"未確認")&gt;0,COUNTIF(L107:P107,"~*")&gt;0),"※","")</f>
        <v/>
      </c>
      <c r="L108" s="80">
        <v>59</v>
      </c>
      <c r="M108" s="80">
        <v>52</v>
      </c>
      <c r="N108" s="80">
        <v>0</v>
      </c>
      <c r="O108" s="80">
        <v>0</v>
      </c>
      <c r="P108" s="80">
        <v>0</v>
      </c>
    </row>
    <row r="109" spans="1:22" s="81" customFormat="1" ht="34.5" customHeight="1">
      <c r="A109" s="285" t="s">
        <v>595</v>
      </c>
      <c r="B109" s="82"/>
      <c r="C109" s="448" t="s">
        <v>77</v>
      </c>
      <c r="D109" s="450"/>
      <c r="E109" s="448" t="s">
        <v>72</v>
      </c>
      <c r="F109" s="449"/>
      <c r="G109" s="449"/>
      <c r="H109" s="450"/>
      <c r="I109" s="505"/>
      <c r="J109" s="78">
        <f t="shared" si="0"/>
        <v>113</v>
      </c>
      <c r="K109" s="79" t="str">
        <f t="shared" si="1"/>
        <v/>
      </c>
      <c r="L109" s="80">
        <v>0</v>
      </c>
      <c r="M109" s="80">
        <v>0</v>
      </c>
      <c r="N109" s="80">
        <v>55</v>
      </c>
      <c r="O109" s="80">
        <v>58</v>
      </c>
      <c r="P109" s="80">
        <v>0</v>
      </c>
    </row>
    <row r="110" spans="1:22" s="81" customFormat="1" ht="34.5" customHeight="1">
      <c r="A110" s="285" t="s">
        <v>596</v>
      </c>
      <c r="B110" s="82"/>
      <c r="C110" s="478"/>
      <c r="D110" s="479"/>
      <c r="E110" s="509"/>
      <c r="F110" s="510"/>
      <c r="G110" s="437" t="s">
        <v>78</v>
      </c>
      <c r="H110" s="439"/>
      <c r="I110" s="505"/>
      <c r="J110" s="78">
        <f t="shared" si="0"/>
        <v>113</v>
      </c>
      <c r="K110" s="79" t="str">
        <f t="shared" si="1"/>
        <v/>
      </c>
      <c r="L110" s="80">
        <v>0</v>
      </c>
      <c r="M110" s="80">
        <v>0</v>
      </c>
      <c r="N110" s="80">
        <v>55</v>
      </c>
      <c r="O110" s="80">
        <v>58</v>
      </c>
      <c r="P110" s="80">
        <v>0</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c r="M111" s="80">
        <v>0</v>
      </c>
      <c r="N111" s="80">
        <v>0</v>
      </c>
      <c r="O111" s="80">
        <v>0</v>
      </c>
      <c r="P111" s="80">
        <v>0</v>
      </c>
    </row>
    <row r="112" spans="1:22" s="81" customFormat="1" ht="34.5" customHeight="1">
      <c r="A112" s="285" t="s">
        <v>595</v>
      </c>
      <c r="B112" s="82"/>
      <c r="C112" s="478"/>
      <c r="D112" s="479"/>
      <c r="E112" s="448" t="s">
        <v>75</v>
      </c>
      <c r="F112" s="449"/>
      <c r="G112" s="449"/>
      <c r="H112" s="450"/>
      <c r="I112" s="505"/>
      <c r="J112" s="78">
        <f t="shared" si="0"/>
        <v>113</v>
      </c>
      <c r="K112" s="79" t="str">
        <f t="shared" si="1"/>
        <v/>
      </c>
      <c r="L112" s="80">
        <v>0</v>
      </c>
      <c r="M112" s="80">
        <v>0</v>
      </c>
      <c r="N112" s="80">
        <v>55</v>
      </c>
      <c r="O112" s="80">
        <v>58</v>
      </c>
      <c r="P112" s="80">
        <v>0</v>
      </c>
    </row>
    <row r="113" spans="1:22" s="81" customFormat="1" ht="34.5" customHeight="1">
      <c r="A113" s="285" t="s">
        <v>1414</v>
      </c>
      <c r="B113" s="82"/>
      <c r="C113" s="478"/>
      <c r="D113" s="479"/>
      <c r="E113" s="509"/>
      <c r="F113" s="510"/>
      <c r="G113" s="437" t="s">
        <v>78</v>
      </c>
      <c r="H113" s="439"/>
      <c r="I113" s="505"/>
      <c r="J113" s="78">
        <f t="shared" si="0"/>
        <v>113</v>
      </c>
      <c r="K113" s="79" t="str">
        <f t="shared" si="1"/>
        <v/>
      </c>
      <c r="L113" s="80">
        <v>0</v>
      </c>
      <c r="M113" s="80">
        <v>0</v>
      </c>
      <c r="N113" s="80">
        <v>55</v>
      </c>
      <c r="O113" s="80">
        <v>58</v>
      </c>
      <c r="P113" s="80">
        <v>0</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c r="N114" s="80">
        <v>0</v>
      </c>
      <c r="O114" s="80">
        <v>0</v>
      </c>
      <c r="P114" s="80">
        <v>0</v>
      </c>
    </row>
    <row r="115" spans="1:22" s="81" customFormat="1" ht="34.5" customHeight="1">
      <c r="A115" s="285" t="s">
        <v>595</v>
      </c>
      <c r="B115" s="82"/>
      <c r="C115" s="478"/>
      <c r="D115" s="479"/>
      <c r="E115" s="416" t="s">
        <v>76</v>
      </c>
      <c r="F115" s="417"/>
      <c r="G115" s="417"/>
      <c r="H115" s="419"/>
      <c r="I115" s="505"/>
      <c r="J115" s="78">
        <f t="shared" si="0"/>
        <v>113</v>
      </c>
      <c r="K115" s="79" t="str">
        <f t="shared" si="1"/>
        <v/>
      </c>
      <c r="L115" s="80">
        <v>0</v>
      </c>
      <c r="M115" s="80">
        <v>0</v>
      </c>
      <c r="N115" s="80">
        <v>55</v>
      </c>
      <c r="O115" s="80">
        <v>58</v>
      </c>
      <c r="P115" s="80">
        <v>0</v>
      </c>
    </row>
    <row r="116" spans="1:22" s="81" customFormat="1" ht="34.5" customHeight="1">
      <c r="A116" s="285" t="s">
        <v>596</v>
      </c>
      <c r="B116" s="82"/>
      <c r="C116" s="478"/>
      <c r="D116" s="479"/>
      <c r="E116" s="511"/>
      <c r="F116" s="512"/>
      <c r="G116" s="422" t="s">
        <v>78</v>
      </c>
      <c r="H116" s="424"/>
      <c r="I116" s="505"/>
      <c r="J116" s="78">
        <f t="shared" si="0"/>
        <v>113</v>
      </c>
      <c r="K116" s="79" t="str">
        <f t="shared" si="1"/>
        <v/>
      </c>
      <c r="L116" s="80">
        <v>0</v>
      </c>
      <c r="M116" s="80">
        <v>0</v>
      </c>
      <c r="N116" s="80">
        <v>55</v>
      </c>
      <c r="O116" s="80">
        <v>58</v>
      </c>
      <c r="P116" s="80">
        <v>0</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c r="M117" s="80">
        <v>0</v>
      </c>
      <c r="N117" s="80">
        <v>0</v>
      </c>
      <c r="O117" s="80">
        <v>0</v>
      </c>
      <c r="P117" s="80">
        <v>0</v>
      </c>
    </row>
    <row r="118" spans="1:22" s="81" customFormat="1" ht="315" customHeight="1">
      <c r="A118" s="285" t="s">
        <v>798</v>
      </c>
      <c r="B118" s="82"/>
      <c r="C118" s="497" t="s">
        <v>80</v>
      </c>
      <c r="D118" s="498"/>
      <c r="E118" s="498"/>
      <c r="F118" s="498"/>
      <c r="G118" s="498"/>
      <c r="H118" s="499"/>
      <c r="I118" s="506"/>
      <c r="J118" s="83"/>
      <c r="K118" s="84" t="s">
        <v>73</v>
      </c>
      <c r="L118" s="85" t="s">
        <v>25</v>
      </c>
      <c r="M118" s="85" t="s">
        <v>25</v>
      </c>
      <c r="N118" s="85" t="s">
        <v>25</v>
      </c>
      <c r="O118" s="85" t="s">
        <v>25</v>
      </c>
      <c r="P118" s="85" t="s">
        <v>1415</v>
      </c>
    </row>
    <row r="119" spans="1:22" s="1" customFormat="1">
      <c r="A119" s="284"/>
      <c r="B119" s="19"/>
      <c r="C119" s="19"/>
      <c r="D119" s="19"/>
      <c r="E119" s="19"/>
      <c r="F119" s="19"/>
      <c r="G119" s="19"/>
      <c r="H119" s="15"/>
      <c r="I119" s="15"/>
      <c r="J119" s="86"/>
      <c r="K119" s="87"/>
      <c r="L119" s="88"/>
      <c r="M119" s="88"/>
      <c r="N119" s="88"/>
      <c r="O119" s="88"/>
      <c r="P119" s="88"/>
    </row>
    <row r="120" spans="1:22" s="81" customFormat="1">
      <c r="A120" s="284"/>
      <c r="B120" s="82"/>
      <c r="C120" s="59"/>
      <c r="D120" s="59"/>
      <c r="E120" s="59"/>
      <c r="F120" s="59"/>
      <c r="G120" s="59"/>
      <c r="H120" s="89"/>
      <c r="I120" s="89"/>
      <c r="J120" s="86"/>
      <c r="K120" s="87"/>
      <c r="L120" s="88"/>
      <c r="M120" s="88"/>
      <c r="N120" s="88"/>
      <c r="O120" s="88"/>
      <c r="P120" s="88"/>
    </row>
    <row r="121" spans="1:22" s="22" customFormat="1">
      <c r="A121" s="284"/>
      <c r="B121" s="2"/>
      <c r="C121" s="59"/>
      <c r="D121" s="4"/>
      <c r="E121" s="4"/>
      <c r="F121" s="4"/>
      <c r="G121" s="4"/>
      <c r="H121" s="331"/>
      <c r="I121" s="331"/>
      <c r="J121" s="60"/>
      <c r="K121" s="30"/>
      <c r="L121" s="58"/>
      <c r="M121" s="58"/>
      <c r="N121" s="58"/>
      <c r="O121" s="58"/>
      <c r="P121" s="58"/>
    </row>
    <row r="122" spans="1:22" s="1" customFormat="1">
      <c r="A122" s="284"/>
      <c r="B122" s="19" t="s">
        <v>81</v>
      </c>
      <c r="C122" s="19"/>
      <c r="D122" s="19"/>
      <c r="E122" s="19"/>
      <c r="F122" s="19"/>
      <c r="G122" s="19"/>
      <c r="H122" s="15"/>
      <c r="I122" s="15"/>
      <c r="J122" s="86"/>
      <c r="K122" s="87"/>
      <c r="L122" s="88"/>
      <c r="M122" s="88"/>
      <c r="N122" s="88"/>
      <c r="O122" s="88"/>
      <c r="P122" s="88"/>
    </row>
    <row r="123" spans="1:22">
      <c r="A123" s="284"/>
      <c r="B123" s="19"/>
      <c r="C123" s="19"/>
      <c r="D123" s="19"/>
      <c r="E123" s="19"/>
      <c r="F123" s="19"/>
      <c r="G123" s="19"/>
      <c r="H123" s="15"/>
      <c r="I123" s="15"/>
      <c r="L123" s="23"/>
      <c r="M123" s="23"/>
      <c r="N123" s="23"/>
      <c r="O123" s="23"/>
      <c r="P123" s="23"/>
      <c r="Q123" s="9"/>
      <c r="R123" s="9"/>
      <c r="S123" s="9"/>
      <c r="T123" s="9"/>
      <c r="U123" s="9"/>
      <c r="V123" s="9"/>
    </row>
    <row r="124" spans="1:22" ht="34.5" customHeight="1">
      <c r="A124" s="284"/>
      <c r="B124" s="19"/>
      <c r="C124" s="4"/>
      <c r="D124" s="4"/>
      <c r="F124" s="4"/>
      <c r="G124" s="4"/>
      <c r="H124" s="331"/>
      <c r="I124" s="64"/>
      <c r="J124" s="90" t="s">
        <v>62</v>
      </c>
      <c r="K124" s="74"/>
      <c r="L124" s="75"/>
      <c r="M124" s="75"/>
      <c r="N124" s="75"/>
      <c r="O124" s="75"/>
      <c r="P124" s="75"/>
      <c r="Q124" s="9"/>
      <c r="R124" s="9"/>
      <c r="S124" s="9"/>
      <c r="T124" s="9"/>
      <c r="U124" s="9"/>
      <c r="V124" s="9"/>
    </row>
    <row r="125" spans="1:22" ht="20.25" customHeight="1">
      <c r="A125" s="284"/>
      <c r="B125" s="2"/>
      <c r="C125" s="4"/>
      <c r="D125" s="4"/>
      <c r="F125" s="4"/>
      <c r="G125" s="4"/>
      <c r="H125" s="331"/>
      <c r="I125" s="64" t="s">
        <v>70</v>
      </c>
      <c r="J125" s="91"/>
      <c r="K125" s="76"/>
      <c r="L125" s="77" t="s">
        <v>302</v>
      </c>
      <c r="M125" s="77" t="s">
        <v>303</v>
      </c>
      <c r="N125" s="77" t="s">
        <v>304</v>
      </c>
      <c r="O125" s="77" t="s">
        <v>1412</v>
      </c>
      <c r="P125" s="77" t="s">
        <v>305</v>
      </c>
      <c r="Q125" s="9"/>
      <c r="R125" s="9"/>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480</v>
      </c>
      <c r="M126" s="95" t="s">
        <v>480</v>
      </c>
      <c r="N126" s="95" t="s">
        <v>480</v>
      </c>
      <c r="O126" s="95" t="s">
        <v>480</v>
      </c>
      <c r="P126" s="95" t="s">
        <v>480</v>
      </c>
    </row>
    <row r="127" spans="1:22" s="81" customFormat="1" ht="40.5" customHeight="1">
      <c r="A127" s="285" t="s">
        <v>602</v>
      </c>
      <c r="B127" s="2"/>
      <c r="C127" s="317"/>
      <c r="D127" s="321"/>
      <c r="E127" s="448" t="s">
        <v>603</v>
      </c>
      <c r="F127" s="449"/>
      <c r="G127" s="449"/>
      <c r="H127" s="450"/>
      <c r="I127" s="477"/>
      <c r="J127" s="96"/>
      <c r="K127" s="97"/>
      <c r="L127" s="95" t="s">
        <v>96</v>
      </c>
      <c r="M127" s="95" t="s">
        <v>86</v>
      </c>
      <c r="N127" s="95" t="s">
        <v>96</v>
      </c>
      <c r="O127" s="95" t="s">
        <v>92</v>
      </c>
      <c r="P127" s="95" t="s">
        <v>96</v>
      </c>
    </row>
    <row r="128" spans="1:22" s="81" customFormat="1" ht="40.5" customHeight="1">
      <c r="A128" s="285" t="s">
        <v>604</v>
      </c>
      <c r="B128" s="2"/>
      <c r="C128" s="317"/>
      <c r="D128" s="321"/>
      <c r="E128" s="478"/>
      <c r="F128" s="500"/>
      <c r="G128" s="500"/>
      <c r="H128" s="479"/>
      <c r="I128" s="477"/>
      <c r="J128" s="96"/>
      <c r="K128" s="97"/>
      <c r="L128" s="95" t="s">
        <v>93</v>
      </c>
      <c r="M128" s="95" t="s">
        <v>92</v>
      </c>
      <c r="N128" s="95" t="s">
        <v>93</v>
      </c>
      <c r="O128" s="95" t="s">
        <v>96</v>
      </c>
      <c r="P128" s="95" t="s">
        <v>93</v>
      </c>
    </row>
    <row r="129" spans="1:22" s="81" customFormat="1" ht="40.5" customHeight="1">
      <c r="A129" s="285" t="s">
        <v>605</v>
      </c>
      <c r="B129" s="2"/>
      <c r="C129" s="318"/>
      <c r="D129" s="322"/>
      <c r="E129" s="459"/>
      <c r="F129" s="460"/>
      <c r="G129" s="460"/>
      <c r="H129" s="461"/>
      <c r="I129" s="433"/>
      <c r="J129" s="98"/>
      <c r="K129" s="99"/>
      <c r="L129" s="95" t="s">
        <v>25</v>
      </c>
      <c r="M129" s="95" t="s">
        <v>25</v>
      </c>
      <c r="N129" s="95" t="s">
        <v>86</v>
      </c>
      <c r="O129" s="95" t="s">
        <v>86</v>
      </c>
      <c r="P129" s="95" t="s">
        <v>25</v>
      </c>
    </row>
    <row r="130" spans="1:22" s="1" customFormat="1">
      <c r="A130" s="284"/>
      <c r="B130" s="19"/>
      <c r="C130" s="19"/>
      <c r="D130" s="19"/>
      <c r="E130" s="19"/>
      <c r="F130" s="19"/>
      <c r="G130" s="19"/>
      <c r="H130" s="15"/>
      <c r="I130" s="15"/>
      <c r="J130" s="86"/>
      <c r="K130" s="87"/>
      <c r="L130" s="88"/>
      <c r="M130" s="88"/>
      <c r="N130" s="88"/>
      <c r="O130" s="88"/>
      <c r="P130" s="88"/>
    </row>
    <row r="131" spans="1:22" s="81" customFormat="1">
      <c r="A131" s="284"/>
      <c r="B131" s="82"/>
      <c r="C131" s="59"/>
      <c r="D131" s="59"/>
      <c r="E131" s="59"/>
      <c r="F131" s="59"/>
      <c r="G131" s="59"/>
      <c r="H131" s="89"/>
      <c r="I131" s="89"/>
      <c r="J131" s="86"/>
      <c r="K131" s="87"/>
      <c r="L131" s="88"/>
      <c r="M131" s="88"/>
      <c r="N131" s="88"/>
      <c r="O131" s="88"/>
      <c r="P131" s="88"/>
    </row>
    <row r="132" spans="1:22" s="22" customFormat="1">
      <c r="A132" s="284"/>
      <c r="B132" s="2"/>
      <c r="C132" s="59"/>
      <c r="D132" s="4"/>
      <c r="E132" s="4"/>
      <c r="F132" s="4"/>
      <c r="G132" s="4"/>
      <c r="H132" s="331"/>
      <c r="I132" s="331"/>
      <c r="J132" s="60"/>
      <c r="K132" s="30"/>
      <c r="L132" s="58"/>
      <c r="M132" s="58"/>
      <c r="N132" s="58"/>
      <c r="O132" s="58"/>
      <c r="P132" s="58"/>
    </row>
    <row r="133" spans="1:22" s="1" customFormat="1">
      <c r="A133" s="288"/>
      <c r="B133" s="19" t="s">
        <v>105</v>
      </c>
      <c r="C133" s="44"/>
      <c r="D133" s="44"/>
      <c r="E133" s="44"/>
      <c r="F133" s="44"/>
      <c r="G133" s="44"/>
      <c r="H133" s="15"/>
      <c r="I133" s="15"/>
      <c r="J133" s="58"/>
      <c r="K133" s="30"/>
      <c r="L133" s="100"/>
      <c r="M133" s="100"/>
      <c r="N133" s="100"/>
      <c r="O133" s="100"/>
      <c r="P133" s="100"/>
    </row>
    <row r="134" spans="1:22">
      <c r="A134" s="284"/>
      <c r="B134" s="19"/>
      <c r="C134" s="19"/>
      <c r="D134" s="19"/>
      <c r="E134" s="19"/>
      <c r="F134" s="19"/>
      <c r="G134" s="19"/>
      <c r="H134" s="15"/>
      <c r="I134" s="15"/>
      <c r="L134" s="23"/>
      <c r="M134" s="23"/>
      <c r="N134" s="23"/>
      <c r="O134" s="23"/>
      <c r="P134" s="23"/>
      <c r="Q134" s="9"/>
      <c r="R134" s="9"/>
      <c r="S134" s="9"/>
      <c r="T134" s="9"/>
      <c r="U134" s="9"/>
      <c r="V134" s="9"/>
    </row>
    <row r="135" spans="1:22" ht="34.5" customHeight="1">
      <c r="A135" s="284"/>
      <c r="B135" s="19"/>
      <c r="C135" s="4"/>
      <c r="D135" s="4"/>
      <c r="F135" s="4"/>
      <c r="G135" s="4"/>
      <c r="H135" s="331"/>
      <c r="I135" s="331"/>
      <c r="J135" s="73" t="s">
        <v>62</v>
      </c>
      <c r="K135" s="74"/>
      <c r="L135" s="75" t="s">
        <v>302</v>
      </c>
      <c r="M135" s="75" t="s">
        <v>303</v>
      </c>
      <c r="N135" s="75" t="s">
        <v>304</v>
      </c>
      <c r="O135" s="75" t="s">
        <v>1412</v>
      </c>
      <c r="P135" s="75" t="s">
        <v>305</v>
      </c>
      <c r="Q135" s="9"/>
      <c r="R135" s="9"/>
      <c r="S135" s="9"/>
      <c r="T135" s="9"/>
      <c r="U135" s="9"/>
      <c r="V135" s="9"/>
    </row>
    <row r="136" spans="1:22" ht="20.25" customHeight="1">
      <c r="A136" s="284"/>
      <c r="B136" s="2"/>
      <c r="C136" s="59"/>
      <c r="D136" s="4"/>
      <c r="F136" s="4"/>
      <c r="G136" s="4"/>
      <c r="H136" s="331"/>
      <c r="I136" s="64" t="s">
        <v>63</v>
      </c>
      <c r="J136" s="65"/>
      <c r="K136" s="76"/>
      <c r="L136" s="77" t="s">
        <v>65</v>
      </c>
      <c r="M136" s="77" t="s">
        <v>65</v>
      </c>
      <c r="N136" s="77" t="s">
        <v>276</v>
      </c>
      <c r="O136" s="77" t="s">
        <v>275</v>
      </c>
      <c r="P136" s="77" t="s">
        <v>543</v>
      </c>
      <c r="Q136" s="9"/>
      <c r="R136" s="9"/>
      <c r="S136" s="9"/>
      <c r="T136" s="9"/>
      <c r="U136" s="9"/>
      <c r="V136" s="9"/>
    </row>
    <row r="137" spans="1:22" s="81" customFormat="1" ht="67.5" customHeight="1">
      <c r="A137" s="285" t="s">
        <v>607</v>
      </c>
      <c r="B137" s="2"/>
      <c r="C137" s="448" t="s">
        <v>1416</v>
      </c>
      <c r="D137" s="449"/>
      <c r="E137" s="449"/>
      <c r="F137" s="449"/>
      <c r="G137" s="449"/>
      <c r="H137" s="450"/>
      <c r="I137" s="467" t="s">
        <v>608</v>
      </c>
      <c r="J137" s="101"/>
      <c r="K137" s="93"/>
      <c r="L137" s="94" t="s">
        <v>118</v>
      </c>
      <c r="M137" s="95" t="s">
        <v>118</v>
      </c>
      <c r="N137" s="95" t="s">
        <v>277</v>
      </c>
      <c r="O137" s="95" t="s">
        <v>125</v>
      </c>
      <c r="P137" s="95" t="s">
        <v>25</v>
      </c>
    </row>
    <row r="138" spans="1:22" s="81" customFormat="1" ht="34.5" customHeight="1">
      <c r="A138" s="285" t="s">
        <v>607</v>
      </c>
      <c r="B138" s="82"/>
      <c r="C138" s="317"/>
      <c r="D138" s="321"/>
      <c r="E138" s="437" t="s">
        <v>113</v>
      </c>
      <c r="F138" s="438"/>
      <c r="G138" s="438"/>
      <c r="H138" s="439"/>
      <c r="I138" s="467"/>
      <c r="J138" s="96"/>
      <c r="K138" s="97"/>
      <c r="L138" s="102">
        <v>59</v>
      </c>
      <c r="M138" s="102">
        <v>52</v>
      </c>
      <c r="N138" s="102">
        <v>55</v>
      </c>
      <c r="O138" s="102">
        <v>58</v>
      </c>
      <c r="P138" s="102">
        <v>0</v>
      </c>
    </row>
    <row r="139" spans="1:22" s="81" customFormat="1" ht="67.5" customHeight="1">
      <c r="A139" s="285" t="s">
        <v>609</v>
      </c>
      <c r="B139" s="82"/>
      <c r="C139" s="448" t="s">
        <v>114</v>
      </c>
      <c r="D139" s="449"/>
      <c r="E139" s="449"/>
      <c r="F139" s="449"/>
      <c r="G139" s="449"/>
      <c r="H139" s="450"/>
      <c r="I139" s="467"/>
      <c r="J139" s="96"/>
      <c r="K139" s="97"/>
      <c r="L139" s="94" t="s">
        <v>25</v>
      </c>
      <c r="M139" s="95" t="s">
        <v>25</v>
      </c>
      <c r="N139" s="95" t="s">
        <v>25</v>
      </c>
      <c r="O139" s="95" t="s">
        <v>25</v>
      </c>
      <c r="P139" s="95" t="s">
        <v>25</v>
      </c>
    </row>
    <row r="140" spans="1:22" s="81" customFormat="1" ht="34.5" customHeight="1">
      <c r="A140" s="285" t="s">
        <v>609</v>
      </c>
      <c r="B140" s="82"/>
      <c r="C140" s="103"/>
      <c r="D140" s="104"/>
      <c r="E140" s="437" t="s">
        <v>116</v>
      </c>
      <c r="F140" s="438"/>
      <c r="G140" s="438"/>
      <c r="H140" s="439"/>
      <c r="I140" s="467"/>
      <c r="J140" s="96"/>
      <c r="K140" s="97"/>
      <c r="L140" s="102">
        <v>0</v>
      </c>
      <c r="M140" s="102">
        <v>0</v>
      </c>
      <c r="N140" s="102">
        <v>0</v>
      </c>
      <c r="O140" s="102">
        <v>0</v>
      </c>
      <c r="P140" s="102">
        <v>0</v>
      </c>
    </row>
    <row r="141" spans="1:22" s="81" customFormat="1" ht="67.5" customHeight="1">
      <c r="A141" s="285" t="s">
        <v>611</v>
      </c>
      <c r="B141" s="82"/>
      <c r="C141" s="448" t="s">
        <v>114</v>
      </c>
      <c r="D141" s="449"/>
      <c r="E141" s="449"/>
      <c r="F141" s="449"/>
      <c r="G141" s="449"/>
      <c r="H141" s="450"/>
      <c r="I141" s="467"/>
      <c r="J141" s="96"/>
      <c r="K141" s="97"/>
      <c r="L141" s="94" t="s">
        <v>25</v>
      </c>
      <c r="M141" s="95" t="s">
        <v>25</v>
      </c>
      <c r="N141" s="95" t="s">
        <v>25</v>
      </c>
      <c r="O141" s="95" t="s">
        <v>25</v>
      </c>
      <c r="P141" s="95" t="s">
        <v>25</v>
      </c>
    </row>
    <row r="142" spans="1:22" s="81" customFormat="1" ht="34.5" customHeight="1">
      <c r="A142" s="285" t="s">
        <v>611</v>
      </c>
      <c r="B142" s="82"/>
      <c r="C142" s="105"/>
      <c r="D142" s="106"/>
      <c r="E142" s="437" t="s">
        <v>116</v>
      </c>
      <c r="F142" s="438"/>
      <c r="G142" s="438"/>
      <c r="H142" s="439"/>
      <c r="I142" s="467"/>
      <c r="J142" s="96"/>
      <c r="K142" s="97"/>
      <c r="L142" s="102">
        <v>0</v>
      </c>
      <c r="M142" s="102">
        <v>0</v>
      </c>
      <c r="N142" s="102">
        <v>0</v>
      </c>
      <c r="O142" s="102">
        <v>0</v>
      </c>
      <c r="P142" s="102">
        <v>0</v>
      </c>
    </row>
    <row r="143" spans="1:22" s="81" customFormat="1" ht="34.5" customHeight="1">
      <c r="A143" s="285" t="s">
        <v>842</v>
      </c>
      <c r="B143" s="82"/>
      <c r="C143" s="422" t="s">
        <v>117</v>
      </c>
      <c r="D143" s="423"/>
      <c r="E143" s="423"/>
      <c r="F143" s="423"/>
      <c r="G143" s="423"/>
      <c r="H143" s="424"/>
      <c r="I143" s="467"/>
      <c r="J143" s="98"/>
      <c r="K143" s="99"/>
      <c r="L143" s="102">
        <v>0</v>
      </c>
      <c r="M143" s="102">
        <v>0</v>
      </c>
      <c r="N143" s="102">
        <v>0</v>
      </c>
      <c r="O143" s="102">
        <v>0</v>
      </c>
      <c r="P143" s="102">
        <v>0</v>
      </c>
    </row>
    <row r="144" spans="1:22" s="1" customFormat="1">
      <c r="A144" s="284"/>
      <c r="B144" s="19"/>
      <c r="C144" s="19"/>
      <c r="D144" s="19"/>
      <c r="E144" s="19"/>
      <c r="F144" s="19"/>
      <c r="G144" s="19"/>
      <c r="H144" s="15"/>
      <c r="I144" s="15"/>
      <c r="J144" s="86"/>
      <c r="K144" s="87"/>
      <c r="L144" s="88"/>
      <c r="M144" s="88"/>
      <c r="N144" s="88"/>
      <c r="O144" s="88"/>
      <c r="P144" s="88"/>
    </row>
    <row r="145" spans="1:22" s="1" customFormat="1">
      <c r="A145" s="284"/>
      <c r="B145" s="19"/>
      <c r="C145" s="19"/>
      <c r="D145" s="19"/>
      <c r="E145" s="19"/>
      <c r="F145" s="19"/>
      <c r="G145" s="19"/>
      <c r="H145" s="15"/>
      <c r="I145" s="15"/>
      <c r="J145" s="86"/>
      <c r="K145" s="87"/>
      <c r="L145" s="88"/>
      <c r="M145" s="88"/>
      <c r="N145" s="88"/>
      <c r="O145" s="88"/>
      <c r="P145" s="88"/>
    </row>
    <row r="146" spans="1:22" s="107" customFormat="1">
      <c r="A146" s="284"/>
      <c r="C146" s="4"/>
      <c r="D146" s="4"/>
      <c r="E146" s="4"/>
      <c r="F146" s="4"/>
      <c r="G146" s="4"/>
      <c r="H146" s="331"/>
      <c r="I146" s="331"/>
      <c r="J146" s="58"/>
      <c r="K146" s="30"/>
      <c r="L146" s="100"/>
      <c r="M146" s="100"/>
      <c r="N146" s="100"/>
      <c r="O146" s="100"/>
      <c r="P146" s="100"/>
    </row>
    <row r="147" spans="1:22" s="2" customFormat="1">
      <c r="A147" s="284"/>
      <c r="B147" s="19" t="s">
        <v>126</v>
      </c>
      <c r="C147" s="19"/>
      <c r="D147" s="19"/>
      <c r="E147" s="19"/>
      <c r="F147" s="19"/>
      <c r="G147" s="19"/>
      <c r="H147" s="15"/>
      <c r="I147" s="15"/>
      <c r="J147" s="58"/>
      <c r="K147" s="30"/>
      <c r="L147" s="100"/>
      <c r="M147" s="100"/>
      <c r="N147" s="100"/>
      <c r="O147" s="100"/>
      <c r="P147" s="100"/>
    </row>
    <row r="148" spans="1:22">
      <c r="A148" s="284"/>
      <c r="B148" s="19"/>
      <c r="C148" s="19"/>
      <c r="D148" s="19"/>
      <c r="E148" s="19"/>
      <c r="F148" s="19"/>
      <c r="G148" s="19"/>
      <c r="H148" s="15"/>
      <c r="I148" s="15"/>
      <c r="L148" s="23"/>
      <c r="M148" s="23"/>
      <c r="N148" s="23"/>
      <c r="O148" s="23"/>
      <c r="P148" s="23"/>
      <c r="Q148" s="9"/>
      <c r="R148" s="9"/>
      <c r="S148" s="9"/>
      <c r="T148" s="9"/>
      <c r="U148" s="9"/>
      <c r="V148" s="9"/>
    </row>
    <row r="149" spans="1:22" ht="34.5" customHeight="1">
      <c r="A149" s="284"/>
      <c r="B149" s="19"/>
      <c r="C149" s="4"/>
      <c r="D149" s="4"/>
      <c r="F149" s="4"/>
      <c r="G149" s="4"/>
      <c r="H149" s="331"/>
      <c r="I149" s="331"/>
      <c r="J149" s="73" t="s">
        <v>62</v>
      </c>
      <c r="K149" s="74"/>
      <c r="L149" s="75" t="s">
        <v>302</v>
      </c>
      <c r="M149" s="75" t="s">
        <v>303</v>
      </c>
      <c r="N149" s="75" t="s">
        <v>304</v>
      </c>
      <c r="O149" s="75" t="s">
        <v>1412</v>
      </c>
      <c r="P149" s="75" t="s">
        <v>305</v>
      </c>
      <c r="Q149" s="9"/>
      <c r="R149" s="9"/>
      <c r="S149" s="9"/>
      <c r="T149" s="9"/>
      <c r="U149" s="9"/>
      <c r="V149" s="9"/>
    </row>
    <row r="150" spans="1:22" ht="20.25" customHeight="1">
      <c r="A150" s="284"/>
      <c r="B150" s="2"/>
      <c r="C150" s="4"/>
      <c r="D150" s="4"/>
      <c r="F150" s="4"/>
      <c r="G150" s="4"/>
      <c r="H150" s="331"/>
      <c r="I150" s="64" t="s">
        <v>63</v>
      </c>
      <c r="J150" s="65"/>
      <c r="K150" s="76"/>
      <c r="L150" s="77" t="s">
        <v>65</v>
      </c>
      <c r="M150" s="77" t="s">
        <v>65</v>
      </c>
      <c r="N150" s="77" t="s">
        <v>276</v>
      </c>
      <c r="O150" s="77" t="s">
        <v>275</v>
      </c>
      <c r="P150" s="77" t="s">
        <v>543</v>
      </c>
      <c r="Q150" s="9"/>
      <c r="R150" s="9"/>
      <c r="S150" s="9"/>
      <c r="T150" s="9"/>
      <c r="U150" s="9"/>
      <c r="V150" s="9"/>
    </row>
    <row r="151" spans="1:22" s="81" customFormat="1" ht="106.5" customHeight="1">
      <c r="A151" s="285" t="s">
        <v>613</v>
      </c>
      <c r="B151" s="2"/>
      <c r="C151" s="437" t="s">
        <v>126</v>
      </c>
      <c r="D151" s="438"/>
      <c r="E151" s="438"/>
      <c r="F151" s="438"/>
      <c r="G151" s="438"/>
      <c r="H151" s="439"/>
      <c r="I151" s="114" t="s">
        <v>614</v>
      </c>
      <c r="J151" s="115" t="s">
        <v>272</v>
      </c>
      <c r="K151" s="116"/>
      <c r="L151" s="117"/>
      <c r="M151" s="118"/>
      <c r="N151" s="118"/>
      <c r="O151" s="118"/>
      <c r="P151" s="118"/>
    </row>
    <row r="152" spans="1:22" s="1" customFormat="1">
      <c r="A152" s="284"/>
      <c r="B152" s="19"/>
      <c r="C152" s="19"/>
      <c r="D152" s="19"/>
      <c r="E152" s="19"/>
      <c r="F152" s="19"/>
      <c r="G152" s="19"/>
      <c r="H152" s="15"/>
      <c r="I152" s="15"/>
      <c r="J152" s="86"/>
      <c r="K152" s="87"/>
      <c r="L152" s="100"/>
      <c r="M152" s="100"/>
      <c r="N152" s="100"/>
      <c r="O152" s="100"/>
      <c r="P152" s="100"/>
    </row>
    <row r="153" spans="1:22" s="81" customFormat="1">
      <c r="A153" s="284"/>
      <c r="B153" s="82"/>
      <c r="C153" s="59"/>
      <c r="D153" s="59"/>
      <c r="E153" s="59"/>
      <c r="F153" s="59"/>
      <c r="G153" s="59"/>
      <c r="H153" s="89"/>
      <c r="I153" s="89"/>
      <c r="J153" s="86"/>
      <c r="K153" s="87"/>
      <c r="L153" s="100"/>
      <c r="M153" s="100"/>
      <c r="N153" s="100"/>
      <c r="O153" s="100"/>
      <c r="P153" s="100"/>
    </row>
    <row r="154" spans="1:22" s="1" customFormat="1">
      <c r="A154" s="284"/>
      <c r="B154" s="2"/>
      <c r="C154" s="4"/>
      <c r="D154" s="4"/>
      <c r="E154" s="4"/>
      <c r="F154" s="4"/>
      <c r="G154" s="4"/>
      <c r="H154" s="331"/>
      <c r="I154" s="331"/>
      <c r="J154" s="119"/>
      <c r="K154" s="30"/>
      <c r="L154" s="100"/>
      <c r="M154" s="100"/>
      <c r="N154" s="100"/>
      <c r="O154" s="100"/>
      <c r="P154" s="100"/>
    </row>
    <row r="155" spans="1:22" s="1" customFormat="1">
      <c r="A155" s="289"/>
      <c r="B155" s="19" t="s">
        <v>128</v>
      </c>
      <c r="C155" s="44"/>
      <c r="D155" s="44"/>
      <c r="E155" s="44"/>
      <c r="F155" s="44"/>
      <c r="G155" s="44"/>
      <c r="H155" s="15"/>
      <c r="I155" s="15"/>
      <c r="J155" s="58"/>
      <c r="K155" s="30"/>
      <c r="L155" s="100"/>
      <c r="M155" s="100"/>
      <c r="N155" s="100"/>
      <c r="O155" s="100"/>
      <c r="P155" s="100"/>
    </row>
    <row r="156" spans="1:22">
      <c r="A156" s="284"/>
      <c r="B156" s="19"/>
      <c r="C156" s="19"/>
      <c r="D156" s="19"/>
      <c r="E156" s="19"/>
      <c r="F156" s="19"/>
      <c r="G156" s="19"/>
      <c r="H156" s="15"/>
      <c r="I156" s="15"/>
      <c r="L156" s="23"/>
      <c r="M156" s="23"/>
      <c r="N156" s="23"/>
      <c r="O156" s="23"/>
      <c r="P156" s="23"/>
      <c r="Q156" s="9"/>
      <c r="R156" s="9"/>
      <c r="S156" s="9"/>
      <c r="T156" s="9"/>
      <c r="U156" s="9"/>
      <c r="V156" s="9"/>
    </row>
    <row r="157" spans="1:22" ht="34.5" customHeight="1">
      <c r="A157" s="289"/>
      <c r="B157" s="19"/>
      <c r="C157" s="4"/>
      <c r="D157" s="4"/>
      <c r="F157" s="4"/>
      <c r="G157" s="4"/>
      <c r="H157" s="331"/>
      <c r="I157" s="331"/>
      <c r="J157" s="73" t="s">
        <v>62</v>
      </c>
      <c r="K157" s="74"/>
      <c r="L157" s="75" t="s">
        <v>302</v>
      </c>
      <c r="M157" s="75" t="s">
        <v>303</v>
      </c>
      <c r="N157" s="75" t="s">
        <v>304</v>
      </c>
      <c r="O157" s="75" t="s">
        <v>1412</v>
      </c>
      <c r="P157" s="75" t="s">
        <v>305</v>
      </c>
      <c r="Q157" s="9"/>
      <c r="R157" s="9"/>
      <c r="S157" s="9"/>
      <c r="T157" s="9"/>
      <c r="U157" s="9"/>
      <c r="V157" s="9"/>
    </row>
    <row r="158" spans="1:22" ht="20.25" customHeight="1">
      <c r="A158" s="290" t="s">
        <v>482</v>
      </c>
      <c r="B158" s="2"/>
      <c r="C158" s="4"/>
      <c r="D158" s="4"/>
      <c r="F158" s="4"/>
      <c r="G158" s="4"/>
      <c r="H158" s="331"/>
      <c r="I158" s="64" t="s">
        <v>1417</v>
      </c>
      <c r="J158" s="65"/>
      <c r="K158" s="76"/>
      <c r="L158" s="77" t="s">
        <v>65</v>
      </c>
      <c r="M158" s="77" t="s">
        <v>65</v>
      </c>
      <c r="N158" s="77" t="s">
        <v>276</v>
      </c>
      <c r="O158" s="77" t="s">
        <v>275</v>
      </c>
      <c r="P158" s="77" t="s">
        <v>543</v>
      </c>
      <c r="Q158" s="9"/>
      <c r="R158" s="9"/>
      <c r="S158" s="9"/>
      <c r="T158" s="9"/>
      <c r="U158" s="9"/>
      <c r="V158" s="9"/>
    </row>
    <row r="159" spans="1:22" s="81" customFormat="1" ht="34.5" customHeight="1">
      <c r="A159" s="291" t="s">
        <v>615</v>
      </c>
      <c r="B159" s="111"/>
      <c r="C159" s="437" t="s">
        <v>129</v>
      </c>
      <c r="D159" s="438"/>
      <c r="E159" s="438"/>
      <c r="F159" s="438"/>
      <c r="G159" s="438"/>
      <c r="H159" s="439"/>
      <c r="I159" s="494" t="s">
        <v>130</v>
      </c>
      <c r="J159" s="67" t="s">
        <v>131</v>
      </c>
      <c r="K159" s="116"/>
      <c r="L159" s="101"/>
      <c r="M159" s="120"/>
      <c r="N159" s="120"/>
      <c r="O159" s="120"/>
      <c r="P159" s="120"/>
    </row>
    <row r="160" spans="1:22" s="81" customFormat="1" ht="34.5" customHeight="1">
      <c r="A160" s="291" t="s">
        <v>616</v>
      </c>
      <c r="B160" s="111"/>
      <c r="C160" s="437" t="s">
        <v>132</v>
      </c>
      <c r="D160" s="438"/>
      <c r="E160" s="438"/>
      <c r="F160" s="438"/>
      <c r="G160" s="438"/>
      <c r="H160" s="439"/>
      <c r="I160" s="495"/>
      <c r="J160" s="67" t="s">
        <v>131</v>
      </c>
      <c r="K160" s="116"/>
      <c r="L160" s="96"/>
      <c r="M160" s="121"/>
      <c r="N160" s="121"/>
      <c r="O160" s="121"/>
      <c r="P160" s="121"/>
    </row>
    <row r="161" spans="1:22" s="81" customFormat="1" ht="34.5" customHeight="1">
      <c r="A161" s="291" t="s">
        <v>617</v>
      </c>
      <c r="B161" s="111"/>
      <c r="C161" s="437" t="s">
        <v>133</v>
      </c>
      <c r="D161" s="438"/>
      <c r="E161" s="438"/>
      <c r="F161" s="438"/>
      <c r="G161" s="438"/>
      <c r="H161" s="439"/>
      <c r="I161" s="496"/>
      <c r="J161" s="67" t="s">
        <v>137</v>
      </c>
      <c r="K161" s="116"/>
      <c r="L161" s="98"/>
      <c r="M161" s="122"/>
      <c r="N161" s="122"/>
      <c r="O161" s="122"/>
      <c r="P161" s="122"/>
    </row>
    <row r="162" spans="1:22" s="1" customFormat="1">
      <c r="A162" s="284"/>
      <c r="B162" s="19"/>
      <c r="C162" s="123"/>
      <c r="D162" s="19"/>
      <c r="E162" s="19"/>
      <c r="F162" s="19"/>
      <c r="G162" s="19"/>
      <c r="H162" s="15"/>
      <c r="I162" s="15"/>
      <c r="J162" s="86"/>
      <c r="K162" s="87"/>
      <c r="L162" s="72"/>
      <c r="M162" s="72"/>
      <c r="N162" s="72"/>
      <c r="O162" s="72"/>
      <c r="P162" s="72"/>
    </row>
    <row r="163" spans="1:22" s="81" customFormat="1">
      <c r="A163" s="284"/>
      <c r="B163" s="82"/>
      <c r="C163" s="59"/>
      <c r="D163" s="59"/>
      <c r="E163" s="59"/>
      <c r="F163" s="59"/>
      <c r="G163" s="59"/>
      <c r="H163" s="89"/>
      <c r="I163" s="89"/>
      <c r="J163" s="86"/>
      <c r="K163" s="87"/>
      <c r="L163" s="88"/>
      <c r="M163" s="88"/>
      <c r="N163" s="88"/>
      <c r="O163" s="88"/>
      <c r="P163" s="88"/>
    </row>
    <row r="164" spans="1:22" s="1" customFormat="1">
      <c r="A164" s="284"/>
      <c r="B164" s="2"/>
      <c r="C164" s="4"/>
      <c r="D164" s="4"/>
      <c r="E164" s="4"/>
      <c r="F164" s="4"/>
      <c r="G164" s="4"/>
      <c r="H164" s="331"/>
      <c r="I164" s="331"/>
      <c r="J164" s="119"/>
      <c r="K164" s="30"/>
      <c r="L164" s="100"/>
      <c r="M164" s="100"/>
      <c r="N164" s="100"/>
      <c r="O164" s="100"/>
      <c r="P164" s="100"/>
    </row>
    <row r="165" spans="1:22" s="1" customFormat="1">
      <c r="A165" s="284"/>
      <c r="B165" s="19" t="s">
        <v>1418</v>
      </c>
      <c r="C165" s="44"/>
      <c r="D165" s="44"/>
      <c r="E165" s="44"/>
      <c r="F165" s="44"/>
      <c r="G165" s="44"/>
      <c r="H165" s="15"/>
      <c r="I165" s="15"/>
      <c r="J165" s="58"/>
      <c r="K165" s="30"/>
      <c r="L165" s="100"/>
      <c r="M165" s="100"/>
      <c r="N165" s="100"/>
      <c r="O165" s="100"/>
      <c r="P165" s="100"/>
    </row>
    <row r="166" spans="1:22">
      <c r="A166" s="284"/>
      <c r="B166" s="19"/>
      <c r="C166" s="19"/>
      <c r="D166" s="19"/>
      <c r="E166" s="19"/>
      <c r="F166" s="19"/>
      <c r="G166" s="19"/>
      <c r="H166" s="15"/>
      <c r="I166" s="15"/>
      <c r="L166" s="23"/>
      <c r="M166" s="23"/>
      <c r="N166" s="23"/>
      <c r="O166" s="23"/>
      <c r="P166" s="23"/>
      <c r="Q166" s="9"/>
      <c r="R166" s="9"/>
      <c r="S166" s="9"/>
      <c r="T166" s="9"/>
      <c r="U166" s="9"/>
      <c r="V166" s="9"/>
    </row>
    <row r="167" spans="1:22" ht="34.5" customHeight="1">
      <c r="A167" s="284"/>
      <c r="B167" s="19"/>
      <c r="C167" s="4"/>
      <c r="D167" s="4"/>
      <c r="F167" s="4"/>
      <c r="G167" s="4"/>
      <c r="H167" s="331"/>
      <c r="I167" s="331"/>
      <c r="J167" s="73" t="s">
        <v>62</v>
      </c>
      <c r="K167" s="74"/>
      <c r="L167" s="75" t="s">
        <v>302</v>
      </c>
      <c r="M167" s="75" t="s">
        <v>303</v>
      </c>
      <c r="N167" s="75" t="s">
        <v>304</v>
      </c>
      <c r="O167" s="75" t="s">
        <v>1412</v>
      </c>
      <c r="P167" s="75" t="s">
        <v>305</v>
      </c>
      <c r="Q167" s="9"/>
      <c r="R167" s="9"/>
      <c r="S167" s="9"/>
      <c r="T167" s="9"/>
      <c r="U167" s="9"/>
      <c r="V167" s="9"/>
    </row>
    <row r="168" spans="1:22" ht="20.25" customHeight="1">
      <c r="A168" s="284"/>
      <c r="B168" s="2"/>
      <c r="C168" s="59"/>
      <c r="D168" s="4"/>
      <c r="F168" s="4"/>
      <c r="G168" s="4"/>
      <c r="H168" s="331"/>
      <c r="I168" s="64" t="s">
        <v>63</v>
      </c>
      <c r="J168" s="65"/>
      <c r="K168" s="76"/>
      <c r="L168" s="77" t="s">
        <v>65</v>
      </c>
      <c r="M168" s="77" t="s">
        <v>65</v>
      </c>
      <c r="N168" s="77" t="s">
        <v>276</v>
      </c>
      <c r="O168" s="77" t="s">
        <v>275</v>
      </c>
      <c r="P168" s="77" t="s">
        <v>543</v>
      </c>
      <c r="Q168" s="9"/>
      <c r="R168" s="9"/>
      <c r="S168" s="9"/>
      <c r="T168" s="9"/>
      <c r="U168" s="9"/>
      <c r="V168" s="9"/>
    </row>
    <row r="169" spans="1:22" s="81" customFormat="1" ht="56.1" customHeight="1">
      <c r="A169" s="285" t="s">
        <v>619</v>
      </c>
      <c r="B169" s="111"/>
      <c r="C169" s="437" t="s">
        <v>135</v>
      </c>
      <c r="D169" s="438"/>
      <c r="E169" s="438"/>
      <c r="F169" s="438"/>
      <c r="G169" s="438"/>
      <c r="H169" s="439"/>
      <c r="I169" s="324" t="s">
        <v>136</v>
      </c>
      <c r="J169" s="67" t="s">
        <v>137</v>
      </c>
      <c r="K169" s="116"/>
      <c r="L169" s="101"/>
      <c r="M169" s="120"/>
      <c r="N169" s="120"/>
      <c r="O169" s="120"/>
      <c r="P169" s="120"/>
    </row>
    <row r="170" spans="1:22" s="81" customFormat="1" ht="98.1" customHeight="1">
      <c r="A170" s="285" t="s">
        <v>620</v>
      </c>
      <c r="B170" s="111"/>
      <c r="C170" s="437" t="s">
        <v>138</v>
      </c>
      <c r="D170" s="438"/>
      <c r="E170" s="438"/>
      <c r="F170" s="438"/>
      <c r="G170" s="438"/>
      <c r="H170" s="439"/>
      <c r="I170" s="337" t="s">
        <v>139</v>
      </c>
      <c r="J170" s="67" t="s">
        <v>137</v>
      </c>
      <c r="K170" s="116"/>
      <c r="L170" s="98"/>
      <c r="M170" s="122"/>
      <c r="N170" s="122"/>
      <c r="O170" s="122"/>
      <c r="P170" s="122"/>
    </row>
    <row r="171" spans="1:22" s="1" customFormat="1">
      <c r="A171" s="284"/>
      <c r="B171" s="19"/>
      <c r="C171" s="19"/>
      <c r="D171" s="19"/>
      <c r="E171" s="19"/>
      <c r="F171" s="19"/>
      <c r="G171" s="19"/>
      <c r="H171" s="15"/>
      <c r="I171" s="15"/>
      <c r="J171" s="86"/>
      <c r="K171" s="87"/>
      <c r="L171" s="72"/>
      <c r="M171" s="72"/>
      <c r="N171" s="72"/>
      <c r="O171" s="72"/>
      <c r="P171" s="72"/>
    </row>
    <row r="172" spans="1:22" s="81" customFormat="1">
      <c r="A172" s="284"/>
      <c r="B172" s="82"/>
      <c r="C172" s="59"/>
      <c r="D172" s="59"/>
      <c r="E172" s="59"/>
      <c r="F172" s="59"/>
      <c r="G172" s="59"/>
      <c r="H172" s="89"/>
      <c r="I172" s="89"/>
      <c r="J172" s="86"/>
      <c r="K172" s="87"/>
      <c r="L172" s="88"/>
      <c r="M172" s="88"/>
      <c r="N172" s="88"/>
      <c r="O172" s="88"/>
      <c r="P172" s="88"/>
    </row>
    <row r="173" spans="1:22" s="1" customFormat="1">
      <c r="A173" s="284"/>
      <c r="B173" s="111"/>
      <c r="C173" s="4"/>
      <c r="D173" s="4"/>
      <c r="E173" s="124"/>
      <c r="F173" s="124"/>
      <c r="G173" s="124"/>
      <c r="H173" s="125"/>
      <c r="I173" s="125"/>
      <c r="J173" s="86"/>
      <c r="K173" s="87"/>
      <c r="L173" s="88"/>
      <c r="M173" s="88"/>
      <c r="N173" s="88"/>
      <c r="O173" s="88"/>
      <c r="P173" s="88"/>
    </row>
    <row r="174" spans="1:22" s="1" customFormat="1">
      <c r="A174" s="284"/>
      <c r="B174" s="19" t="s">
        <v>140</v>
      </c>
      <c r="C174" s="44"/>
      <c r="D174" s="44"/>
      <c r="E174" s="44"/>
      <c r="F174" s="44"/>
      <c r="G174" s="15"/>
      <c r="H174" s="15"/>
      <c r="I174" s="15"/>
      <c r="J174" s="58"/>
      <c r="K174" s="30"/>
      <c r="L174" s="100"/>
      <c r="M174" s="100"/>
      <c r="N174" s="100"/>
      <c r="O174" s="100"/>
      <c r="P174" s="100"/>
    </row>
    <row r="175" spans="1:22">
      <c r="A175" s="284"/>
      <c r="B175" s="19"/>
      <c r="C175" s="19"/>
      <c r="D175" s="19"/>
      <c r="E175" s="19"/>
      <c r="F175" s="19"/>
      <c r="G175" s="19"/>
      <c r="H175" s="15"/>
      <c r="I175" s="15"/>
      <c r="L175" s="23"/>
      <c r="M175" s="23"/>
      <c r="N175" s="23"/>
      <c r="O175" s="23"/>
      <c r="P175" s="23"/>
      <c r="Q175" s="9"/>
      <c r="R175" s="9"/>
      <c r="S175" s="9"/>
      <c r="T175" s="9"/>
      <c r="U175" s="9"/>
      <c r="V175" s="9"/>
    </row>
    <row r="176" spans="1:22" ht="34.5" customHeight="1">
      <c r="A176" s="284"/>
      <c r="B176" s="19"/>
      <c r="C176" s="4"/>
      <c r="D176" s="4"/>
      <c r="F176" s="4"/>
      <c r="G176" s="4"/>
      <c r="H176" s="331"/>
      <c r="I176" s="331"/>
      <c r="J176" s="73" t="s">
        <v>62</v>
      </c>
      <c r="K176" s="74"/>
      <c r="L176" s="75" t="s">
        <v>302</v>
      </c>
      <c r="M176" s="75" t="s">
        <v>303</v>
      </c>
      <c r="N176" s="75" t="s">
        <v>304</v>
      </c>
      <c r="O176" s="75" t="s">
        <v>1412</v>
      </c>
      <c r="P176" s="75" t="s">
        <v>305</v>
      </c>
      <c r="Q176" s="9"/>
      <c r="R176" s="9"/>
      <c r="S176" s="9"/>
      <c r="T176" s="9"/>
      <c r="U176" s="9"/>
      <c r="V176" s="9"/>
    </row>
    <row r="177" spans="1:22">
      <c r="A177" s="284"/>
      <c r="B177" s="2"/>
      <c r="C177" s="59"/>
      <c r="D177" s="4"/>
      <c r="F177" s="4"/>
      <c r="G177" s="4"/>
      <c r="H177" s="331"/>
      <c r="I177" s="64" t="s">
        <v>63</v>
      </c>
      <c r="J177" s="65"/>
      <c r="K177" s="76"/>
      <c r="L177" s="77" t="s">
        <v>65</v>
      </c>
      <c r="M177" s="126" t="s">
        <v>65</v>
      </c>
      <c r="N177" s="126" t="s">
        <v>276</v>
      </c>
      <c r="O177" s="126" t="s">
        <v>275</v>
      </c>
      <c r="P177" s="126" t="s">
        <v>543</v>
      </c>
      <c r="Q177" s="9"/>
      <c r="R177" s="9"/>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c r="M178" s="120"/>
      <c r="N178" s="120"/>
      <c r="O178" s="120"/>
      <c r="P178" s="120"/>
    </row>
    <row r="179" spans="1:22" s="81" customFormat="1" ht="56.1" customHeight="1">
      <c r="A179" s="285" t="s">
        <v>623</v>
      </c>
      <c r="B179" s="111"/>
      <c r="C179" s="437" t="s">
        <v>144</v>
      </c>
      <c r="D179" s="438"/>
      <c r="E179" s="438"/>
      <c r="F179" s="438"/>
      <c r="G179" s="438"/>
      <c r="H179" s="439"/>
      <c r="I179" s="127" t="s">
        <v>145</v>
      </c>
      <c r="J179" s="67" t="s">
        <v>137</v>
      </c>
      <c r="K179" s="116"/>
      <c r="L179" s="96"/>
      <c r="M179" s="121"/>
      <c r="N179" s="121"/>
      <c r="O179" s="121"/>
      <c r="P179" s="121"/>
    </row>
    <row r="180" spans="1:22" s="81" customFormat="1" ht="56.1" customHeight="1">
      <c r="A180" s="285" t="s">
        <v>624</v>
      </c>
      <c r="B180" s="111"/>
      <c r="C180" s="437" t="s">
        <v>533</v>
      </c>
      <c r="D180" s="438"/>
      <c r="E180" s="438"/>
      <c r="F180" s="438"/>
      <c r="G180" s="438"/>
      <c r="H180" s="439"/>
      <c r="I180" s="127" t="s">
        <v>146</v>
      </c>
      <c r="J180" s="67" t="s">
        <v>137</v>
      </c>
      <c r="K180" s="116"/>
      <c r="L180" s="98"/>
      <c r="M180" s="122"/>
      <c r="N180" s="122"/>
      <c r="O180" s="122"/>
      <c r="P180" s="122"/>
    </row>
    <row r="181" spans="1:22" s="1" customFormat="1">
      <c r="A181" s="284"/>
      <c r="B181" s="19"/>
      <c r="C181" s="19"/>
      <c r="D181" s="19"/>
      <c r="E181" s="19"/>
      <c r="F181" s="19"/>
      <c r="G181" s="19"/>
      <c r="H181" s="15"/>
      <c r="I181" s="15"/>
      <c r="J181" s="86"/>
      <c r="K181" s="87"/>
      <c r="L181" s="72"/>
      <c r="M181" s="72"/>
      <c r="N181" s="72"/>
      <c r="O181" s="72"/>
      <c r="P181" s="72"/>
    </row>
    <row r="182" spans="1:22" s="81" customFormat="1">
      <c r="A182" s="284"/>
      <c r="B182" s="82"/>
      <c r="C182" s="59"/>
      <c r="D182" s="59"/>
      <c r="E182" s="59"/>
      <c r="F182" s="59"/>
      <c r="G182" s="59"/>
      <c r="H182" s="89"/>
      <c r="I182" s="89"/>
      <c r="J182" s="86"/>
      <c r="K182" s="87"/>
      <c r="L182" s="88"/>
      <c r="M182" s="88"/>
      <c r="N182" s="88"/>
      <c r="O182" s="88"/>
      <c r="P182" s="88"/>
    </row>
    <row r="183" spans="1:22" s="1" customFormat="1">
      <c r="A183" s="284"/>
      <c r="B183" s="2"/>
      <c r="C183" s="4"/>
      <c r="D183" s="4"/>
      <c r="E183" s="4"/>
      <c r="F183" s="4"/>
      <c r="G183" s="4"/>
      <c r="H183" s="331"/>
      <c r="I183" s="331"/>
      <c r="J183" s="58"/>
      <c r="K183" s="30"/>
      <c r="L183" s="100"/>
      <c r="M183" s="100"/>
      <c r="N183" s="100"/>
      <c r="O183" s="100"/>
      <c r="P183" s="100"/>
    </row>
    <row r="184" spans="1:22">
      <c r="A184" s="284"/>
      <c r="B184" s="19" t="s">
        <v>147</v>
      </c>
      <c r="C184" s="19"/>
      <c r="D184" s="19"/>
      <c r="E184" s="19"/>
      <c r="F184" s="19"/>
      <c r="G184" s="19"/>
      <c r="H184" s="15"/>
      <c r="I184" s="15"/>
      <c r="J184" s="8"/>
      <c r="L184" s="128"/>
      <c r="M184" s="128"/>
      <c r="N184" s="128"/>
      <c r="O184" s="128"/>
      <c r="P184" s="128"/>
      <c r="Q184" s="9"/>
      <c r="R184" s="9"/>
      <c r="S184" s="9"/>
      <c r="T184" s="9"/>
      <c r="U184" s="9"/>
      <c r="V184" s="9"/>
    </row>
    <row r="185" spans="1:22">
      <c r="A185" s="284"/>
      <c r="B185" s="19"/>
      <c r="C185" s="19"/>
      <c r="D185" s="19"/>
      <c r="E185" s="19"/>
      <c r="F185" s="19"/>
      <c r="G185" s="19"/>
      <c r="H185" s="15"/>
      <c r="I185" s="15"/>
      <c r="L185" s="23"/>
      <c r="M185" s="23"/>
      <c r="N185" s="23"/>
      <c r="O185" s="23"/>
      <c r="P185" s="23"/>
      <c r="Q185" s="9"/>
      <c r="R185" s="9"/>
      <c r="S185" s="9"/>
      <c r="T185" s="9"/>
      <c r="U185" s="9"/>
      <c r="V185" s="9"/>
    </row>
    <row r="186" spans="1:22" ht="34.5" customHeight="1">
      <c r="A186" s="284"/>
      <c r="B186" s="19"/>
      <c r="C186" s="4"/>
      <c r="D186" s="4"/>
      <c r="F186" s="4"/>
      <c r="G186" s="4"/>
      <c r="H186" s="331"/>
      <c r="I186" s="331"/>
      <c r="J186" s="73" t="s">
        <v>62</v>
      </c>
      <c r="K186" s="74"/>
      <c r="L186" s="75" t="s">
        <v>302</v>
      </c>
      <c r="M186" s="75" t="s">
        <v>303</v>
      </c>
      <c r="N186" s="75" t="s">
        <v>304</v>
      </c>
      <c r="O186" s="75" t="s">
        <v>1412</v>
      </c>
      <c r="P186" s="75" t="s">
        <v>305</v>
      </c>
      <c r="Q186" s="9"/>
      <c r="R186" s="9"/>
      <c r="S186" s="9"/>
      <c r="T186" s="9"/>
      <c r="U186" s="9"/>
      <c r="V186" s="9"/>
    </row>
    <row r="187" spans="1:22" ht="20.25" customHeight="1">
      <c r="A187" s="284"/>
      <c r="B187" s="2"/>
      <c r="C187" s="59"/>
      <c r="D187" s="4"/>
      <c r="F187" s="4"/>
      <c r="G187" s="4"/>
      <c r="H187" s="331"/>
      <c r="I187" s="64" t="s">
        <v>1417</v>
      </c>
      <c r="J187" s="65"/>
      <c r="K187" s="76"/>
      <c r="L187" s="77" t="s">
        <v>65</v>
      </c>
      <c r="M187" s="77" t="s">
        <v>65</v>
      </c>
      <c r="N187" s="77" t="s">
        <v>276</v>
      </c>
      <c r="O187" s="77" t="s">
        <v>275</v>
      </c>
      <c r="P187" s="77" t="s">
        <v>543</v>
      </c>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483</v>
      </c>
      <c r="J188" s="129">
        <v>10</v>
      </c>
      <c r="K188" s="116" t="str">
        <f t="shared" ref="K188:K215" si="2">IF(OR(COUNTIF(L188:P188,"未確認")&gt;0,COUNTIF(L188:P188,"~*")&gt;0),"※","")</f>
        <v/>
      </c>
      <c r="L188" s="130"/>
      <c r="M188" s="130"/>
      <c r="N188" s="130"/>
      <c r="O188" s="130"/>
      <c r="P188" s="130"/>
    </row>
    <row r="189" spans="1:22" s="81" customFormat="1" ht="34.5" customHeight="1">
      <c r="A189" s="285" t="s">
        <v>625</v>
      </c>
      <c r="B189" s="82"/>
      <c r="C189" s="484"/>
      <c r="D189" s="484"/>
      <c r="E189" s="484"/>
      <c r="F189" s="484"/>
      <c r="G189" s="482" t="s">
        <v>150</v>
      </c>
      <c r="H189" s="482"/>
      <c r="I189" s="492"/>
      <c r="J189" s="131">
        <v>0.6</v>
      </c>
      <c r="K189" s="116" t="str">
        <f t="shared" si="2"/>
        <v/>
      </c>
      <c r="L189" s="132"/>
      <c r="M189" s="132"/>
      <c r="N189" s="132"/>
      <c r="O189" s="132"/>
      <c r="P189" s="132"/>
    </row>
    <row r="190" spans="1:22" s="81" customFormat="1" ht="34.5" customHeight="1">
      <c r="A190" s="285" t="s">
        <v>626</v>
      </c>
      <c r="B190" s="82"/>
      <c r="C190" s="482" t="s">
        <v>151</v>
      </c>
      <c r="D190" s="484"/>
      <c r="E190" s="484"/>
      <c r="F190" s="484"/>
      <c r="G190" s="482" t="s">
        <v>149</v>
      </c>
      <c r="H190" s="482"/>
      <c r="I190" s="492"/>
      <c r="J190" s="129">
        <v>0</v>
      </c>
      <c r="K190" s="116" t="str">
        <f t="shared" si="2"/>
        <v/>
      </c>
      <c r="L190" s="130"/>
      <c r="M190" s="130"/>
      <c r="N190" s="130"/>
      <c r="O190" s="130"/>
      <c r="P190" s="130"/>
    </row>
    <row r="191" spans="1:22" s="81" customFormat="1" ht="34.5" customHeight="1">
      <c r="A191" s="285" t="s">
        <v>626</v>
      </c>
      <c r="B191" s="82"/>
      <c r="C191" s="484"/>
      <c r="D191" s="484"/>
      <c r="E191" s="484"/>
      <c r="F191" s="484"/>
      <c r="G191" s="482" t="s">
        <v>150</v>
      </c>
      <c r="H191" s="482"/>
      <c r="I191" s="492"/>
      <c r="J191" s="131">
        <v>0</v>
      </c>
      <c r="K191" s="116" t="str">
        <f t="shared" si="2"/>
        <v/>
      </c>
      <c r="L191" s="132"/>
      <c r="M191" s="132"/>
      <c r="N191" s="132"/>
      <c r="O191" s="132"/>
      <c r="P191" s="132"/>
    </row>
    <row r="192" spans="1:22" s="81" customFormat="1" ht="34.5" customHeight="1">
      <c r="A192" s="292" t="s">
        <v>627</v>
      </c>
      <c r="B192" s="112"/>
      <c r="C192" s="482" t="s">
        <v>152</v>
      </c>
      <c r="D192" s="482"/>
      <c r="E192" s="482"/>
      <c r="F192" s="482"/>
      <c r="G192" s="482" t="s">
        <v>149</v>
      </c>
      <c r="H192" s="482"/>
      <c r="I192" s="492"/>
      <c r="J192" s="129">
        <f t="shared" ref="J192:J207" si="3">IF(SUM(L192:P192)=0,IF(COUNTIF(L192:P192,"未確認")&gt;0,"未確認",IF(COUNTIF(L192:P192,"~*")&gt;0,"*",SUM(L192:P192))),SUM(L192:P192))</f>
        <v>69</v>
      </c>
      <c r="K192" s="116" t="str">
        <f t="shared" si="2"/>
        <v/>
      </c>
      <c r="L192" s="133">
        <v>19</v>
      </c>
      <c r="M192" s="133">
        <v>20</v>
      </c>
      <c r="N192" s="133">
        <v>14</v>
      </c>
      <c r="O192" s="133">
        <v>16</v>
      </c>
      <c r="P192" s="133">
        <v>0</v>
      </c>
    </row>
    <row r="193" spans="1:16" s="81" customFormat="1" ht="34.5" customHeight="1">
      <c r="A193" s="292" t="s">
        <v>627</v>
      </c>
      <c r="B193" s="112"/>
      <c r="C193" s="482"/>
      <c r="D193" s="482"/>
      <c r="E193" s="482"/>
      <c r="F193" s="482"/>
      <c r="G193" s="482" t="s">
        <v>150</v>
      </c>
      <c r="H193" s="482"/>
      <c r="I193" s="492"/>
      <c r="J193" s="129">
        <f t="shared" si="3"/>
        <v>68.3</v>
      </c>
      <c r="K193" s="116" t="str">
        <f t="shared" si="2"/>
        <v/>
      </c>
      <c r="L193" s="134">
        <v>19</v>
      </c>
      <c r="M193" s="134">
        <v>20</v>
      </c>
      <c r="N193" s="134">
        <v>13.4</v>
      </c>
      <c r="O193" s="134">
        <v>15.9</v>
      </c>
      <c r="P193" s="134">
        <v>0</v>
      </c>
    </row>
    <row r="194" spans="1:16" s="81" customFormat="1" ht="34.5" customHeight="1">
      <c r="A194" s="292" t="s">
        <v>629</v>
      </c>
      <c r="B194" s="112"/>
      <c r="C194" s="482" t="s">
        <v>153</v>
      </c>
      <c r="D194" s="483"/>
      <c r="E194" s="483"/>
      <c r="F194" s="483"/>
      <c r="G194" s="482" t="s">
        <v>149</v>
      </c>
      <c r="H194" s="482"/>
      <c r="I194" s="492"/>
      <c r="J194" s="129">
        <f t="shared" si="3"/>
        <v>29</v>
      </c>
      <c r="K194" s="116" t="str">
        <f t="shared" si="2"/>
        <v/>
      </c>
      <c r="L194" s="133">
        <v>9</v>
      </c>
      <c r="M194" s="133">
        <v>6</v>
      </c>
      <c r="N194" s="133">
        <v>7</v>
      </c>
      <c r="O194" s="133">
        <v>7</v>
      </c>
      <c r="P194" s="133">
        <v>0</v>
      </c>
    </row>
    <row r="195" spans="1:16" s="81" customFormat="1" ht="34.5" customHeight="1">
      <c r="A195" s="292" t="s">
        <v>629</v>
      </c>
      <c r="B195" s="112"/>
      <c r="C195" s="483"/>
      <c r="D195" s="483"/>
      <c r="E195" s="483"/>
      <c r="F195" s="483"/>
      <c r="G195" s="482" t="s">
        <v>150</v>
      </c>
      <c r="H195" s="482"/>
      <c r="I195" s="492"/>
      <c r="J195" s="129">
        <f t="shared" si="3"/>
        <v>27.5</v>
      </c>
      <c r="K195" s="116" t="str">
        <f t="shared" si="2"/>
        <v/>
      </c>
      <c r="L195" s="134">
        <v>8.4</v>
      </c>
      <c r="M195" s="134">
        <v>5.6</v>
      </c>
      <c r="N195" s="134">
        <v>6.9</v>
      </c>
      <c r="O195" s="134">
        <v>6.6</v>
      </c>
      <c r="P195" s="134">
        <v>0</v>
      </c>
    </row>
    <row r="196" spans="1:16" s="81" customFormat="1" ht="34.5" customHeight="1">
      <c r="A196" s="292" t="s">
        <v>630</v>
      </c>
      <c r="B196" s="112"/>
      <c r="C196" s="482" t="s">
        <v>154</v>
      </c>
      <c r="D196" s="483"/>
      <c r="E196" s="483"/>
      <c r="F196" s="483"/>
      <c r="G196" s="482" t="s">
        <v>149</v>
      </c>
      <c r="H196" s="482"/>
      <c r="I196" s="492"/>
      <c r="J196" s="129">
        <f t="shared" si="3"/>
        <v>43</v>
      </c>
      <c r="K196" s="116" t="str">
        <f t="shared" si="2"/>
        <v/>
      </c>
      <c r="L196" s="133">
        <v>9</v>
      </c>
      <c r="M196" s="133">
        <v>6</v>
      </c>
      <c r="N196" s="133">
        <v>15</v>
      </c>
      <c r="O196" s="133">
        <v>13</v>
      </c>
      <c r="P196" s="133">
        <v>0</v>
      </c>
    </row>
    <row r="197" spans="1:16" s="81" customFormat="1" ht="34.5" customHeight="1">
      <c r="A197" s="292" t="s">
        <v>630</v>
      </c>
      <c r="B197" s="112"/>
      <c r="C197" s="483"/>
      <c r="D197" s="483"/>
      <c r="E197" s="483"/>
      <c r="F197" s="483"/>
      <c r="G197" s="482" t="s">
        <v>150</v>
      </c>
      <c r="H197" s="482"/>
      <c r="I197" s="492"/>
      <c r="J197" s="129">
        <f t="shared" si="3"/>
        <v>37.299999999999997</v>
      </c>
      <c r="K197" s="116" t="str">
        <f t="shared" si="2"/>
        <v/>
      </c>
      <c r="L197" s="134">
        <v>7.2</v>
      </c>
      <c r="M197" s="134">
        <v>5.2</v>
      </c>
      <c r="N197" s="134">
        <v>13.2</v>
      </c>
      <c r="O197" s="134">
        <v>11.7</v>
      </c>
      <c r="P197" s="134">
        <v>0</v>
      </c>
    </row>
    <row r="198" spans="1:16" s="81" customFormat="1" ht="34.5" customHeight="1">
      <c r="A198" s="292" t="s">
        <v>631</v>
      </c>
      <c r="B198" s="112"/>
      <c r="C198" s="482" t="s">
        <v>155</v>
      </c>
      <c r="D198" s="483"/>
      <c r="E198" s="483"/>
      <c r="F198" s="483"/>
      <c r="G198" s="482" t="s">
        <v>149</v>
      </c>
      <c r="H198" s="482"/>
      <c r="I198" s="492"/>
      <c r="J198" s="129">
        <f t="shared" si="3"/>
        <v>0</v>
      </c>
      <c r="K198" s="116" t="str">
        <f t="shared" si="2"/>
        <v/>
      </c>
      <c r="L198" s="133">
        <v>0</v>
      </c>
      <c r="M198" s="133">
        <v>0</v>
      </c>
      <c r="N198" s="133">
        <v>0</v>
      </c>
      <c r="O198" s="133">
        <v>0</v>
      </c>
      <c r="P198" s="133">
        <v>0</v>
      </c>
    </row>
    <row r="199" spans="1:16" s="81" customFormat="1" ht="34.5" customHeight="1">
      <c r="A199" s="292" t="s">
        <v>819</v>
      </c>
      <c r="B199" s="82"/>
      <c r="C199" s="483"/>
      <c r="D199" s="483"/>
      <c r="E199" s="483"/>
      <c r="F199" s="483"/>
      <c r="G199" s="482" t="s">
        <v>150</v>
      </c>
      <c r="H199" s="482"/>
      <c r="I199" s="492"/>
      <c r="J199" s="129">
        <f t="shared" si="3"/>
        <v>0</v>
      </c>
      <c r="K199" s="116" t="str">
        <f t="shared" si="2"/>
        <v/>
      </c>
      <c r="L199" s="134">
        <v>0</v>
      </c>
      <c r="M199" s="134">
        <v>0</v>
      </c>
      <c r="N199" s="134">
        <v>0</v>
      </c>
      <c r="O199" s="134">
        <v>0</v>
      </c>
      <c r="P199" s="134">
        <v>0</v>
      </c>
    </row>
    <row r="200" spans="1:16" s="81" customFormat="1" ht="34.5" customHeight="1">
      <c r="A200" s="292" t="s">
        <v>632</v>
      </c>
      <c r="B200" s="82"/>
      <c r="C200" s="482" t="s">
        <v>156</v>
      </c>
      <c r="D200" s="483"/>
      <c r="E200" s="483"/>
      <c r="F200" s="483"/>
      <c r="G200" s="482" t="s">
        <v>149</v>
      </c>
      <c r="H200" s="482"/>
      <c r="I200" s="492"/>
      <c r="J200" s="129">
        <f t="shared" si="3"/>
        <v>0</v>
      </c>
      <c r="K200" s="116" t="str">
        <f t="shared" si="2"/>
        <v/>
      </c>
      <c r="L200" s="133">
        <v>0</v>
      </c>
      <c r="M200" s="133">
        <v>0</v>
      </c>
      <c r="N200" s="133">
        <v>0</v>
      </c>
      <c r="O200" s="133">
        <v>0</v>
      </c>
      <c r="P200" s="133">
        <v>0</v>
      </c>
    </row>
    <row r="201" spans="1:16" s="81" customFormat="1" ht="34.5" customHeight="1">
      <c r="A201" s="292" t="s">
        <v>632</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row>
    <row r="202" spans="1:16" s="81" customFormat="1" ht="34.5" customHeight="1">
      <c r="A202" s="292" t="s">
        <v>633</v>
      </c>
      <c r="B202" s="82"/>
      <c r="C202" s="482" t="s">
        <v>157</v>
      </c>
      <c r="D202" s="483"/>
      <c r="E202" s="483"/>
      <c r="F202" s="483"/>
      <c r="G202" s="482" t="s">
        <v>149</v>
      </c>
      <c r="H202" s="482"/>
      <c r="I202" s="492"/>
      <c r="J202" s="129">
        <f t="shared" si="3"/>
        <v>0</v>
      </c>
      <c r="K202" s="116" t="str">
        <f t="shared" si="2"/>
        <v/>
      </c>
      <c r="L202" s="133">
        <v>0</v>
      </c>
      <c r="M202" s="133">
        <v>0</v>
      </c>
      <c r="N202" s="133">
        <v>0</v>
      </c>
      <c r="O202" s="133">
        <v>0</v>
      </c>
      <c r="P202" s="133">
        <v>0</v>
      </c>
    </row>
    <row r="203" spans="1:16" s="81" customFormat="1" ht="34.5" customHeight="1">
      <c r="A203" s="292" t="s">
        <v>634</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row>
    <row r="204" spans="1:16" s="81" customFormat="1" ht="34.5" customHeight="1">
      <c r="A204" s="292" t="s">
        <v>821</v>
      </c>
      <c r="B204" s="82"/>
      <c r="C204" s="482" t="s">
        <v>158</v>
      </c>
      <c r="D204" s="483"/>
      <c r="E204" s="483"/>
      <c r="F204" s="483"/>
      <c r="G204" s="482" t="s">
        <v>149</v>
      </c>
      <c r="H204" s="482"/>
      <c r="I204" s="492"/>
      <c r="J204" s="129">
        <f t="shared" si="3"/>
        <v>0</v>
      </c>
      <c r="K204" s="116" t="str">
        <f t="shared" si="2"/>
        <v/>
      </c>
      <c r="L204" s="133">
        <v>0</v>
      </c>
      <c r="M204" s="133">
        <v>0</v>
      </c>
      <c r="N204" s="133">
        <v>0</v>
      </c>
      <c r="O204" s="133">
        <v>0</v>
      </c>
      <c r="P204" s="133">
        <v>0</v>
      </c>
    </row>
    <row r="205" spans="1:16" s="81" customFormat="1" ht="34.5" customHeight="1">
      <c r="A205" s="292" t="s">
        <v>635</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row>
    <row r="206" spans="1:16"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row>
    <row r="207" spans="1:16" s="81" customFormat="1" ht="34.5" customHeight="1">
      <c r="A207" s="292" t="s">
        <v>636</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row>
    <row r="208" spans="1:16" s="81" customFormat="1" ht="34.5" customHeight="1">
      <c r="A208" s="285" t="s">
        <v>637</v>
      </c>
      <c r="B208" s="82"/>
      <c r="C208" s="482" t="s">
        <v>160</v>
      </c>
      <c r="D208" s="484"/>
      <c r="E208" s="484"/>
      <c r="F208" s="484"/>
      <c r="G208" s="482" t="s">
        <v>149</v>
      </c>
      <c r="H208" s="482"/>
      <c r="I208" s="492"/>
      <c r="J208" s="129">
        <v>6</v>
      </c>
      <c r="K208" s="116" t="str">
        <f t="shared" si="2"/>
        <v/>
      </c>
      <c r="L208" s="130"/>
      <c r="M208" s="130"/>
      <c r="N208" s="130"/>
      <c r="O208" s="130"/>
      <c r="P208" s="130"/>
    </row>
    <row r="209" spans="1:22" s="81" customFormat="1" ht="34.5" customHeight="1">
      <c r="A209" s="285" t="s">
        <v>823</v>
      </c>
      <c r="B209" s="82"/>
      <c r="C209" s="484"/>
      <c r="D209" s="484"/>
      <c r="E209" s="484"/>
      <c r="F209" s="484"/>
      <c r="G209" s="482" t="s">
        <v>150</v>
      </c>
      <c r="H209" s="482"/>
      <c r="I209" s="492"/>
      <c r="J209" s="129">
        <v>0</v>
      </c>
      <c r="K209" s="116" t="str">
        <f t="shared" si="2"/>
        <v/>
      </c>
      <c r="L209" s="132"/>
      <c r="M209" s="132"/>
      <c r="N209" s="132"/>
      <c r="O209" s="132"/>
      <c r="P209" s="132"/>
    </row>
    <row r="210" spans="1:22" s="81" customFormat="1" ht="34.5" customHeight="1">
      <c r="A210" s="285" t="s">
        <v>639</v>
      </c>
      <c r="B210" s="82"/>
      <c r="C210" s="482" t="s">
        <v>161</v>
      </c>
      <c r="D210" s="484"/>
      <c r="E210" s="484"/>
      <c r="F210" s="484"/>
      <c r="G210" s="482" t="s">
        <v>149</v>
      </c>
      <c r="H210" s="482"/>
      <c r="I210" s="492"/>
      <c r="J210" s="129">
        <v>6</v>
      </c>
      <c r="K210" s="116" t="str">
        <f t="shared" si="2"/>
        <v/>
      </c>
      <c r="L210" s="130"/>
      <c r="M210" s="130"/>
      <c r="N210" s="130"/>
      <c r="O210" s="130"/>
      <c r="P210" s="130"/>
    </row>
    <row r="211" spans="1:22" s="81" customFormat="1" ht="34.5" customHeight="1">
      <c r="A211" s="285" t="s">
        <v>639</v>
      </c>
      <c r="B211" s="82"/>
      <c r="C211" s="484"/>
      <c r="D211" s="484"/>
      <c r="E211" s="484"/>
      <c r="F211" s="484"/>
      <c r="G211" s="482" t="s">
        <v>150</v>
      </c>
      <c r="H211" s="482"/>
      <c r="I211" s="492"/>
      <c r="J211" s="129">
        <v>0.3</v>
      </c>
      <c r="K211" s="116" t="str">
        <f t="shared" si="2"/>
        <v/>
      </c>
      <c r="L211" s="132"/>
      <c r="M211" s="132"/>
      <c r="N211" s="132"/>
      <c r="O211" s="132"/>
      <c r="P211" s="132"/>
    </row>
    <row r="212" spans="1:22" s="81" customFormat="1" ht="34.5" customHeight="1">
      <c r="A212" s="292" t="s">
        <v>640</v>
      </c>
      <c r="B212" s="82"/>
      <c r="C212" s="482" t="s">
        <v>534</v>
      </c>
      <c r="D212" s="483"/>
      <c r="E212" s="483"/>
      <c r="F212" s="483"/>
      <c r="G212" s="482" t="s">
        <v>149</v>
      </c>
      <c r="H212" s="482"/>
      <c r="I212" s="492"/>
      <c r="J212" s="129">
        <f>IF(SUM(L212:P212)=0,IF(COUNTIF(L212:P212,"未確認")&gt;0,"未確認",IF(COUNTIF(L212:P212,"~*")&gt;0,"*",SUM(L212:P212))),SUM(L212:P212))</f>
        <v>0</v>
      </c>
      <c r="K212" s="116" t="str">
        <f t="shared" si="2"/>
        <v/>
      </c>
      <c r="L212" s="133">
        <v>0</v>
      </c>
      <c r="M212" s="133">
        <v>0</v>
      </c>
      <c r="N212" s="133">
        <v>0</v>
      </c>
      <c r="O212" s="133">
        <v>0</v>
      </c>
      <c r="P212" s="133">
        <v>0</v>
      </c>
    </row>
    <row r="213" spans="1:22" s="81" customFormat="1" ht="34.5" customHeight="1">
      <c r="A213" s="292" t="s">
        <v>640</v>
      </c>
      <c r="B213" s="82"/>
      <c r="C213" s="483"/>
      <c r="D213" s="483"/>
      <c r="E213" s="483"/>
      <c r="F213" s="483"/>
      <c r="G213" s="482" t="s">
        <v>150</v>
      </c>
      <c r="H213" s="482"/>
      <c r="I213" s="492"/>
      <c r="J213" s="129">
        <f>IF(SUM(L213:P213)=0,IF(COUNTIF(L213:P213,"未確認")&gt;0,"未確認",IF(COUNTIF(L213:P213,"~*")&gt;0,"*",SUM(L213:P213))),SUM(L213:P213))</f>
        <v>0</v>
      </c>
      <c r="K213" s="116" t="str">
        <f t="shared" si="2"/>
        <v/>
      </c>
      <c r="L213" s="134">
        <v>0</v>
      </c>
      <c r="M213" s="134">
        <v>0</v>
      </c>
      <c r="N213" s="134">
        <v>0</v>
      </c>
      <c r="O213" s="134">
        <v>0</v>
      </c>
      <c r="P213" s="134">
        <v>0</v>
      </c>
    </row>
    <row r="214" spans="1:22" s="81" customFormat="1" ht="34.5" customHeight="1">
      <c r="A214" s="292" t="s">
        <v>642</v>
      </c>
      <c r="B214" s="82"/>
      <c r="C214" s="482" t="s">
        <v>162</v>
      </c>
      <c r="D214" s="484"/>
      <c r="E214" s="484"/>
      <c r="F214" s="484"/>
      <c r="G214" s="482" t="s">
        <v>149</v>
      </c>
      <c r="H214" s="482"/>
      <c r="I214" s="492"/>
      <c r="J214" s="129">
        <f>IF(SUM(L214:P214)=0,IF(COUNTIF(L214:P214,"未確認")&gt;0,"未確認",IF(COUNTIF(L214:P214,"~*")&gt;0,"*",SUM(L214:P214))),SUM(L214:P214))</f>
        <v>0</v>
      </c>
      <c r="K214" s="116" t="str">
        <f t="shared" si="2"/>
        <v/>
      </c>
      <c r="L214" s="133">
        <v>0</v>
      </c>
      <c r="M214" s="133">
        <v>0</v>
      </c>
      <c r="N214" s="133">
        <v>0</v>
      </c>
      <c r="O214" s="133">
        <v>0</v>
      </c>
      <c r="P214" s="133">
        <v>0</v>
      </c>
    </row>
    <row r="215" spans="1:22" s="81" customFormat="1" ht="34.5" customHeight="1">
      <c r="A215" s="292" t="s">
        <v>643</v>
      </c>
      <c r="B215" s="82"/>
      <c r="C215" s="484"/>
      <c r="D215" s="484"/>
      <c r="E215" s="484"/>
      <c r="F215" s="484"/>
      <c r="G215" s="482" t="s">
        <v>150</v>
      </c>
      <c r="H215" s="482"/>
      <c r="I215" s="493"/>
      <c r="J215" s="129">
        <f>IF(SUM(L215:P215)=0,IF(COUNTIF(L215:P215,"未確認")&gt;0,"未確認",IF(COUNTIF(L215:P215,"~*")&gt;0,"*",SUM(L215:P215))),SUM(L215:P215))</f>
        <v>0</v>
      </c>
      <c r="K215" s="116" t="str">
        <f t="shared" si="2"/>
        <v/>
      </c>
      <c r="L215" s="134">
        <v>0</v>
      </c>
      <c r="M215" s="134">
        <v>0</v>
      </c>
      <c r="N215" s="134">
        <v>0</v>
      </c>
      <c r="O215" s="134">
        <v>0</v>
      </c>
      <c r="P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167</v>
      </c>
      <c r="J220" s="136"/>
      <c r="K220" s="137"/>
      <c r="L220" s="133">
        <v>10</v>
      </c>
      <c r="M220" s="133">
        <v>13</v>
      </c>
      <c r="N220" s="133">
        <v>3</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1</v>
      </c>
      <c r="N221" s="134">
        <v>0</v>
      </c>
      <c r="O221" s="128"/>
      <c r="P221" s="128"/>
      <c r="Q221" s="128"/>
      <c r="R221" s="128"/>
      <c r="S221" s="128"/>
      <c r="T221" s="128"/>
      <c r="U221" s="128"/>
    </row>
    <row r="222" spans="1:22" s="81" customFormat="1" ht="34.5" customHeight="1">
      <c r="A222" s="292" t="s">
        <v>646</v>
      </c>
      <c r="B222" s="112"/>
      <c r="C222" s="482" t="s">
        <v>153</v>
      </c>
      <c r="D222" s="483"/>
      <c r="E222" s="483"/>
      <c r="F222" s="483"/>
      <c r="G222" s="437" t="s">
        <v>149</v>
      </c>
      <c r="H222" s="439"/>
      <c r="I222" s="489"/>
      <c r="J222" s="136"/>
      <c r="K222" s="137"/>
      <c r="L222" s="133">
        <v>1</v>
      </c>
      <c r="M222" s="133">
        <v>4</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3</v>
      </c>
      <c r="M224" s="133">
        <v>3</v>
      </c>
      <c r="N224" s="133">
        <v>0</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649</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12</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8</v>
      </c>
      <c r="O230" s="128"/>
      <c r="P230" s="128"/>
      <c r="Q230" s="128"/>
      <c r="R230" s="128"/>
      <c r="S230" s="128"/>
      <c r="T230" s="128"/>
      <c r="U230" s="128"/>
    </row>
    <row r="231" spans="1:22" s="81" customFormat="1" ht="34.5" customHeight="1">
      <c r="A231" s="292" t="s">
        <v>652</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654</v>
      </c>
      <c r="B232" s="82"/>
      <c r="C232" s="482" t="s">
        <v>158</v>
      </c>
      <c r="D232" s="483"/>
      <c r="E232" s="483"/>
      <c r="F232" s="483"/>
      <c r="G232" s="437" t="s">
        <v>149</v>
      </c>
      <c r="H232" s="439"/>
      <c r="I232" s="489"/>
      <c r="J232" s="136"/>
      <c r="K232" s="137"/>
      <c r="L232" s="133">
        <v>0</v>
      </c>
      <c r="M232" s="133">
        <v>0</v>
      </c>
      <c r="N232" s="133">
        <v>1</v>
      </c>
      <c r="O232" s="128"/>
      <c r="P232" s="128"/>
      <c r="Q232" s="128"/>
      <c r="R232" s="128"/>
      <c r="S232" s="128"/>
      <c r="T232" s="128"/>
      <c r="U232" s="128"/>
    </row>
    <row r="233" spans="1:22" s="81" customFormat="1" ht="34.5" customHeight="1">
      <c r="A233" s="292" t="s">
        <v>654</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2</v>
      </c>
      <c r="O234" s="128"/>
      <c r="P234" s="128"/>
      <c r="Q234" s="128"/>
      <c r="R234" s="128"/>
      <c r="S234" s="128"/>
      <c r="T234" s="128"/>
      <c r="U234" s="128"/>
    </row>
    <row r="235" spans="1:22" s="81" customFormat="1" ht="34.5" customHeight="1">
      <c r="A235" s="292" t="s">
        <v>655</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656</v>
      </c>
      <c r="B236" s="82"/>
      <c r="C236" s="482" t="s">
        <v>168</v>
      </c>
      <c r="D236" s="483"/>
      <c r="E236" s="483"/>
      <c r="F236" s="483"/>
      <c r="G236" s="437" t="s">
        <v>149</v>
      </c>
      <c r="H236" s="439"/>
      <c r="I236" s="489"/>
      <c r="J236" s="136"/>
      <c r="K236" s="137"/>
      <c r="L236" s="133">
        <v>0</v>
      </c>
      <c r="M236" s="133">
        <v>0</v>
      </c>
      <c r="N236" s="133">
        <v>4</v>
      </c>
      <c r="O236" s="128"/>
      <c r="P236" s="128"/>
      <c r="Q236" s="128"/>
      <c r="R236" s="128"/>
      <c r="S236" s="128"/>
      <c r="T236" s="128"/>
      <c r="U236" s="128"/>
    </row>
    <row r="237" spans="1:22" s="81" customFormat="1" ht="34.5" customHeight="1">
      <c r="A237" s="292" t="s">
        <v>656</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2</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302</v>
      </c>
      <c r="M245" s="75" t="s">
        <v>303</v>
      </c>
      <c r="N245" s="75" t="s">
        <v>304</v>
      </c>
      <c r="O245" s="75" t="s">
        <v>1412</v>
      </c>
      <c r="P245" s="75" t="s">
        <v>305</v>
      </c>
      <c r="Q245" s="9"/>
      <c r="R245" s="9"/>
      <c r="S245" s="9"/>
      <c r="T245" s="9"/>
      <c r="U245" s="9"/>
      <c r="V245" s="9"/>
    </row>
    <row r="246" spans="1:22" ht="20.25" customHeight="1">
      <c r="A246" s="284"/>
      <c r="B246" s="2"/>
      <c r="C246" s="59"/>
      <c r="D246" s="4"/>
      <c r="F246" s="4"/>
      <c r="G246" s="4"/>
      <c r="H246" s="331"/>
      <c r="I246" s="64" t="s">
        <v>63</v>
      </c>
      <c r="J246" s="65"/>
      <c r="K246" s="76"/>
      <c r="L246" s="77" t="s">
        <v>65</v>
      </c>
      <c r="M246" s="126" t="s">
        <v>65</v>
      </c>
      <c r="N246" s="126" t="s">
        <v>276</v>
      </c>
      <c r="O246" s="126" t="s">
        <v>275</v>
      </c>
      <c r="P246" s="126" t="s">
        <v>543</v>
      </c>
      <c r="Q246" s="9"/>
      <c r="R246" s="9"/>
      <c r="S246" s="9"/>
      <c r="T246" s="9"/>
      <c r="U246" s="9"/>
      <c r="V246" s="9"/>
    </row>
    <row r="247" spans="1:22" s="81" customFormat="1" ht="34.5" customHeight="1">
      <c r="A247" s="292" t="s">
        <v>952</v>
      </c>
      <c r="B247" s="2"/>
      <c r="C247" s="437" t="s">
        <v>170</v>
      </c>
      <c r="D247" s="438"/>
      <c r="E247" s="438"/>
      <c r="F247" s="438"/>
      <c r="G247" s="438"/>
      <c r="H247" s="439"/>
      <c r="I247" s="432" t="s">
        <v>171</v>
      </c>
      <c r="J247" s="67" t="s">
        <v>131</v>
      </c>
      <c r="K247" s="116"/>
      <c r="L247" s="142"/>
      <c r="M247" s="143"/>
      <c r="N247" s="143"/>
      <c r="O247" s="143"/>
      <c r="P247" s="143"/>
    </row>
    <row r="248" spans="1:22" s="81" customFormat="1" ht="34.5" customHeight="1">
      <c r="A248" s="292" t="s">
        <v>660</v>
      </c>
      <c r="B248" s="144"/>
      <c r="C248" s="485" t="s">
        <v>172</v>
      </c>
      <c r="D248" s="485"/>
      <c r="E248" s="485"/>
      <c r="F248" s="486"/>
      <c r="G248" s="482" t="s">
        <v>148</v>
      </c>
      <c r="H248" s="326" t="s">
        <v>173</v>
      </c>
      <c r="I248" s="477"/>
      <c r="J248" s="129">
        <v>0</v>
      </c>
      <c r="K248" s="116"/>
      <c r="L248" s="145"/>
      <c r="M248" s="146"/>
      <c r="N248" s="146"/>
      <c r="O248" s="146"/>
      <c r="P248" s="146"/>
    </row>
    <row r="249" spans="1:22" s="81" customFormat="1" ht="34.5" customHeight="1">
      <c r="A249" s="292" t="s">
        <v>660</v>
      </c>
      <c r="B249" s="144"/>
      <c r="C249" s="482"/>
      <c r="D249" s="482"/>
      <c r="E249" s="482"/>
      <c r="F249" s="483"/>
      <c r="G249" s="482"/>
      <c r="H249" s="326" t="s">
        <v>174</v>
      </c>
      <c r="I249" s="477"/>
      <c r="J249" s="131">
        <v>0</v>
      </c>
      <c r="K249" s="116"/>
      <c r="L249" s="145"/>
      <c r="M249" s="146"/>
      <c r="N249" s="146"/>
      <c r="O249" s="146"/>
      <c r="P249" s="146"/>
    </row>
    <row r="250" spans="1:22" s="81" customFormat="1" ht="34.5" customHeight="1">
      <c r="A250" s="292" t="s">
        <v>847</v>
      </c>
      <c r="B250" s="144"/>
      <c r="C250" s="482"/>
      <c r="D250" s="482"/>
      <c r="E250" s="482"/>
      <c r="F250" s="483"/>
      <c r="G250" s="482" t="s">
        <v>175</v>
      </c>
      <c r="H250" s="326" t="s">
        <v>173</v>
      </c>
      <c r="I250" s="477"/>
      <c r="J250" s="129">
        <v>0</v>
      </c>
      <c r="K250" s="116"/>
      <c r="L250" s="145"/>
      <c r="M250" s="146"/>
      <c r="N250" s="146"/>
      <c r="O250" s="146"/>
      <c r="P250" s="146"/>
    </row>
    <row r="251" spans="1:22" s="81" customFormat="1" ht="34.5" customHeight="1">
      <c r="A251" s="292" t="s">
        <v>661</v>
      </c>
      <c r="B251" s="144"/>
      <c r="C251" s="482"/>
      <c r="D251" s="482"/>
      <c r="E251" s="482"/>
      <c r="F251" s="483"/>
      <c r="G251" s="483"/>
      <c r="H251" s="326" t="s">
        <v>174</v>
      </c>
      <c r="I251" s="477"/>
      <c r="J251" s="131">
        <v>1</v>
      </c>
      <c r="K251" s="116"/>
      <c r="L251" s="145"/>
      <c r="M251" s="146"/>
      <c r="N251" s="146"/>
      <c r="O251" s="146"/>
      <c r="P251" s="146"/>
    </row>
    <row r="252" spans="1:22" s="81" customFormat="1" ht="34.5" customHeight="1">
      <c r="A252" s="292" t="s">
        <v>662</v>
      </c>
      <c r="B252" s="144"/>
      <c r="C252" s="482"/>
      <c r="D252" s="482"/>
      <c r="E252" s="482"/>
      <c r="F252" s="483"/>
      <c r="G252" s="482" t="s">
        <v>176</v>
      </c>
      <c r="H252" s="326" t="s">
        <v>173</v>
      </c>
      <c r="I252" s="477"/>
      <c r="J252" s="129">
        <v>1</v>
      </c>
      <c r="K252" s="116"/>
      <c r="L252" s="145"/>
      <c r="M252" s="146"/>
      <c r="N252" s="146"/>
      <c r="O252" s="146"/>
      <c r="P252" s="146"/>
    </row>
    <row r="253" spans="1:22" s="81" customFormat="1" ht="34.5" customHeight="1">
      <c r="A253" s="292" t="s">
        <v>848</v>
      </c>
      <c r="B253" s="144"/>
      <c r="C253" s="482"/>
      <c r="D253" s="482"/>
      <c r="E253" s="482"/>
      <c r="F253" s="483"/>
      <c r="G253" s="483"/>
      <c r="H253" s="326" t="s">
        <v>174</v>
      </c>
      <c r="I253" s="477"/>
      <c r="J253" s="131">
        <v>3</v>
      </c>
      <c r="K253" s="116"/>
      <c r="L253" s="145"/>
      <c r="M253" s="146"/>
      <c r="N253" s="146"/>
      <c r="O253" s="146"/>
      <c r="P253" s="146"/>
    </row>
    <row r="254" spans="1:22" s="81" customFormat="1" ht="34.5" customHeight="1">
      <c r="A254" s="292" t="s">
        <v>664</v>
      </c>
      <c r="B254" s="144"/>
      <c r="C254" s="482"/>
      <c r="D254" s="482"/>
      <c r="E254" s="482"/>
      <c r="F254" s="483"/>
      <c r="G254" s="487" t="s">
        <v>177</v>
      </c>
      <c r="H254" s="326" t="s">
        <v>173</v>
      </c>
      <c r="I254" s="477"/>
      <c r="J254" s="129">
        <v>1</v>
      </c>
      <c r="K254" s="116"/>
      <c r="L254" s="145"/>
      <c r="M254" s="146"/>
      <c r="N254" s="146"/>
      <c r="O254" s="146"/>
      <c r="P254" s="146"/>
    </row>
    <row r="255" spans="1:22" s="81" customFormat="1" ht="34.5" customHeight="1">
      <c r="A255" s="292" t="s">
        <v>1204</v>
      </c>
      <c r="B255" s="144"/>
      <c r="C255" s="482"/>
      <c r="D255" s="482"/>
      <c r="E255" s="482"/>
      <c r="F255" s="483"/>
      <c r="G255" s="483"/>
      <c r="H255" s="326" t="s">
        <v>174</v>
      </c>
      <c r="I255" s="477"/>
      <c r="J255" s="131">
        <v>3</v>
      </c>
      <c r="K255" s="116"/>
      <c r="L255" s="145"/>
      <c r="M255" s="146"/>
      <c r="N255" s="146"/>
      <c r="O255" s="146"/>
      <c r="P255" s="146"/>
    </row>
    <row r="256" spans="1:22" s="81" customFormat="1" ht="34.5" customHeight="1">
      <c r="A256" s="292" t="s">
        <v>961</v>
      </c>
      <c r="B256" s="144"/>
      <c r="C256" s="482"/>
      <c r="D256" s="482"/>
      <c r="E256" s="482"/>
      <c r="F256" s="483"/>
      <c r="G256" s="482" t="s">
        <v>178</v>
      </c>
      <c r="H256" s="326" t="s">
        <v>173</v>
      </c>
      <c r="I256" s="477"/>
      <c r="J256" s="129">
        <v>0</v>
      </c>
      <c r="K256" s="116"/>
      <c r="L256" s="145"/>
      <c r="M256" s="146"/>
      <c r="N256" s="146"/>
      <c r="O256" s="146"/>
      <c r="P256" s="146"/>
    </row>
    <row r="257" spans="1:22" s="81" customFormat="1" ht="34.5" customHeight="1">
      <c r="A257" s="292" t="s">
        <v>961</v>
      </c>
      <c r="B257" s="144"/>
      <c r="C257" s="482"/>
      <c r="D257" s="482"/>
      <c r="E257" s="482"/>
      <c r="F257" s="483"/>
      <c r="G257" s="483"/>
      <c r="H257" s="326" t="s">
        <v>174</v>
      </c>
      <c r="I257" s="477"/>
      <c r="J257" s="131">
        <v>0</v>
      </c>
      <c r="K257" s="116"/>
      <c r="L257" s="145"/>
      <c r="M257" s="146"/>
      <c r="N257" s="146"/>
      <c r="O257" s="146"/>
      <c r="P257" s="146"/>
    </row>
    <row r="258" spans="1:22" s="81" customFormat="1" ht="34.5" customHeight="1">
      <c r="A258" s="292" t="s">
        <v>849</v>
      </c>
      <c r="B258" s="144"/>
      <c r="C258" s="482"/>
      <c r="D258" s="482"/>
      <c r="E258" s="482"/>
      <c r="F258" s="483"/>
      <c r="G258" s="482" t="s">
        <v>166</v>
      </c>
      <c r="H258" s="326" t="s">
        <v>173</v>
      </c>
      <c r="I258" s="477"/>
      <c r="J258" s="129">
        <v>0</v>
      </c>
      <c r="K258" s="116"/>
      <c r="L258" s="145"/>
      <c r="M258" s="146"/>
      <c r="N258" s="146"/>
      <c r="O258" s="146"/>
      <c r="P258" s="146"/>
    </row>
    <row r="259" spans="1:22" s="81" customFormat="1" ht="34.5" customHeight="1">
      <c r="A259" s="292" t="s">
        <v>849</v>
      </c>
      <c r="B259" s="144"/>
      <c r="C259" s="482"/>
      <c r="D259" s="482"/>
      <c r="E259" s="482"/>
      <c r="F259" s="483"/>
      <c r="G259" s="483"/>
      <c r="H259" s="326" t="s">
        <v>174</v>
      </c>
      <c r="I259" s="433"/>
      <c r="J259" s="131">
        <v>0</v>
      </c>
      <c r="K259" s="116"/>
      <c r="L259" s="147"/>
      <c r="M259" s="148"/>
      <c r="N259" s="148"/>
      <c r="O259" s="148"/>
      <c r="P259" s="148"/>
    </row>
    <row r="260" spans="1:22" s="1" customFormat="1">
      <c r="A260" s="284"/>
      <c r="B260" s="19"/>
      <c r="C260" s="19"/>
      <c r="D260" s="19"/>
      <c r="E260" s="19"/>
      <c r="F260" s="19"/>
      <c r="G260" s="19"/>
      <c r="H260" s="15"/>
      <c r="I260" s="15"/>
      <c r="J260" s="86"/>
      <c r="K260" s="87"/>
      <c r="L260" s="100"/>
      <c r="M260" s="100"/>
      <c r="N260" s="100"/>
      <c r="O260" s="100"/>
      <c r="P260" s="100"/>
    </row>
    <row r="261" spans="1:22" s="81" customFormat="1">
      <c r="A261" s="284"/>
      <c r="B261" s="82"/>
      <c r="C261" s="59"/>
      <c r="D261" s="59"/>
      <c r="E261" s="59"/>
      <c r="F261" s="59"/>
      <c r="G261" s="59"/>
      <c r="H261" s="89"/>
      <c r="I261" s="89"/>
      <c r="J261" s="86"/>
      <c r="K261" s="87"/>
      <c r="L261" s="88"/>
      <c r="M261" s="88"/>
      <c r="N261" s="88"/>
      <c r="O261" s="88"/>
      <c r="P261" s="88"/>
    </row>
    <row r="262" spans="1:22" s="1" customFormat="1">
      <c r="A262" s="284"/>
      <c r="B262" s="144"/>
      <c r="C262" s="149"/>
      <c r="D262" s="149"/>
      <c r="E262" s="4"/>
      <c r="F262" s="4"/>
      <c r="G262" s="4"/>
      <c r="H262" s="331"/>
      <c r="I262" s="331"/>
      <c r="J262" s="58"/>
      <c r="K262" s="30"/>
      <c r="L262" s="100"/>
      <c r="M262" s="100"/>
      <c r="N262" s="100"/>
      <c r="O262" s="100"/>
      <c r="P262" s="100"/>
    </row>
    <row r="263" spans="1:22" s="1" customFormat="1">
      <c r="A263" s="284"/>
      <c r="B263" s="19" t="s">
        <v>179</v>
      </c>
      <c r="C263" s="19"/>
      <c r="D263" s="19"/>
      <c r="E263" s="19"/>
      <c r="F263" s="19"/>
      <c r="G263" s="19"/>
      <c r="H263" s="15"/>
      <c r="I263" s="15"/>
      <c r="J263" s="100"/>
      <c r="K263" s="30"/>
      <c r="L263" s="100"/>
      <c r="M263" s="100"/>
      <c r="N263" s="100"/>
      <c r="O263" s="100"/>
      <c r="P263" s="100"/>
    </row>
    <row r="264" spans="1:22">
      <c r="A264" s="284"/>
      <c r="B264" s="19"/>
      <c r="C264" s="19"/>
      <c r="D264" s="19"/>
      <c r="E264" s="19"/>
      <c r="F264" s="19"/>
      <c r="G264" s="19"/>
      <c r="H264" s="15"/>
      <c r="I264" s="15"/>
      <c r="L264" s="23"/>
      <c r="M264" s="23"/>
      <c r="N264" s="23"/>
      <c r="O264" s="23"/>
      <c r="P264" s="23"/>
      <c r="Q264" s="9"/>
      <c r="R264" s="9"/>
      <c r="S264" s="9"/>
      <c r="T264" s="9"/>
      <c r="U264" s="9"/>
      <c r="V264" s="9"/>
    </row>
    <row r="265" spans="1:22" ht="34.5" customHeight="1">
      <c r="A265" s="284"/>
      <c r="B265" s="19"/>
      <c r="C265" s="4"/>
      <c r="D265" s="4"/>
      <c r="F265" s="4"/>
      <c r="G265" s="4"/>
      <c r="H265" s="331"/>
      <c r="I265" s="331"/>
      <c r="J265" s="73" t="s">
        <v>62</v>
      </c>
      <c r="K265" s="74"/>
      <c r="L265" s="75" t="s">
        <v>302</v>
      </c>
      <c r="M265" s="75" t="s">
        <v>303</v>
      </c>
      <c r="N265" s="75" t="s">
        <v>304</v>
      </c>
      <c r="O265" s="75" t="s">
        <v>1412</v>
      </c>
      <c r="P265" s="75" t="s">
        <v>305</v>
      </c>
      <c r="Q265" s="9"/>
      <c r="R265" s="9"/>
      <c r="S265" s="9"/>
      <c r="T265" s="9"/>
      <c r="U265" s="9"/>
      <c r="V265" s="9"/>
    </row>
    <row r="266" spans="1:22" ht="20.25" customHeight="1">
      <c r="A266" s="284"/>
      <c r="B266" s="2"/>
      <c r="C266" s="59"/>
      <c r="D266" s="4"/>
      <c r="F266" s="4"/>
      <c r="G266" s="4"/>
      <c r="H266" s="331"/>
      <c r="I266" s="64" t="s">
        <v>63</v>
      </c>
      <c r="J266" s="65"/>
      <c r="K266" s="76"/>
      <c r="L266" s="77" t="s">
        <v>65</v>
      </c>
      <c r="M266" s="126" t="s">
        <v>65</v>
      </c>
      <c r="N266" s="126" t="s">
        <v>276</v>
      </c>
      <c r="O266" s="126" t="s">
        <v>275</v>
      </c>
      <c r="P266" s="126" t="s">
        <v>543</v>
      </c>
      <c r="Q266" s="9"/>
      <c r="R266" s="9"/>
      <c r="S266" s="9"/>
      <c r="T266" s="9"/>
      <c r="U266" s="9"/>
      <c r="V266" s="9"/>
    </row>
    <row r="267" spans="1:22" s="81" customFormat="1" ht="34.5" customHeight="1">
      <c r="A267" s="292" t="s">
        <v>963</v>
      </c>
      <c r="B267" s="2"/>
      <c r="C267" s="448" t="s">
        <v>180</v>
      </c>
      <c r="D267" s="450"/>
      <c r="E267" s="480" t="s">
        <v>670</v>
      </c>
      <c r="F267" s="481"/>
      <c r="G267" s="437" t="s">
        <v>182</v>
      </c>
      <c r="H267" s="439"/>
      <c r="I267" s="432" t="s">
        <v>183</v>
      </c>
      <c r="J267" s="150">
        <v>1</v>
      </c>
      <c r="K267" s="116"/>
      <c r="L267" s="142"/>
      <c r="M267" s="143"/>
      <c r="N267" s="143"/>
      <c r="O267" s="143"/>
      <c r="P267" s="143"/>
    </row>
    <row r="268" spans="1:22" s="81" customFormat="1" ht="34.5" customHeight="1">
      <c r="A268" s="292" t="s">
        <v>672</v>
      </c>
      <c r="B268" s="144"/>
      <c r="C268" s="478"/>
      <c r="D268" s="479"/>
      <c r="E268" s="481"/>
      <c r="F268" s="481"/>
      <c r="G268" s="437" t="s">
        <v>184</v>
      </c>
      <c r="H268" s="439"/>
      <c r="I268" s="477"/>
      <c r="J268" s="150">
        <v>0</v>
      </c>
      <c r="K268" s="116"/>
      <c r="L268" s="145"/>
      <c r="M268" s="146"/>
      <c r="N268" s="146"/>
      <c r="O268" s="146"/>
      <c r="P268" s="146"/>
    </row>
    <row r="269" spans="1:22" s="81" customFormat="1" ht="34.5" customHeight="1">
      <c r="A269" s="292" t="s">
        <v>673</v>
      </c>
      <c r="B269" s="144"/>
      <c r="C269" s="478"/>
      <c r="D269" s="479"/>
      <c r="E269" s="481"/>
      <c r="F269" s="481"/>
      <c r="G269" s="437" t="s">
        <v>185</v>
      </c>
      <c r="H269" s="439"/>
      <c r="I269" s="477"/>
      <c r="J269" s="150">
        <v>0</v>
      </c>
      <c r="K269" s="116"/>
      <c r="L269" s="145"/>
      <c r="M269" s="146"/>
      <c r="N269" s="146"/>
      <c r="O269" s="146"/>
      <c r="P269" s="146"/>
    </row>
    <row r="270" spans="1:22" s="81" customFormat="1" ht="34.5" customHeight="1">
      <c r="A270" s="292" t="s">
        <v>674</v>
      </c>
      <c r="B270" s="144"/>
      <c r="C270" s="459"/>
      <c r="D270" s="461"/>
      <c r="E270" s="437" t="s">
        <v>166</v>
      </c>
      <c r="F270" s="438"/>
      <c r="G270" s="438"/>
      <c r="H270" s="439"/>
      <c r="I270" s="433"/>
      <c r="J270" s="150">
        <v>0</v>
      </c>
      <c r="K270" s="116"/>
      <c r="L270" s="145"/>
      <c r="M270" s="146"/>
      <c r="N270" s="146"/>
      <c r="O270" s="146"/>
      <c r="P270" s="146"/>
    </row>
    <row r="271" spans="1:22" s="81" customFormat="1" ht="34.5" customHeight="1">
      <c r="A271" s="292" t="s">
        <v>675</v>
      </c>
      <c r="B271" s="144"/>
      <c r="C271" s="448" t="s">
        <v>676</v>
      </c>
      <c r="D271" s="472"/>
      <c r="E271" s="437" t="s">
        <v>187</v>
      </c>
      <c r="F271" s="438"/>
      <c r="G271" s="438"/>
      <c r="H271" s="439"/>
      <c r="I271" s="432" t="s">
        <v>188</v>
      </c>
      <c r="J271" s="150">
        <v>0</v>
      </c>
      <c r="K271" s="116"/>
      <c r="L271" s="145"/>
      <c r="M271" s="146"/>
      <c r="N271" s="146"/>
      <c r="O271" s="146"/>
      <c r="P271" s="146"/>
    </row>
    <row r="272" spans="1:22" s="81" customFormat="1" ht="34.5" customHeight="1">
      <c r="A272" s="292" t="s">
        <v>678</v>
      </c>
      <c r="B272" s="144"/>
      <c r="C272" s="473"/>
      <c r="D272" s="474"/>
      <c r="E272" s="437" t="s">
        <v>189</v>
      </c>
      <c r="F272" s="438"/>
      <c r="G272" s="438"/>
      <c r="H272" s="439"/>
      <c r="I272" s="477"/>
      <c r="J272" s="150">
        <v>1</v>
      </c>
      <c r="K272" s="116"/>
      <c r="L272" s="145"/>
      <c r="M272" s="146"/>
      <c r="N272" s="146"/>
      <c r="O272" s="146"/>
      <c r="P272" s="146"/>
    </row>
    <row r="273" spans="1:16" s="81" customFormat="1" ht="34.5" customHeight="1">
      <c r="A273" s="292" t="s">
        <v>1419</v>
      </c>
      <c r="B273" s="144"/>
      <c r="C273" s="475"/>
      <c r="D273" s="476"/>
      <c r="E273" s="437" t="s">
        <v>190</v>
      </c>
      <c r="F273" s="438"/>
      <c r="G273" s="438"/>
      <c r="H273" s="439"/>
      <c r="I273" s="433"/>
      <c r="J273" s="150">
        <v>0</v>
      </c>
      <c r="K273" s="116"/>
      <c r="L273" s="145"/>
      <c r="M273" s="146"/>
      <c r="N273" s="146"/>
      <c r="O273" s="146"/>
      <c r="P273" s="146"/>
    </row>
    <row r="274" spans="1:16" s="81" customFormat="1" ht="42" customHeight="1">
      <c r="A274" s="292" t="s">
        <v>1420</v>
      </c>
      <c r="B274" s="144"/>
      <c r="C274" s="448" t="s">
        <v>166</v>
      </c>
      <c r="D274" s="472"/>
      <c r="E274" s="437" t="s">
        <v>191</v>
      </c>
      <c r="F274" s="438"/>
      <c r="G274" s="438"/>
      <c r="H274" s="439"/>
      <c r="I274" s="114" t="s">
        <v>192</v>
      </c>
      <c r="J274" s="150">
        <v>2</v>
      </c>
      <c r="K274" s="116"/>
      <c r="L274" s="145"/>
      <c r="M274" s="146"/>
      <c r="N274" s="146"/>
      <c r="O274" s="146"/>
      <c r="P274" s="146"/>
    </row>
    <row r="275" spans="1:16" s="81" customFormat="1" ht="34.5" customHeight="1">
      <c r="A275" s="292" t="s">
        <v>1307</v>
      </c>
      <c r="B275" s="144"/>
      <c r="C275" s="473"/>
      <c r="D275" s="474"/>
      <c r="E275" s="437" t="s">
        <v>683</v>
      </c>
      <c r="F275" s="438"/>
      <c r="G275" s="438"/>
      <c r="H275" s="439"/>
      <c r="I275" s="420" t="s">
        <v>684</v>
      </c>
      <c r="J275" s="150">
        <v>1</v>
      </c>
      <c r="K275" s="116"/>
      <c r="L275" s="145"/>
      <c r="M275" s="146"/>
      <c r="N275" s="146"/>
      <c r="O275" s="146"/>
      <c r="P275" s="146"/>
    </row>
    <row r="276" spans="1:16" s="81" customFormat="1" ht="34.5" customHeight="1">
      <c r="A276" s="292" t="s">
        <v>685</v>
      </c>
      <c r="B276" s="144"/>
      <c r="C276" s="473"/>
      <c r="D276" s="474"/>
      <c r="E276" s="437" t="s">
        <v>686</v>
      </c>
      <c r="F276" s="438"/>
      <c r="G276" s="438"/>
      <c r="H276" s="439"/>
      <c r="I276" s="441"/>
      <c r="J276" s="150">
        <v>0</v>
      </c>
      <c r="K276" s="116"/>
      <c r="L276" s="145"/>
      <c r="M276" s="146"/>
      <c r="N276" s="146"/>
      <c r="O276" s="146"/>
      <c r="P276" s="146"/>
    </row>
    <row r="277" spans="1:16" s="81" customFormat="1" ht="58.5">
      <c r="A277" s="292" t="s">
        <v>1309</v>
      </c>
      <c r="B277" s="144"/>
      <c r="C277" s="473"/>
      <c r="D277" s="474"/>
      <c r="E277" s="437" t="s">
        <v>688</v>
      </c>
      <c r="F277" s="438"/>
      <c r="G277" s="438"/>
      <c r="H277" s="439"/>
      <c r="I277" s="114" t="s">
        <v>197</v>
      </c>
      <c r="J277" s="150">
        <v>0</v>
      </c>
      <c r="K277" s="116"/>
      <c r="L277" s="145"/>
      <c r="M277" s="146"/>
      <c r="N277" s="146"/>
      <c r="O277" s="146"/>
      <c r="P277" s="146"/>
    </row>
    <row r="278" spans="1:16" s="81" customFormat="1" ht="58.5">
      <c r="A278" s="292" t="s">
        <v>976</v>
      </c>
      <c r="B278" s="144"/>
      <c r="C278" s="473"/>
      <c r="D278" s="474"/>
      <c r="E278" s="437" t="s">
        <v>691</v>
      </c>
      <c r="F278" s="438"/>
      <c r="G278" s="438"/>
      <c r="H278" s="439"/>
      <c r="I278" s="114" t="s">
        <v>692</v>
      </c>
      <c r="J278" s="150">
        <v>0</v>
      </c>
      <c r="K278" s="116"/>
      <c r="L278" s="145"/>
      <c r="M278" s="146"/>
      <c r="N278" s="146"/>
      <c r="O278" s="146"/>
      <c r="P278" s="146"/>
    </row>
    <row r="279" spans="1:16" s="81" customFormat="1" ht="42" customHeight="1">
      <c r="A279" s="292" t="s">
        <v>693</v>
      </c>
      <c r="B279" s="144"/>
      <c r="C279" s="473"/>
      <c r="D279" s="474"/>
      <c r="E279" s="437" t="s">
        <v>694</v>
      </c>
      <c r="F279" s="438"/>
      <c r="G279" s="438"/>
      <c r="H279" s="439"/>
      <c r="I279" s="114" t="s">
        <v>201</v>
      </c>
      <c r="J279" s="150">
        <v>0</v>
      </c>
      <c r="K279" s="116"/>
      <c r="L279" s="145"/>
      <c r="M279" s="146"/>
      <c r="N279" s="146"/>
      <c r="O279" s="146"/>
      <c r="P279" s="146"/>
    </row>
    <row r="280" spans="1:16" s="81" customFormat="1" ht="42" customHeight="1">
      <c r="A280" s="292" t="s">
        <v>1421</v>
      </c>
      <c r="B280" s="144"/>
      <c r="C280" s="473"/>
      <c r="D280" s="474"/>
      <c r="E280" s="437" t="s">
        <v>202</v>
      </c>
      <c r="F280" s="438"/>
      <c r="G280" s="438"/>
      <c r="H280" s="439"/>
      <c r="I280" s="114" t="s">
        <v>203</v>
      </c>
      <c r="J280" s="150">
        <v>0</v>
      </c>
      <c r="K280" s="116"/>
      <c r="L280" s="145"/>
      <c r="M280" s="146"/>
      <c r="N280" s="146"/>
      <c r="O280" s="146"/>
      <c r="P280" s="146"/>
    </row>
    <row r="281" spans="1:16" s="81" customFormat="1" ht="42" customHeight="1">
      <c r="A281" s="292" t="s">
        <v>699</v>
      </c>
      <c r="B281" s="144"/>
      <c r="C281" s="473"/>
      <c r="D281" s="474"/>
      <c r="E281" s="437" t="s">
        <v>204</v>
      </c>
      <c r="F281" s="438"/>
      <c r="G281" s="438"/>
      <c r="H281" s="439"/>
      <c r="I281" s="114" t="s">
        <v>700</v>
      </c>
      <c r="J281" s="150">
        <v>0</v>
      </c>
      <c r="K281" s="116"/>
      <c r="L281" s="145"/>
      <c r="M281" s="146"/>
      <c r="N281" s="146"/>
      <c r="O281" s="146"/>
      <c r="P281" s="146"/>
    </row>
    <row r="282" spans="1:16" s="81" customFormat="1" ht="56.1" customHeight="1">
      <c r="A282" s="292" t="s">
        <v>701</v>
      </c>
      <c r="B282" s="144"/>
      <c r="C282" s="473"/>
      <c r="D282" s="474"/>
      <c r="E282" s="437" t="s">
        <v>206</v>
      </c>
      <c r="F282" s="438"/>
      <c r="G282" s="438"/>
      <c r="H282" s="439"/>
      <c r="I282" s="114" t="s">
        <v>544</v>
      </c>
      <c r="J282" s="150">
        <v>0</v>
      </c>
      <c r="K282" s="116"/>
      <c r="L282" s="145"/>
      <c r="M282" s="146"/>
      <c r="N282" s="146"/>
      <c r="O282" s="146"/>
      <c r="P282" s="146"/>
    </row>
    <row r="283" spans="1:16" s="81" customFormat="1" ht="56.1" customHeight="1">
      <c r="A283" s="292" t="s">
        <v>985</v>
      </c>
      <c r="B283" s="144"/>
      <c r="C283" s="475"/>
      <c r="D283" s="476"/>
      <c r="E283" s="437" t="s">
        <v>207</v>
      </c>
      <c r="F283" s="438"/>
      <c r="G283" s="438"/>
      <c r="H283" s="439"/>
      <c r="I283" s="114" t="s">
        <v>535</v>
      </c>
      <c r="J283" s="150">
        <v>0</v>
      </c>
      <c r="K283" s="116"/>
      <c r="L283" s="147"/>
      <c r="M283" s="148"/>
      <c r="N283" s="148"/>
      <c r="O283" s="148"/>
      <c r="P283" s="148"/>
    </row>
    <row r="284" spans="1:16" s="1" customFormat="1">
      <c r="A284" s="284"/>
      <c r="B284" s="19"/>
      <c r="C284" s="19"/>
      <c r="D284" s="19"/>
      <c r="E284" s="19"/>
      <c r="F284" s="19"/>
      <c r="G284" s="19"/>
      <c r="H284" s="15"/>
      <c r="I284" s="15"/>
      <c r="J284" s="86"/>
      <c r="K284" s="87"/>
      <c r="L284" s="88"/>
      <c r="M284" s="88"/>
      <c r="N284" s="88"/>
      <c r="O284" s="88"/>
      <c r="P284" s="88"/>
    </row>
    <row r="285" spans="1:16" s="81" customFormat="1">
      <c r="A285" s="284"/>
      <c r="B285" s="82"/>
      <c r="C285" s="59"/>
      <c r="D285" s="59"/>
      <c r="E285" s="59"/>
      <c r="F285" s="59"/>
      <c r="G285" s="59"/>
      <c r="H285" s="89"/>
      <c r="I285" s="89"/>
      <c r="J285" s="86"/>
      <c r="K285" s="87"/>
      <c r="L285" s="88"/>
      <c r="M285" s="88"/>
      <c r="N285" s="88"/>
      <c r="O285" s="88"/>
      <c r="P285" s="88"/>
    </row>
    <row r="286" spans="1:16" s="81" customFormat="1">
      <c r="A286" s="284"/>
      <c r="B286" s="111"/>
      <c r="C286" s="111"/>
      <c r="D286" s="59"/>
      <c r="E286" s="59"/>
      <c r="F286" s="59"/>
      <c r="G286" s="59"/>
      <c r="H286" s="89"/>
      <c r="I286" s="151"/>
      <c r="J286" s="86"/>
      <c r="K286" s="87"/>
      <c r="L286" s="88"/>
      <c r="M286" s="88"/>
      <c r="N286" s="88"/>
      <c r="O286" s="88"/>
      <c r="P286" s="88"/>
    </row>
    <row r="287" spans="1:16" s="1" customFormat="1">
      <c r="A287" s="284"/>
      <c r="B287" s="111"/>
      <c r="C287" s="4"/>
      <c r="D287" s="4"/>
      <c r="E287" s="4"/>
      <c r="F287" s="4"/>
      <c r="G287" s="4"/>
      <c r="H287" s="331"/>
      <c r="I287" s="331"/>
      <c r="J287" s="58"/>
      <c r="K287" s="30"/>
      <c r="L287" s="100"/>
      <c r="M287" s="100"/>
      <c r="N287" s="100"/>
      <c r="O287" s="100"/>
      <c r="P287" s="100"/>
    </row>
    <row r="288" spans="1:16" s="81" customFormat="1">
      <c r="A288" s="284"/>
      <c r="B288" s="347" t="s">
        <v>536</v>
      </c>
      <c r="C288" s="348"/>
      <c r="D288" s="4"/>
      <c r="E288" s="4"/>
      <c r="F288" s="4"/>
      <c r="G288" s="4"/>
      <c r="H288" s="331"/>
      <c r="I288" s="331"/>
      <c r="J288" s="58"/>
      <c r="K288" s="60"/>
      <c r="L288" s="88"/>
      <c r="M288" s="88"/>
      <c r="N288" s="88"/>
      <c r="O288" s="88"/>
      <c r="P288" s="88"/>
    </row>
    <row r="289" spans="1:22">
      <c r="A289" s="284"/>
      <c r="B289" s="19"/>
      <c r="C289" s="19"/>
      <c r="D289" s="19"/>
      <c r="E289" s="19"/>
      <c r="F289" s="19"/>
      <c r="G289" s="19"/>
      <c r="H289" s="15"/>
      <c r="I289" s="15"/>
      <c r="L289" s="23"/>
      <c r="M289" s="23"/>
      <c r="N289" s="23"/>
      <c r="O289" s="23"/>
      <c r="P289" s="23"/>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302</v>
      </c>
      <c r="M290" s="75" t="s">
        <v>303</v>
      </c>
      <c r="N290" s="75" t="s">
        <v>304</v>
      </c>
      <c r="O290" s="75" t="s">
        <v>1412</v>
      </c>
      <c r="P290" s="75" t="s">
        <v>305</v>
      </c>
    </row>
    <row r="291" spans="1:22" s="110" customFormat="1" ht="20.25" customHeight="1">
      <c r="A291" s="284"/>
      <c r="B291" s="2"/>
      <c r="C291" s="4"/>
      <c r="D291" s="4"/>
      <c r="E291" s="4"/>
      <c r="F291" s="4"/>
      <c r="G291" s="4"/>
      <c r="H291" s="331"/>
      <c r="I291" s="64" t="s">
        <v>63</v>
      </c>
      <c r="J291" s="152"/>
      <c r="K291" s="76"/>
      <c r="L291" s="126" t="s">
        <v>65</v>
      </c>
      <c r="M291" s="126" t="s">
        <v>65</v>
      </c>
      <c r="N291" s="126" t="s">
        <v>276</v>
      </c>
      <c r="O291" s="126" t="s">
        <v>275</v>
      </c>
      <c r="P291" s="126" t="s">
        <v>543</v>
      </c>
    </row>
    <row r="292" spans="1:22" s="110" customFormat="1" ht="34.5" customHeight="1">
      <c r="A292" s="284"/>
      <c r="B292" s="107"/>
      <c r="C292" s="416" t="s">
        <v>208</v>
      </c>
      <c r="D292" s="417"/>
      <c r="E292" s="417"/>
      <c r="F292" s="417"/>
      <c r="G292" s="417"/>
      <c r="H292" s="419"/>
      <c r="I292" s="467" t="s">
        <v>706</v>
      </c>
      <c r="J292" s="153"/>
      <c r="K292" s="93"/>
      <c r="L292" s="293"/>
      <c r="M292" s="293"/>
      <c r="N292" s="293"/>
      <c r="O292" s="293"/>
      <c r="P292" s="293"/>
    </row>
    <row r="293" spans="1:22" s="110" customFormat="1" ht="34.5" customHeight="1">
      <c r="A293" s="284"/>
      <c r="B293" s="154"/>
      <c r="C293" s="462"/>
      <c r="D293" s="418"/>
      <c r="E293" s="418"/>
      <c r="F293" s="418"/>
      <c r="G293" s="418"/>
      <c r="H293" s="463"/>
      <c r="I293" s="467"/>
      <c r="J293" s="155"/>
      <c r="K293" s="97"/>
      <c r="L293" s="156"/>
      <c r="M293" s="156"/>
      <c r="N293" s="156"/>
      <c r="O293" s="156"/>
      <c r="P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P294" si="4">IF(ISBLANK(M292), "-", "～")</f>
        <v>-</v>
      </c>
      <c r="N294" s="157" t="str">
        <f t="shared" si="4"/>
        <v>-</v>
      </c>
      <c r="O294" s="157" t="str">
        <f t="shared" si="4"/>
        <v>-</v>
      </c>
      <c r="P294" s="157" t="str">
        <f t="shared" si="4"/>
        <v>-</v>
      </c>
    </row>
    <row r="295" spans="1:22" s="110" customFormat="1" ht="34.5" customHeight="1">
      <c r="A295" s="284"/>
      <c r="B295" s="154"/>
      <c r="C295" s="462"/>
      <c r="D295" s="418"/>
      <c r="E295" s="418"/>
      <c r="F295" s="418"/>
      <c r="G295" s="418"/>
      <c r="H295" s="463"/>
      <c r="I295" s="467"/>
      <c r="J295" s="155"/>
      <c r="K295" s="97"/>
      <c r="L295" s="294"/>
      <c r="M295" s="294"/>
      <c r="N295" s="294"/>
      <c r="O295" s="294"/>
      <c r="P295" s="294"/>
    </row>
    <row r="296" spans="1:22" s="110" customFormat="1" ht="34.5" customHeight="1">
      <c r="A296" s="284"/>
      <c r="B296" s="154"/>
      <c r="C296" s="464"/>
      <c r="D296" s="465"/>
      <c r="E296" s="465"/>
      <c r="F296" s="465"/>
      <c r="G296" s="465"/>
      <c r="H296" s="466"/>
      <c r="I296" s="467"/>
      <c r="J296" s="158"/>
      <c r="K296" s="99"/>
      <c r="L296" s="159"/>
      <c r="M296" s="159"/>
      <c r="N296" s="159"/>
      <c r="O296" s="159"/>
      <c r="P296" s="159"/>
    </row>
    <row r="297" spans="1:22" s="1" customFormat="1">
      <c r="A297" s="284"/>
      <c r="B297" s="19"/>
      <c r="C297" s="19"/>
      <c r="D297" s="19"/>
      <c r="E297" s="19"/>
      <c r="F297" s="19"/>
      <c r="G297" s="19"/>
      <c r="H297" s="15"/>
      <c r="I297" s="15"/>
      <c r="J297" s="86"/>
      <c r="K297" s="87"/>
      <c r="L297" s="88"/>
      <c r="M297" s="88"/>
      <c r="N297" s="88"/>
      <c r="O297" s="88"/>
      <c r="P297" s="88"/>
    </row>
    <row r="298" spans="1:22" s="81" customFormat="1">
      <c r="A298" s="284"/>
      <c r="B298" s="82"/>
      <c r="C298" s="59"/>
      <c r="D298" s="59"/>
      <c r="E298" s="59"/>
      <c r="F298" s="59"/>
      <c r="G298" s="59"/>
      <c r="H298" s="89"/>
      <c r="I298" s="89"/>
      <c r="J298" s="86"/>
      <c r="K298" s="87"/>
      <c r="L298" s="88"/>
      <c r="M298" s="88"/>
      <c r="N298" s="88"/>
      <c r="O298" s="88"/>
      <c r="P298" s="88"/>
    </row>
    <row r="299" spans="1:22" s="81" customFormat="1">
      <c r="A299" s="284"/>
      <c r="B299" s="111"/>
      <c r="C299" s="111"/>
      <c r="D299" s="59"/>
      <c r="E299" s="59"/>
      <c r="F299" s="59"/>
      <c r="G299" s="59"/>
      <c r="H299" s="89"/>
      <c r="I299" s="151" t="s">
        <v>209</v>
      </c>
      <c r="J299" s="86"/>
      <c r="K299" s="87"/>
      <c r="L299" s="88"/>
      <c r="M299" s="88"/>
      <c r="N299" s="88"/>
      <c r="O299" s="88"/>
      <c r="P299" s="88"/>
    </row>
    <row r="300" spans="1:22" s="81" customFormat="1">
      <c r="A300" s="284"/>
      <c r="B300" s="111"/>
      <c r="C300" s="111"/>
      <c r="D300" s="59"/>
      <c r="E300" s="59"/>
      <c r="F300" s="59"/>
      <c r="G300" s="59"/>
      <c r="H300" s="89"/>
      <c r="I300" s="89"/>
      <c r="J300" s="86"/>
      <c r="K300" s="87"/>
      <c r="L300" s="88"/>
      <c r="M300" s="88"/>
      <c r="N300" s="88"/>
      <c r="O300" s="88"/>
      <c r="P300" s="88"/>
    </row>
    <row r="301" spans="1:22" s="22" customFormat="1">
      <c r="A301" s="284"/>
      <c r="B301" s="2"/>
      <c r="C301" s="50"/>
      <c r="D301" s="36"/>
      <c r="E301" s="36"/>
      <c r="F301" s="36"/>
      <c r="G301" s="36"/>
      <c r="H301" s="21"/>
      <c r="I301" s="38"/>
      <c r="J301" s="6"/>
      <c r="K301" s="7"/>
      <c r="M301" s="48"/>
      <c r="N301" s="48"/>
      <c r="O301" s="48"/>
      <c r="P301" s="48"/>
    </row>
    <row r="302" spans="1:22" s="22" customFormat="1">
      <c r="A302" s="284"/>
      <c r="B302" s="2"/>
      <c r="C302" s="50"/>
      <c r="D302" s="36"/>
      <c r="E302" s="36"/>
      <c r="F302" s="36"/>
      <c r="G302" s="36"/>
      <c r="H302" s="21"/>
      <c r="I302" s="38"/>
      <c r="J302" s="6"/>
      <c r="K302" s="7"/>
      <c r="M302" s="48"/>
      <c r="N302" s="48"/>
      <c r="O302" s="48"/>
      <c r="P302" s="48"/>
    </row>
    <row r="303" spans="1:22" s="22" customFormat="1">
      <c r="A303" s="284"/>
      <c r="B303" s="2"/>
      <c r="E303" s="50"/>
      <c r="F303" s="50"/>
      <c r="G303" s="50"/>
      <c r="H303" s="21"/>
      <c r="I303" s="38"/>
      <c r="J303" s="6"/>
      <c r="K303" s="7"/>
      <c r="M303" s="39"/>
      <c r="N303" s="39"/>
      <c r="O303" s="39"/>
      <c r="P303" s="39"/>
    </row>
    <row r="304" spans="1:22" s="22" customFormat="1">
      <c r="A304" s="284"/>
      <c r="B304" s="2"/>
      <c r="E304" s="50"/>
      <c r="F304" s="50"/>
      <c r="G304" s="50"/>
      <c r="H304" s="21"/>
      <c r="I304" s="38"/>
      <c r="J304" s="6"/>
      <c r="K304" s="7"/>
      <c r="M304" s="48"/>
      <c r="N304" s="48"/>
      <c r="O304" s="48"/>
      <c r="P304" s="48"/>
    </row>
    <row r="305" spans="1:22" s="22" customFormat="1">
      <c r="A305" s="284"/>
      <c r="B305" s="2"/>
      <c r="E305" s="50"/>
      <c r="F305" s="50"/>
      <c r="G305" s="50"/>
      <c r="H305" s="21"/>
      <c r="I305" s="38"/>
      <c r="J305" s="6"/>
      <c r="K305" s="7"/>
      <c r="M305" s="39"/>
      <c r="N305" s="39"/>
      <c r="O305" s="39"/>
      <c r="P305" s="39"/>
    </row>
    <row r="306" spans="1:22" s="22" customFormat="1">
      <c r="A306" s="284"/>
      <c r="B306" s="2"/>
      <c r="E306" s="50"/>
      <c r="F306" s="50"/>
      <c r="G306" s="50"/>
      <c r="H306" s="21"/>
      <c r="I306" s="38"/>
      <c r="J306" s="6"/>
      <c r="K306" s="7"/>
      <c r="M306" s="39"/>
      <c r="N306" s="39"/>
      <c r="O306" s="39"/>
      <c r="P306" s="39"/>
    </row>
    <row r="307" spans="1:22" s="22" customFormat="1">
      <c r="A307" s="284"/>
      <c r="B307" s="2"/>
      <c r="E307" s="36"/>
      <c r="F307" s="36"/>
      <c r="G307" s="36"/>
      <c r="H307" s="21"/>
      <c r="I307" s="5"/>
      <c r="J307" s="39"/>
      <c r="K307" s="51"/>
      <c r="L307" s="8"/>
      <c r="M307" s="8"/>
      <c r="N307" s="8"/>
      <c r="O307" s="8"/>
      <c r="P307" s="8"/>
    </row>
    <row r="308" spans="1:22" s="22" customFormat="1">
      <c r="A308" s="284"/>
      <c r="B308" s="2"/>
      <c r="C308" s="42"/>
      <c r="D308" s="42"/>
      <c r="E308" s="42"/>
      <c r="F308" s="42"/>
      <c r="G308" s="42"/>
      <c r="H308" s="42"/>
      <c r="I308" s="42"/>
      <c r="J308" s="42"/>
      <c r="K308" s="49"/>
      <c r="L308" s="42"/>
      <c r="M308" s="42"/>
      <c r="N308" s="42"/>
      <c r="O308" s="42"/>
      <c r="P308" s="42"/>
    </row>
    <row r="309" spans="1:22" s="22" customFormat="1">
      <c r="A309" s="284"/>
      <c r="B309" s="2"/>
      <c r="C309" s="59"/>
      <c r="D309" s="4"/>
      <c r="E309" s="4"/>
      <c r="F309" s="4"/>
      <c r="G309" s="4"/>
      <c r="H309" s="331"/>
      <c r="I309" s="331"/>
      <c r="J309" s="60"/>
      <c r="K309" s="30"/>
      <c r="L309" s="58"/>
      <c r="M309" s="58"/>
      <c r="N309" s="58"/>
      <c r="O309" s="58"/>
      <c r="P309" s="58"/>
    </row>
    <row r="310" spans="1:22" s="1" customFormat="1" ht="19.5">
      <c r="A310" s="284"/>
      <c r="B310" s="349" t="s">
        <v>210</v>
      </c>
      <c r="C310" s="160"/>
      <c r="D310" s="160"/>
      <c r="E310" s="54"/>
      <c r="F310" s="54"/>
      <c r="G310" s="54"/>
      <c r="H310" s="55"/>
      <c r="I310" s="55"/>
      <c r="J310" s="57"/>
      <c r="K310" s="56"/>
      <c r="L310" s="161"/>
      <c r="M310" s="161"/>
      <c r="N310" s="161"/>
      <c r="O310" s="161"/>
      <c r="P310" s="161"/>
    </row>
    <row r="311" spans="1:22" s="1" customFormat="1">
      <c r="A311" s="284"/>
      <c r="B311" s="47" t="s">
        <v>211</v>
      </c>
      <c r="C311" s="64"/>
      <c r="D311" s="64"/>
      <c r="E311" s="4"/>
      <c r="F311" s="4"/>
      <c r="G311" s="4"/>
      <c r="H311" s="331"/>
      <c r="I311" s="331"/>
      <c r="J311" s="58"/>
      <c r="K311" s="30"/>
      <c r="L311" s="100"/>
      <c r="M311" s="100"/>
      <c r="N311" s="100"/>
      <c r="O311" s="100"/>
      <c r="P311" s="100"/>
    </row>
    <row r="312" spans="1:22">
      <c r="A312" s="284"/>
      <c r="B312" s="19"/>
      <c r="C312" s="19"/>
      <c r="D312" s="19"/>
      <c r="E312" s="19"/>
      <c r="F312" s="19"/>
      <c r="G312" s="19"/>
      <c r="H312" s="15"/>
      <c r="I312" s="15"/>
      <c r="L312" s="23"/>
      <c r="M312" s="23"/>
      <c r="N312" s="23"/>
      <c r="O312" s="23"/>
      <c r="P312" s="23"/>
      <c r="Q312" s="9"/>
      <c r="R312" s="9"/>
      <c r="S312" s="9"/>
      <c r="T312" s="9"/>
      <c r="U312" s="9"/>
      <c r="V312" s="9"/>
    </row>
    <row r="313" spans="1:22" ht="34.5" customHeight="1">
      <c r="A313" s="289"/>
      <c r="B313" s="19"/>
      <c r="C313" s="4"/>
      <c r="D313" s="4"/>
      <c r="F313" s="4"/>
      <c r="G313" s="4"/>
      <c r="H313" s="331"/>
      <c r="I313" s="331"/>
      <c r="J313" s="73" t="s">
        <v>62</v>
      </c>
      <c r="K313" s="74"/>
      <c r="L313" s="75" t="s">
        <v>302</v>
      </c>
      <c r="M313" s="75" t="s">
        <v>303</v>
      </c>
      <c r="N313" s="75" t="s">
        <v>304</v>
      </c>
      <c r="O313" s="75" t="s">
        <v>1412</v>
      </c>
      <c r="P313" s="75" t="s">
        <v>305</v>
      </c>
      <c r="Q313" s="9"/>
      <c r="R313" s="9"/>
      <c r="S313" s="9"/>
      <c r="T313" s="9"/>
      <c r="U313" s="9"/>
      <c r="V313" s="9"/>
    </row>
    <row r="314" spans="1:22" ht="20.25" customHeight="1">
      <c r="A314" s="290" t="s">
        <v>482</v>
      </c>
      <c r="B314" s="2"/>
      <c r="C314" s="4"/>
      <c r="D314" s="4"/>
      <c r="F314" s="4"/>
      <c r="G314" s="4"/>
      <c r="H314" s="331"/>
      <c r="I314" s="64" t="s">
        <v>667</v>
      </c>
      <c r="J314" s="65"/>
      <c r="K314" s="76"/>
      <c r="L314" s="77" t="s">
        <v>65</v>
      </c>
      <c r="M314" s="77" t="s">
        <v>65</v>
      </c>
      <c r="N314" s="77" t="s">
        <v>276</v>
      </c>
      <c r="O314" s="77" t="s">
        <v>275</v>
      </c>
      <c r="P314" s="77" t="s">
        <v>543</v>
      </c>
      <c r="Q314" s="9"/>
      <c r="R314" s="9"/>
      <c r="S314" s="9"/>
      <c r="T314" s="9"/>
      <c r="U314" s="9"/>
      <c r="V314" s="9"/>
    </row>
    <row r="315" spans="1:22" s="81" customFormat="1" ht="34.5" customHeight="1">
      <c r="A315" s="292" t="s">
        <v>1422</v>
      </c>
      <c r="B315" s="82"/>
      <c r="C315" s="456" t="s">
        <v>212</v>
      </c>
      <c r="D315" s="448" t="s">
        <v>213</v>
      </c>
      <c r="E315" s="449"/>
      <c r="F315" s="449"/>
      <c r="G315" s="449"/>
      <c r="H315" s="450"/>
      <c r="I315" s="420" t="s">
        <v>852</v>
      </c>
      <c r="J315" s="162">
        <f t="shared" ref="J315:J320" si="5">IF(SUM(L315:P315)=0,IF(COUNTIF(L315:P315,"未確認")&gt;0,"未確認",IF(COUNTIF(L315:P315,"~*")&gt;0,"*",SUM(L315:P315))),SUM(L315:P315))</f>
        <v>2485</v>
      </c>
      <c r="K315" s="116" t="str">
        <f t="shared" ref="K315:K320" si="6">IF(OR(COUNTIF(L315:P315,"未確認")&gt;0,COUNTIF(L315:P315,"~*")&gt;0),"※","")</f>
        <v/>
      </c>
      <c r="L315" s="133">
        <v>880</v>
      </c>
      <c r="M315" s="133">
        <v>990</v>
      </c>
      <c r="N315" s="133">
        <v>93</v>
      </c>
      <c r="O315" s="133">
        <v>522</v>
      </c>
      <c r="P315" s="133">
        <v>0</v>
      </c>
    </row>
    <row r="316" spans="1:22" s="81" customFormat="1" ht="34.5" customHeight="1">
      <c r="A316" s="292" t="s">
        <v>710</v>
      </c>
      <c r="B316" s="82"/>
      <c r="C316" s="468"/>
      <c r="D316" s="469"/>
      <c r="E316" s="437" t="s">
        <v>214</v>
      </c>
      <c r="F316" s="438"/>
      <c r="G316" s="438"/>
      <c r="H316" s="439"/>
      <c r="I316" s="440"/>
      <c r="J316" s="162">
        <f t="shared" si="5"/>
        <v>1979</v>
      </c>
      <c r="K316" s="116" t="str">
        <f t="shared" si="6"/>
        <v/>
      </c>
      <c r="L316" s="133">
        <v>513</v>
      </c>
      <c r="M316" s="133">
        <v>876</v>
      </c>
      <c r="N316" s="133">
        <v>92</v>
      </c>
      <c r="O316" s="133">
        <v>498</v>
      </c>
      <c r="P316" s="133">
        <v>0</v>
      </c>
    </row>
    <row r="317" spans="1:22" s="81" customFormat="1" ht="34.5" customHeight="1">
      <c r="A317" s="295" t="s">
        <v>711</v>
      </c>
      <c r="B317" s="82"/>
      <c r="C317" s="468"/>
      <c r="D317" s="470"/>
      <c r="E317" s="437" t="s">
        <v>215</v>
      </c>
      <c r="F317" s="438"/>
      <c r="G317" s="438"/>
      <c r="H317" s="439"/>
      <c r="I317" s="440"/>
      <c r="J317" s="162">
        <f t="shared" si="5"/>
        <v>99</v>
      </c>
      <c r="K317" s="116" t="str">
        <f t="shared" si="6"/>
        <v/>
      </c>
      <c r="L317" s="133">
        <v>67</v>
      </c>
      <c r="M317" s="133">
        <v>27</v>
      </c>
      <c r="N317" s="133">
        <v>0</v>
      </c>
      <c r="O317" s="133">
        <v>5</v>
      </c>
      <c r="P317" s="133">
        <v>0</v>
      </c>
    </row>
    <row r="318" spans="1:22" s="81" customFormat="1" ht="34.5" customHeight="1">
      <c r="A318" s="295" t="s">
        <v>1319</v>
      </c>
      <c r="B318" s="82"/>
      <c r="C318" s="468"/>
      <c r="D318" s="471"/>
      <c r="E318" s="437" t="s">
        <v>216</v>
      </c>
      <c r="F318" s="438"/>
      <c r="G318" s="438"/>
      <c r="H318" s="439"/>
      <c r="I318" s="440"/>
      <c r="J318" s="162">
        <f t="shared" si="5"/>
        <v>407</v>
      </c>
      <c r="K318" s="116" t="str">
        <f t="shared" si="6"/>
        <v/>
      </c>
      <c r="L318" s="133">
        <v>300</v>
      </c>
      <c r="M318" s="133">
        <v>87</v>
      </c>
      <c r="N318" s="133">
        <v>1</v>
      </c>
      <c r="O318" s="133">
        <v>19</v>
      </c>
      <c r="P318" s="133">
        <v>0</v>
      </c>
    </row>
    <row r="319" spans="1:22" s="81" customFormat="1" ht="34.5" customHeight="1">
      <c r="A319" s="295" t="s">
        <v>713</v>
      </c>
      <c r="B319" s="2"/>
      <c r="C319" s="468"/>
      <c r="D319" s="437" t="s">
        <v>217</v>
      </c>
      <c r="E319" s="438"/>
      <c r="F319" s="438"/>
      <c r="G319" s="438"/>
      <c r="H319" s="439"/>
      <c r="I319" s="440"/>
      <c r="J319" s="162">
        <f t="shared" si="5"/>
        <v>62611</v>
      </c>
      <c r="K319" s="116" t="str">
        <f t="shared" si="6"/>
        <v/>
      </c>
      <c r="L319" s="133">
        <v>15091</v>
      </c>
      <c r="M319" s="133">
        <v>13498</v>
      </c>
      <c r="N319" s="133">
        <v>18842</v>
      </c>
      <c r="O319" s="133">
        <v>15180</v>
      </c>
      <c r="P319" s="133">
        <v>0</v>
      </c>
    </row>
    <row r="320" spans="1:22" s="81" customFormat="1" ht="34.5" customHeight="1">
      <c r="A320" s="295" t="s">
        <v>714</v>
      </c>
      <c r="B320" s="111"/>
      <c r="C320" s="468"/>
      <c r="D320" s="437" t="s">
        <v>218</v>
      </c>
      <c r="E320" s="438"/>
      <c r="F320" s="438"/>
      <c r="G320" s="438"/>
      <c r="H320" s="439"/>
      <c r="I320" s="441"/>
      <c r="J320" s="162">
        <f t="shared" si="5"/>
        <v>2055</v>
      </c>
      <c r="K320" s="116" t="str">
        <f t="shared" si="6"/>
        <v/>
      </c>
      <c r="L320" s="133">
        <v>874</v>
      </c>
      <c r="M320" s="133">
        <v>648</v>
      </c>
      <c r="N320" s="133">
        <v>0</v>
      </c>
      <c r="O320" s="133">
        <v>533</v>
      </c>
      <c r="P320" s="133">
        <v>0</v>
      </c>
    </row>
    <row r="321" spans="1:22" s="1" customFormat="1">
      <c r="A321" s="284"/>
      <c r="B321" s="19"/>
      <c r="C321" s="123"/>
      <c r="D321" s="19"/>
      <c r="E321" s="19"/>
      <c r="F321" s="19"/>
      <c r="G321" s="19"/>
      <c r="H321" s="15"/>
      <c r="I321" s="15"/>
      <c r="J321" s="86"/>
      <c r="K321" s="87"/>
      <c r="L321" s="88"/>
      <c r="M321" s="88"/>
      <c r="N321" s="88"/>
      <c r="O321" s="88"/>
      <c r="P321" s="88"/>
    </row>
    <row r="322" spans="1:22" s="81" customFormat="1">
      <c r="A322" s="284"/>
      <c r="B322" s="82"/>
      <c r="C322" s="59"/>
      <c r="D322" s="59"/>
      <c r="E322" s="59"/>
      <c r="F322" s="59"/>
      <c r="G322" s="59"/>
      <c r="H322" s="89"/>
      <c r="I322" s="89"/>
      <c r="J322" s="86"/>
      <c r="K322" s="87"/>
      <c r="L322" s="88"/>
      <c r="M322" s="88"/>
      <c r="N322" s="88"/>
      <c r="O322" s="88"/>
      <c r="P322" s="88"/>
    </row>
    <row r="323" spans="1:22" s="1" customFormat="1">
      <c r="A323" s="284"/>
      <c r="B323" s="111"/>
      <c r="C323" s="163"/>
      <c r="D323" s="4"/>
      <c r="E323" s="4"/>
      <c r="F323" s="4"/>
      <c r="H323" s="331"/>
      <c r="I323" s="331"/>
      <c r="J323" s="58"/>
      <c r="K323" s="30"/>
      <c r="L323" s="100"/>
      <c r="M323" s="100"/>
      <c r="N323" s="100"/>
      <c r="O323" s="100"/>
      <c r="P323" s="100"/>
    </row>
    <row r="324" spans="1:22" s="1" customFormat="1">
      <c r="A324" s="284"/>
      <c r="B324" s="47" t="s">
        <v>219</v>
      </c>
      <c r="C324" s="44"/>
      <c r="D324" s="44"/>
      <c r="E324" s="44"/>
      <c r="F324" s="44"/>
      <c r="G324" s="44"/>
      <c r="H324" s="15"/>
      <c r="I324" s="15"/>
      <c r="J324" s="58"/>
      <c r="K324" s="30"/>
      <c r="L324" s="100"/>
      <c r="M324" s="100"/>
      <c r="N324" s="100"/>
      <c r="O324" s="100"/>
      <c r="P324" s="100"/>
    </row>
    <row r="325" spans="1:22">
      <c r="A325" s="284"/>
      <c r="B325" s="19"/>
      <c r="C325" s="19"/>
      <c r="D325" s="19"/>
      <c r="E325" s="19"/>
      <c r="F325" s="19"/>
      <c r="G325" s="19"/>
      <c r="H325" s="15"/>
      <c r="I325" s="15"/>
      <c r="L325" s="23"/>
      <c r="M325" s="23"/>
      <c r="N325" s="23"/>
      <c r="O325" s="23"/>
      <c r="P325" s="23"/>
      <c r="Q325" s="9"/>
      <c r="R325" s="9"/>
      <c r="S325" s="9"/>
      <c r="T325" s="9"/>
      <c r="U325" s="9"/>
      <c r="V325" s="9"/>
    </row>
    <row r="326" spans="1:22" ht="34.5" customHeight="1">
      <c r="A326" s="284"/>
      <c r="B326" s="19"/>
      <c r="C326" s="4"/>
      <c r="D326" s="4"/>
      <c r="F326" s="4"/>
      <c r="G326" s="4"/>
      <c r="H326" s="331"/>
      <c r="I326" s="331"/>
      <c r="J326" s="73" t="s">
        <v>62</v>
      </c>
      <c r="K326" s="74"/>
      <c r="L326" s="75" t="s">
        <v>302</v>
      </c>
      <c r="M326" s="75" t="s">
        <v>303</v>
      </c>
      <c r="N326" s="75" t="s">
        <v>304</v>
      </c>
      <c r="O326" s="75" t="s">
        <v>1412</v>
      </c>
      <c r="P326" s="75" t="s">
        <v>305</v>
      </c>
      <c r="Q326" s="9"/>
      <c r="R326" s="9"/>
      <c r="S326" s="9"/>
      <c r="T326" s="9"/>
      <c r="U326" s="9"/>
      <c r="V326" s="9"/>
    </row>
    <row r="327" spans="1:22" ht="20.25" customHeight="1">
      <c r="A327" s="284"/>
      <c r="B327" s="2"/>
      <c r="C327" s="59"/>
      <c r="D327" s="4"/>
      <c r="F327" s="4"/>
      <c r="G327" s="4"/>
      <c r="H327" s="331"/>
      <c r="I327" s="64" t="s">
        <v>667</v>
      </c>
      <c r="J327" s="65"/>
      <c r="K327" s="76"/>
      <c r="L327" s="77" t="s">
        <v>65</v>
      </c>
      <c r="M327" s="77" t="s">
        <v>65</v>
      </c>
      <c r="N327" s="77" t="s">
        <v>276</v>
      </c>
      <c r="O327" s="77" t="s">
        <v>275</v>
      </c>
      <c r="P327" s="77" t="s">
        <v>543</v>
      </c>
      <c r="Q327" s="9"/>
      <c r="R327" s="9"/>
      <c r="S327" s="9"/>
      <c r="T327" s="9"/>
      <c r="U327" s="9"/>
      <c r="V327" s="9"/>
    </row>
    <row r="328" spans="1:22" s="81" customFormat="1" ht="34.5" customHeight="1">
      <c r="A328" s="296" t="s">
        <v>994</v>
      </c>
      <c r="B328" s="111"/>
      <c r="C328" s="456" t="s">
        <v>220</v>
      </c>
      <c r="D328" s="437" t="s">
        <v>221</v>
      </c>
      <c r="E328" s="438"/>
      <c r="F328" s="438"/>
      <c r="G328" s="438"/>
      <c r="H328" s="439"/>
      <c r="I328" s="420" t="s">
        <v>1320</v>
      </c>
      <c r="J328" s="162">
        <f t="shared" ref="J328:J345" si="7">IF(SUM(L328:P328)=0,IF(COUNTIF(L328:P328,"未確認")&gt;0,"未確認",IF(COUNTIF(L328:P328,"~*")&gt;0,"*",SUM(L328:P328))),SUM(L328:P328))</f>
        <v>2485</v>
      </c>
      <c r="K328" s="116" t="str">
        <f t="shared" ref="K328:K345" si="8">IF(OR(COUNTIF(L328:P328,"未確認")&gt;0,COUNTIF(L328:P328,"~*")&gt;0),"※","")</f>
        <v/>
      </c>
      <c r="L328" s="133">
        <v>880</v>
      </c>
      <c r="M328" s="133">
        <v>990</v>
      </c>
      <c r="N328" s="133">
        <v>93</v>
      </c>
      <c r="O328" s="133">
        <v>522</v>
      </c>
      <c r="P328" s="133">
        <v>0</v>
      </c>
    </row>
    <row r="329" spans="1:22" s="81" customFormat="1" ht="34.5" customHeight="1">
      <c r="A329" s="296" t="s">
        <v>717</v>
      </c>
      <c r="B329" s="111"/>
      <c r="C329" s="456"/>
      <c r="D329" s="457" t="s">
        <v>222</v>
      </c>
      <c r="E329" s="459" t="s">
        <v>223</v>
      </c>
      <c r="F329" s="460"/>
      <c r="G329" s="460"/>
      <c r="H329" s="461"/>
      <c r="I329" s="451"/>
      <c r="J329" s="162">
        <f t="shared" si="7"/>
        <v>545</v>
      </c>
      <c r="K329" s="116" t="str">
        <f t="shared" si="8"/>
        <v/>
      </c>
      <c r="L329" s="133">
        <v>21</v>
      </c>
      <c r="M329" s="133">
        <v>16</v>
      </c>
      <c r="N329" s="133">
        <v>92</v>
      </c>
      <c r="O329" s="133">
        <v>416</v>
      </c>
      <c r="P329" s="133">
        <v>0</v>
      </c>
    </row>
    <row r="330" spans="1:22" s="81" customFormat="1" ht="34.5" customHeight="1">
      <c r="A330" s="296" t="s">
        <v>1423</v>
      </c>
      <c r="B330" s="111"/>
      <c r="C330" s="456"/>
      <c r="D330" s="456"/>
      <c r="E330" s="437" t="s">
        <v>224</v>
      </c>
      <c r="F330" s="438"/>
      <c r="G330" s="438"/>
      <c r="H330" s="439"/>
      <c r="I330" s="451"/>
      <c r="J330" s="162">
        <f t="shared" si="7"/>
        <v>1645</v>
      </c>
      <c r="K330" s="116" t="str">
        <f t="shared" si="8"/>
        <v/>
      </c>
      <c r="L330" s="133">
        <v>698</v>
      </c>
      <c r="M330" s="133">
        <v>898</v>
      </c>
      <c r="N330" s="133">
        <v>1</v>
      </c>
      <c r="O330" s="133">
        <v>48</v>
      </c>
      <c r="P330" s="133">
        <v>0</v>
      </c>
    </row>
    <row r="331" spans="1:22" s="81" customFormat="1" ht="34.5" customHeight="1">
      <c r="A331" s="296" t="s">
        <v>1384</v>
      </c>
      <c r="B331" s="111"/>
      <c r="C331" s="456"/>
      <c r="D331" s="456"/>
      <c r="E331" s="437" t="s">
        <v>225</v>
      </c>
      <c r="F331" s="438"/>
      <c r="G331" s="438"/>
      <c r="H331" s="439"/>
      <c r="I331" s="451"/>
      <c r="J331" s="162">
        <f t="shared" si="7"/>
        <v>223</v>
      </c>
      <c r="K331" s="116" t="str">
        <f t="shared" si="8"/>
        <v/>
      </c>
      <c r="L331" s="133">
        <v>101</v>
      </c>
      <c r="M331" s="133">
        <v>69</v>
      </c>
      <c r="N331" s="133">
        <v>0</v>
      </c>
      <c r="O331" s="133">
        <v>53</v>
      </c>
      <c r="P331" s="133">
        <v>0</v>
      </c>
    </row>
    <row r="332" spans="1:22" s="81" customFormat="1" ht="34.5" customHeight="1">
      <c r="A332" s="296" t="s">
        <v>999</v>
      </c>
      <c r="B332" s="111"/>
      <c r="C332" s="456"/>
      <c r="D332" s="456"/>
      <c r="E332" s="422" t="s">
        <v>226</v>
      </c>
      <c r="F332" s="423"/>
      <c r="G332" s="423"/>
      <c r="H332" s="424"/>
      <c r="I332" s="451"/>
      <c r="J332" s="162">
        <f t="shared" si="7"/>
        <v>72</v>
      </c>
      <c r="K332" s="116" t="str">
        <f t="shared" si="8"/>
        <v/>
      </c>
      <c r="L332" s="133">
        <v>60</v>
      </c>
      <c r="M332" s="133">
        <v>7</v>
      </c>
      <c r="N332" s="133">
        <v>0</v>
      </c>
      <c r="O332" s="133">
        <v>5</v>
      </c>
      <c r="P332" s="133">
        <v>0</v>
      </c>
    </row>
    <row r="333" spans="1:22" s="81" customFormat="1" ht="34.5" customHeight="1">
      <c r="A333" s="296" t="s">
        <v>1385</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c r="N334" s="133">
        <v>0</v>
      </c>
      <c r="O334" s="133">
        <v>0</v>
      </c>
      <c r="P334" s="133">
        <v>0</v>
      </c>
    </row>
    <row r="335" spans="1:22" s="81" customFormat="1" ht="34.5" customHeight="1">
      <c r="A335" s="296" t="s">
        <v>1424</v>
      </c>
      <c r="B335" s="111"/>
      <c r="C335" s="456"/>
      <c r="D335" s="458"/>
      <c r="E335" s="448" t="s">
        <v>166</v>
      </c>
      <c r="F335" s="449"/>
      <c r="G335" s="449"/>
      <c r="H335" s="450"/>
      <c r="I335" s="451"/>
      <c r="J335" s="162">
        <f t="shared" si="7"/>
        <v>0</v>
      </c>
      <c r="K335" s="116" t="str">
        <f t="shared" si="8"/>
        <v/>
      </c>
      <c r="L335" s="133">
        <v>0</v>
      </c>
      <c r="M335" s="133">
        <v>0</v>
      </c>
      <c r="N335" s="133">
        <v>0</v>
      </c>
      <c r="O335" s="133">
        <v>0</v>
      </c>
      <c r="P335" s="133">
        <v>0</v>
      </c>
    </row>
    <row r="336" spans="1:22" s="81" customFormat="1" ht="34.5" customHeight="1">
      <c r="A336" s="296" t="s">
        <v>1002</v>
      </c>
      <c r="B336" s="111"/>
      <c r="C336" s="456"/>
      <c r="D336" s="437" t="s">
        <v>229</v>
      </c>
      <c r="E336" s="438"/>
      <c r="F336" s="438"/>
      <c r="G336" s="438"/>
      <c r="H336" s="439"/>
      <c r="I336" s="451"/>
      <c r="J336" s="162">
        <f t="shared" si="7"/>
        <v>2472</v>
      </c>
      <c r="K336" s="116" t="str">
        <f t="shared" si="8"/>
        <v/>
      </c>
      <c r="L336" s="133">
        <v>874</v>
      </c>
      <c r="M336" s="133">
        <v>975</v>
      </c>
      <c r="N336" s="133">
        <v>90</v>
      </c>
      <c r="O336" s="133">
        <v>533</v>
      </c>
      <c r="P336" s="133">
        <v>0</v>
      </c>
    </row>
    <row r="337" spans="1:22" s="81" customFormat="1" ht="34.5" customHeight="1">
      <c r="A337" s="296" t="s">
        <v>1425</v>
      </c>
      <c r="B337" s="111"/>
      <c r="C337" s="456"/>
      <c r="D337" s="457" t="s">
        <v>230</v>
      </c>
      <c r="E337" s="459" t="s">
        <v>231</v>
      </c>
      <c r="F337" s="460"/>
      <c r="G337" s="460"/>
      <c r="H337" s="461"/>
      <c r="I337" s="451"/>
      <c r="J337" s="162">
        <f t="shared" si="7"/>
        <v>542</v>
      </c>
      <c r="K337" s="116" t="str">
        <f t="shared" si="8"/>
        <v/>
      </c>
      <c r="L337" s="133">
        <v>158</v>
      </c>
      <c r="M337" s="133">
        <v>327</v>
      </c>
      <c r="N337" s="133">
        <v>5</v>
      </c>
      <c r="O337" s="133">
        <v>52</v>
      </c>
      <c r="P337" s="133">
        <v>0</v>
      </c>
    </row>
    <row r="338" spans="1:22" s="81" customFormat="1" ht="34.5" customHeight="1">
      <c r="A338" s="296" t="s">
        <v>1004</v>
      </c>
      <c r="B338" s="111"/>
      <c r="C338" s="456"/>
      <c r="D338" s="456"/>
      <c r="E338" s="437" t="s">
        <v>232</v>
      </c>
      <c r="F338" s="438"/>
      <c r="G338" s="438"/>
      <c r="H338" s="439"/>
      <c r="I338" s="451"/>
      <c r="J338" s="162">
        <f t="shared" si="7"/>
        <v>1603</v>
      </c>
      <c r="K338" s="116" t="str">
        <f t="shared" si="8"/>
        <v/>
      </c>
      <c r="L338" s="133">
        <v>591</v>
      </c>
      <c r="M338" s="133">
        <v>587</v>
      </c>
      <c r="N338" s="133">
        <v>20</v>
      </c>
      <c r="O338" s="133">
        <v>405</v>
      </c>
      <c r="P338" s="133">
        <v>0</v>
      </c>
    </row>
    <row r="339" spans="1:22" s="81" customFormat="1" ht="34.5" customHeight="1">
      <c r="A339" s="296" t="s">
        <v>727</v>
      </c>
      <c r="B339" s="111"/>
      <c r="C339" s="456"/>
      <c r="D339" s="456"/>
      <c r="E339" s="437" t="s">
        <v>233</v>
      </c>
      <c r="F339" s="438"/>
      <c r="G339" s="438"/>
      <c r="H339" s="439"/>
      <c r="I339" s="451"/>
      <c r="J339" s="162">
        <f t="shared" si="7"/>
        <v>44</v>
      </c>
      <c r="K339" s="116" t="str">
        <f t="shared" si="8"/>
        <v/>
      </c>
      <c r="L339" s="133">
        <v>16</v>
      </c>
      <c r="M339" s="133">
        <v>17</v>
      </c>
      <c r="N339" s="133">
        <v>0</v>
      </c>
      <c r="O339" s="133">
        <v>11</v>
      </c>
      <c r="P339" s="133">
        <v>0</v>
      </c>
    </row>
    <row r="340" spans="1:22" s="81" customFormat="1" ht="34.5" customHeight="1">
      <c r="A340" s="296" t="s">
        <v>728</v>
      </c>
      <c r="B340" s="111"/>
      <c r="C340" s="456"/>
      <c r="D340" s="456"/>
      <c r="E340" s="437" t="s">
        <v>234</v>
      </c>
      <c r="F340" s="438"/>
      <c r="G340" s="438"/>
      <c r="H340" s="439"/>
      <c r="I340" s="451"/>
      <c r="J340" s="162">
        <f t="shared" si="7"/>
        <v>33</v>
      </c>
      <c r="K340" s="116" t="str">
        <f t="shared" si="8"/>
        <v/>
      </c>
      <c r="L340" s="133">
        <v>2</v>
      </c>
      <c r="M340" s="133">
        <v>2</v>
      </c>
      <c r="N340" s="133">
        <v>9</v>
      </c>
      <c r="O340" s="133">
        <v>20</v>
      </c>
      <c r="P340" s="133">
        <v>0</v>
      </c>
    </row>
    <row r="341" spans="1:22" s="81" customFormat="1" ht="34.5" customHeight="1">
      <c r="A341" s="296" t="s">
        <v>1229</v>
      </c>
      <c r="B341" s="111"/>
      <c r="C341" s="456"/>
      <c r="D341" s="456"/>
      <c r="E341" s="437" t="s">
        <v>235</v>
      </c>
      <c r="F341" s="438"/>
      <c r="G341" s="438"/>
      <c r="H341" s="439"/>
      <c r="I341" s="451"/>
      <c r="J341" s="162">
        <f t="shared" si="7"/>
        <v>13</v>
      </c>
      <c r="K341" s="116" t="str">
        <f t="shared" si="8"/>
        <v/>
      </c>
      <c r="L341" s="133">
        <v>5</v>
      </c>
      <c r="M341" s="133">
        <v>0</v>
      </c>
      <c r="N341" s="133">
        <v>2</v>
      </c>
      <c r="O341" s="133">
        <v>6</v>
      </c>
      <c r="P341" s="133">
        <v>0</v>
      </c>
    </row>
    <row r="342" spans="1:22" s="81" customFormat="1" ht="34.5" customHeight="1">
      <c r="A342" s="296" t="s">
        <v>1426</v>
      </c>
      <c r="B342" s="111"/>
      <c r="C342" s="456"/>
      <c r="D342" s="456"/>
      <c r="E342" s="422" t="s">
        <v>236</v>
      </c>
      <c r="F342" s="423"/>
      <c r="G342" s="423"/>
      <c r="H342" s="424"/>
      <c r="I342" s="451"/>
      <c r="J342" s="162">
        <f t="shared" si="7"/>
        <v>0</v>
      </c>
      <c r="K342" s="116" t="str">
        <f t="shared" si="8"/>
        <v/>
      </c>
      <c r="L342" s="133">
        <v>0</v>
      </c>
      <c r="M342" s="133">
        <v>0</v>
      </c>
      <c r="N342" s="133">
        <v>0</v>
      </c>
      <c r="O342" s="133">
        <v>0</v>
      </c>
      <c r="P342" s="133">
        <v>0</v>
      </c>
    </row>
    <row r="343" spans="1:22" s="81" customFormat="1" ht="34.5" customHeight="1">
      <c r="A343" s="296" t="s">
        <v>1324</v>
      </c>
      <c r="B343" s="111"/>
      <c r="C343" s="456"/>
      <c r="D343" s="456"/>
      <c r="E343" s="437" t="s">
        <v>237</v>
      </c>
      <c r="F343" s="438"/>
      <c r="G343" s="438"/>
      <c r="H343" s="439"/>
      <c r="I343" s="451"/>
      <c r="J343" s="162">
        <f t="shared" si="7"/>
        <v>18</v>
      </c>
      <c r="K343" s="116" t="str">
        <f t="shared" si="8"/>
        <v/>
      </c>
      <c r="L343" s="133">
        <v>7</v>
      </c>
      <c r="M343" s="133">
        <v>2</v>
      </c>
      <c r="N343" s="133">
        <v>4</v>
      </c>
      <c r="O343" s="133">
        <v>5</v>
      </c>
      <c r="P343" s="133">
        <v>0</v>
      </c>
    </row>
    <row r="344" spans="1:22" s="81" customFormat="1" ht="34.5" customHeight="1">
      <c r="A344" s="296" t="s">
        <v>732</v>
      </c>
      <c r="B344" s="111"/>
      <c r="C344" s="456"/>
      <c r="D344" s="456"/>
      <c r="E344" s="437" t="s">
        <v>733</v>
      </c>
      <c r="F344" s="438"/>
      <c r="G344" s="438"/>
      <c r="H344" s="439"/>
      <c r="I344" s="451"/>
      <c r="J344" s="162">
        <f t="shared" si="7"/>
        <v>219</v>
      </c>
      <c r="K344" s="116" t="str">
        <f t="shared" si="8"/>
        <v/>
      </c>
      <c r="L344" s="133">
        <v>95</v>
      </c>
      <c r="M344" s="133">
        <v>40</v>
      </c>
      <c r="N344" s="133">
        <v>50</v>
      </c>
      <c r="O344" s="133">
        <v>34</v>
      </c>
      <c r="P344" s="133">
        <v>0</v>
      </c>
    </row>
    <row r="345" spans="1:22" s="81" customFormat="1" ht="34.5" customHeight="1">
      <c r="A345" s="296" t="s">
        <v>1427</v>
      </c>
      <c r="B345" s="111"/>
      <c r="C345" s="456"/>
      <c r="D345" s="456"/>
      <c r="E345" s="437" t="s">
        <v>166</v>
      </c>
      <c r="F345" s="438"/>
      <c r="G345" s="438"/>
      <c r="H345" s="439"/>
      <c r="I345" s="452"/>
      <c r="J345" s="162">
        <f t="shared" si="7"/>
        <v>0</v>
      </c>
      <c r="K345" s="116" t="str">
        <f t="shared" si="8"/>
        <v/>
      </c>
      <c r="L345" s="133">
        <v>0</v>
      </c>
      <c r="M345" s="133">
        <v>0</v>
      </c>
      <c r="N345" s="133">
        <v>0</v>
      </c>
      <c r="O345" s="133">
        <v>0</v>
      </c>
      <c r="P345" s="133">
        <v>0</v>
      </c>
    </row>
    <row r="346" spans="1:22" s="1" customFormat="1">
      <c r="A346" s="284"/>
      <c r="B346" s="19"/>
      <c r="C346" s="19"/>
      <c r="D346" s="19"/>
      <c r="E346" s="19"/>
      <c r="F346" s="19"/>
      <c r="G346" s="19"/>
      <c r="H346" s="15"/>
      <c r="I346" s="15"/>
      <c r="J346" s="86"/>
      <c r="K346" s="87"/>
      <c r="L346" s="88"/>
      <c r="M346" s="88"/>
      <c r="N346" s="88"/>
      <c r="O346" s="88"/>
      <c r="P346" s="88"/>
    </row>
    <row r="347" spans="1:22" s="81" customFormat="1">
      <c r="A347" s="284"/>
      <c r="B347" s="82"/>
      <c r="C347" s="59"/>
      <c r="D347" s="59"/>
      <c r="E347" s="59"/>
      <c r="F347" s="59"/>
      <c r="G347" s="59"/>
      <c r="H347" s="89"/>
      <c r="I347" s="89"/>
      <c r="J347" s="86"/>
      <c r="K347" s="87"/>
      <c r="L347" s="88"/>
      <c r="M347" s="88"/>
      <c r="N347" s="88"/>
      <c r="O347" s="88"/>
      <c r="P347" s="88"/>
    </row>
    <row r="348" spans="1:22" s="4" customFormat="1">
      <c r="A348" s="284"/>
      <c r="B348" s="111"/>
      <c r="C348" s="164"/>
      <c r="D348" s="163"/>
      <c r="H348" s="331"/>
      <c r="I348" s="331"/>
      <c r="J348" s="58"/>
      <c r="K348" s="30"/>
      <c r="L348" s="100"/>
      <c r="M348" s="100"/>
      <c r="N348" s="100"/>
      <c r="O348" s="100"/>
      <c r="P348" s="100"/>
    </row>
    <row r="349" spans="1:22" s="4" customFormat="1">
      <c r="A349" s="284"/>
      <c r="B349" s="19" t="s">
        <v>238</v>
      </c>
      <c r="C349" s="44"/>
      <c r="D349" s="44"/>
      <c r="E349" s="44"/>
      <c r="F349" s="44"/>
      <c r="G349" s="44"/>
      <c r="H349" s="15"/>
      <c r="I349" s="15"/>
      <c r="J349" s="58"/>
      <c r="K349" s="30"/>
      <c r="L349" s="100"/>
      <c r="M349" s="100"/>
      <c r="N349" s="100"/>
      <c r="O349" s="100"/>
      <c r="P349" s="100"/>
    </row>
    <row r="350" spans="1:22">
      <c r="A350" s="284"/>
      <c r="B350" s="19"/>
      <c r="C350" s="19"/>
      <c r="D350" s="19"/>
      <c r="E350" s="19"/>
      <c r="F350" s="19"/>
      <c r="G350" s="19"/>
      <c r="H350" s="15"/>
      <c r="I350" s="15"/>
      <c r="L350" s="23"/>
      <c r="M350" s="23"/>
      <c r="N350" s="23"/>
      <c r="O350" s="23"/>
      <c r="P350" s="23"/>
      <c r="Q350" s="9"/>
      <c r="R350" s="9"/>
      <c r="S350" s="9"/>
      <c r="T350" s="9"/>
      <c r="U350" s="9"/>
      <c r="V350" s="9"/>
    </row>
    <row r="351" spans="1:22" ht="34.5" customHeight="1">
      <c r="A351" s="289"/>
      <c r="B351" s="19"/>
      <c r="C351" s="4"/>
      <c r="D351" s="4"/>
      <c r="F351" s="4"/>
      <c r="G351" s="4"/>
      <c r="H351" s="331"/>
      <c r="I351" s="331"/>
      <c r="J351" s="73" t="s">
        <v>62</v>
      </c>
      <c r="K351" s="165"/>
      <c r="L351" s="75" t="s">
        <v>302</v>
      </c>
      <c r="M351" s="75" t="s">
        <v>303</v>
      </c>
      <c r="N351" s="75" t="s">
        <v>304</v>
      </c>
      <c r="O351" s="75" t="s">
        <v>1412</v>
      </c>
      <c r="P351" s="75" t="s">
        <v>305</v>
      </c>
      <c r="Q351" s="9"/>
      <c r="R351" s="9"/>
      <c r="S351" s="9"/>
      <c r="T351" s="9"/>
      <c r="U351" s="9"/>
      <c r="V351" s="9"/>
    </row>
    <row r="352" spans="1:22" ht="20.25" customHeight="1">
      <c r="A352" s="290" t="s">
        <v>482</v>
      </c>
      <c r="B352" s="2"/>
      <c r="C352" s="59"/>
      <c r="D352" s="4"/>
      <c r="F352" s="4"/>
      <c r="G352" s="4"/>
      <c r="H352" s="331"/>
      <c r="I352" s="64" t="s">
        <v>63</v>
      </c>
      <c r="J352" s="65"/>
      <c r="K352" s="166"/>
      <c r="L352" s="77" t="s">
        <v>65</v>
      </c>
      <c r="M352" s="77" t="s">
        <v>65</v>
      </c>
      <c r="N352" s="77" t="s">
        <v>276</v>
      </c>
      <c r="O352" s="77" t="s">
        <v>275</v>
      </c>
      <c r="P352" s="77" t="s">
        <v>543</v>
      </c>
      <c r="Q352" s="9"/>
      <c r="R352" s="9"/>
      <c r="S352" s="9"/>
      <c r="T352" s="9"/>
      <c r="U352" s="9"/>
      <c r="V352" s="9"/>
    </row>
    <row r="353" spans="1:22" s="81" customFormat="1" ht="34.5" customHeight="1">
      <c r="A353" s="296" t="s">
        <v>1232</v>
      </c>
      <c r="B353" s="111"/>
      <c r="C353" s="448" t="s">
        <v>239</v>
      </c>
      <c r="D353" s="449"/>
      <c r="E353" s="449"/>
      <c r="F353" s="449"/>
      <c r="G353" s="449"/>
      <c r="H353" s="450"/>
      <c r="I353" s="420" t="s">
        <v>736</v>
      </c>
      <c r="J353" s="167">
        <f>IF(SUM(L353:P353)=0,IF(COUNTIF(L353:P353,"未確認")&gt;0,"未確認",IF(COUNTIF(L353:P353,"~*")&gt;0,"*",SUM(L353:P353))),SUM(L353:P353))</f>
        <v>2472</v>
      </c>
      <c r="K353" s="168" t="str">
        <f>IF(OR(COUNTIF(L353:P353,"未確認")&gt;0,COUNTIF(L353:P353,"~*")&gt;0),"※","")</f>
        <v/>
      </c>
      <c r="L353" s="133">
        <v>874</v>
      </c>
      <c r="M353" s="133">
        <v>975</v>
      </c>
      <c r="N353" s="133">
        <v>90</v>
      </c>
      <c r="O353" s="133">
        <v>533</v>
      </c>
      <c r="P353" s="133">
        <v>0</v>
      </c>
    </row>
    <row r="354" spans="1:22" s="81" customFormat="1" ht="34.5" customHeight="1">
      <c r="A354" s="295" t="s">
        <v>1428</v>
      </c>
      <c r="B354" s="111"/>
      <c r="C354" s="169"/>
      <c r="D354" s="170"/>
      <c r="E354" s="453" t="s">
        <v>1386</v>
      </c>
      <c r="F354" s="454"/>
      <c r="G354" s="454"/>
      <c r="H354" s="455"/>
      <c r="I354" s="451"/>
      <c r="J354" s="167">
        <f>IF(SUM(L354:P354)=0,IF(COUNTIF(L354:P354,"未確認")&gt;0,"未確認",IF(COUNTIF(L354:P354,"~*")&gt;0,"*",SUM(L354:P354))),SUM(L354:P354))</f>
        <v>27</v>
      </c>
      <c r="K354" s="168" t="str">
        <f>IF(OR(COUNTIF(L354:P354,"未確認")&gt;0,COUNTIF(L354:P354,"~*")&gt;0),"※","")</f>
        <v/>
      </c>
      <c r="L354" s="133">
        <v>12</v>
      </c>
      <c r="M354" s="133">
        <v>7</v>
      </c>
      <c r="N354" s="133">
        <v>4</v>
      </c>
      <c r="O354" s="133">
        <v>4</v>
      </c>
      <c r="P354" s="133">
        <v>0</v>
      </c>
    </row>
    <row r="355" spans="1:22" s="81" customFormat="1" ht="34.5" customHeight="1">
      <c r="A355" s="295" t="s">
        <v>739</v>
      </c>
      <c r="B355" s="111"/>
      <c r="C355" s="169"/>
      <c r="D355" s="170"/>
      <c r="E355" s="453" t="s">
        <v>740</v>
      </c>
      <c r="F355" s="454"/>
      <c r="G355" s="454"/>
      <c r="H355" s="455"/>
      <c r="I355" s="451"/>
      <c r="J355" s="167">
        <f>IF(SUM(L355:P355)=0,IF(COUNTIF(L355:P355,"未確認")&gt;0,"未確認",IF(COUNTIF(L355:P355,"~*")&gt;0,"*",SUM(L355:P355))),SUM(L355:P355))</f>
        <v>6</v>
      </c>
      <c r="K355" s="168" t="str">
        <f>IF(OR(COUNTIF(L355:P355,"未確認")&gt;0,COUNTIF(L355:P355,"~*")&gt;0),"※","")</f>
        <v/>
      </c>
      <c r="L355" s="133">
        <v>4</v>
      </c>
      <c r="M355" s="133">
        <v>0</v>
      </c>
      <c r="N355" s="133">
        <v>1</v>
      </c>
      <c r="O355" s="133">
        <v>1</v>
      </c>
      <c r="P355" s="133">
        <v>0</v>
      </c>
    </row>
    <row r="356" spans="1:22" s="81" customFormat="1" ht="34.5" customHeight="1">
      <c r="A356" s="295" t="s">
        <v>741</v>
      </c>
      <c r="B356" s="111"/>
      <c r="C356" s="169"/>
      <c r="D356" s="170"/>
      <c r="E356" s="453" t="s">
        <v>1326</v>
      </c>
      <c r="F356" s="454"/>
      <c r="G356" s="454"/>
      <c r="H356" s="455"/>
      <c r="I356" s="451"/>
      <c r="J356" s="167">
        <f>IF(SUM(L356:P356)=0,IF(COUNTIF(L356:P356,"未確認")&gt;0,"未確認",IF(COUNTIF(L356:P356,"~*")&gt;0,"*",SUM(L356:P356))),SUM(L356:P356))</f>
        <v>1897</v>
      </c>
      <c r="K356" s="168" t="str">
        <f>IF(OR(COUNTIF(L356:P356,"未確認")&gt;0,COUNTIF(L356:P356,"~*")&gt;0),"※","")</f>
        <v/>
      </c>
      <c r="L356" s="133">
        <v>700</v>
      </c>
      <c r="M356" s="133">
        <v>641</v>
      </c>
      <c r="N356" s="133">
        <v>80</v>
      </c>
      <c r="O356" s="133">
        <v>476</v>
      </c>
      <c r="P356" s="133">
        <v>0</v>
      </c>
    </row>
    <row r="357" spans="1:22" s="81" customFormat="1" ht="34.5" customHeight="1">
      <c r="A357" s="296" t="s">
        <v>1019</v>
      </c>
      <c r="B357" s="2"/>
      <c r="C357" s="171"/>
      <c r="D357" s="172"/>
      <c r="E357" s="453" t="s">
        <v>1387</v>
      </c>
      <c r="F357" s="454"/>
      <c r="G357" s="454"/>
      <c r="H357" s="455"/>
      <c r="I357" s="452"/>
      <c r="J357" s="167">
        <f>IF(SUM(L357:P357)=0,IF(COUNTIF(L357:P357,"未確認")&gt;0,"未確認",IF(COUNTIF(L357:P357,"~*")&gt;0,"*",SUM(L357:P357))),SUM(L357:P357))</f>
        <v>0</v>
      </c>
      <c r="K357" s="168" t="str">
        <f>IF(OR(COUNTIF(L357:P357,"未確認")&gt;0,COUNTIF(L357:P357,"~*")&gt;0),"※","")</f>
        <v/>
      </c>
      <c r="L357" s="133">
        <v>0</v>
      </c>
      <c r="M357" s="133">
        <v>0</v>
      </c>
      <c r="N357" s="133">
        <v>0</v>
      </c>
      <c r="O357" s="133">
        <v>0</v>
      </c>
      <c r="P357" s="133">
        <v>0</v>
      </c>
    </row>
    <row r="358" spans="1:22" s="1" customFormat="1">
      <c r="A358" s="284"/>
      <c r="B358" s="19"/>
      <c r="C358" s="123"/>
      <c r="D358" s="19"/>
      <c r="E358" s="19"/>
      <c r="F358" s="19"/>
      <c r="G358" s="19"/>
      <c r="H358" s="15"/>
      <c r="I358" s="15"/>
      <c r="J358" s="86"/>
      <c r="K358" s="87"/>
      <c r="L358" s="88"/>
      <c r="M358" s="88"/>
      <c r="N358" s="88"/>
      <c r="O358" s="88"/>
      <c r="P358" s="88"/>
    </row>
    <row r="359" spans="1:22" s="81" customFormat="1">
      <c r="A359" s="284"/>
      <c r="B359" s="82"/>
      <c r="C359" s="59"/>
      <c r="D359" s="59"/>
      <c r="E359" s="59"/>
      <c r="F359" s="59"/>
      <c r="G359" s="59"/>
      <c r="H359" s="89"/>
      <c r="I359" s="89"/>
      <c r="J359" s="86"/>
      <c r="K359" s="87"/>
      <c r="L359" s="88"/>
      <c r="M359" s="88"/>
      <c r="N359" s="88"/>
      <c r="O359" s="88"/>
      <c r="P359" s="88"/>
    </row>
    <row r="360" spans="1:22" s="1" customFormat="1">
      <c r="A360" s="284"/>
      <c r="B360" s="2"/>
      <c r="C360" s="350"/>
      <c r="D360" s="4"/>
      <c r="E360" s="4"/>
      <c r="F360" s="4"/>
      <c r="G360" s="4"/>
      <c r="H360" s="173"/>
      <c r="I360" s="173"/>
      <c r="J360" s="58"/>
      <c r="K360" s="30"/>
      <c r="L360" s="100"/>
      <c r="M360" s="100"/>
      <c r="N360" s="100"/>
      <c r="O360" s="100"/>
      <c r="P360" s="100"/>
    </row>
    <row r="361" spans="1:22" s="4" customFormat="1">
      <c r="A361" s="284"/>
      <c r="B361" s="19" t="s">
        <v>240</v>
      </c>
      <c r="C361" s="44"/>
      <c r="D361" s="44"/>
      <c r="E361" s="44"/>
      <c r="F361" s="44"/>
      <c r="G361" s="44"/>
      <c r="H361" s="15"/>
      <c r="I361" s="15"/>
      <c r="J361" s="58"/>
      <c r="K361" s="30"/>
      <c r="L361" s="100"/>
      <c r="M361" s="100"/>
      <c r="N361" s="100"/>
      <c r="O361" s="100"/>
      <c r="P361" s="100"/>
    </row>
    <row r="362" spans="1:22" s="1" customFormat="1">
      <c r="A362" s="284"/>
      <c r="B362" s="111" t="s">
        <v>241</v>
      </c>
      <c r="C362" s="4"/>
      <c r="D362" s="4"/>
      <c r="E362" s="4"/>
      <c r="F362" s="4"/>
      <c r="G362" s="4"/>
      <c r="H362" s="331"/>
      <c r="I362" s="331"/>
      <c r="J362" s="58"/>
      <c r="K362" s="30"/>
      <c r="L362" s="100"/>
      <c r="M362" s="100"/>
      <c r="N362" s="100"/>
      <c r="O362" s="100"/>
      <c r="P362" s="100"/>
    </row>
    <row r="363" spans="1:22">
      <c r="A363" s="284"/>
      <c r="B363" s="19"/>
      <c r="C363" s="19"/>
      <c r="D363" s="19"/>
      <c r="E363" s="19"/>
      <c r="F363" s="19"/>
      <c r="G363" s="19"/>
      <c r="H363" s="15"/>
      <c r="I363" s="15"/>
      <c r="L363" s="23"/>
      <c r="M363" s="23"/>
      <c r="N363" s="23"/>
      <c r="O363" s="23"/>
      <c r="P363" s="23"/>
      <c r="Q363" s="9"/>
      <c r="R363" s="9"/>
      <c r="S363" s="9"/>
      <c r="T363" s="9"/>
      <c r="U363" s="9"/>
      <c r="V363" s="9"/>
    </row>
    <row r="364" spans="1:22" ht="34.5" customHeight="1">
      <c r="A364" s="284"/>
      <c r="B364" s="19"/>
      <c r="C364" s="4"/>
      <c r="D364" s="4"/>
      <c r="F364" s="4"/>
      <c r="G364" s="4"/>
      <c r="H364" s="331"/>
      <c r="I364" s="331"/>
      <c r="J364" s="73" t="s">
        <v>62</v>
      </c>
      <c r="K364" s="165"/>
      <c r="L364" s="75" t="s">
        <v>302</v>
      </c>
      <c r="M364" s="75" t="s">
        <v>303</v>
      </c>
      <c r="N364" s="75" t="s">
        <v>304</v>
      </c>
      <c r="O364" s="75" t="s">
        <v>1412</v>
      </c>
      <c r="P364" s="75" t="s">
        <v>305</v>
      </c>
      <c r="Q364" s="9"/>
      <c r="R364" s="9"/>
      <c r="S364" s="9"/>
      <c r="T364" s="9"/>
      <c r="U364" s="9"/>
      <c r="V364" s="9"/>
    </row>
    <row r="365" spans="1:22" ht="20.25" customHeight="1">
      <c r="A365" s="284"/>
      <c r="B365" s="2"/>
      <c r="C365" s="4"/>
      <c r="D365" s="4"/>
      <c r="F365" s="4"/>
      <c r="G365" s="4"/>
      <c r="H365" s="331"/>
      <c r="I365" s="64" t="s">
        <v>63</v>
      </c>
      <c r="J365" s="65"/>
      <c r="K365" s="166"/>
      <c r="L365" s="77" t="s">
        <v>65</v>
      </c>
      <c r="M365" s="77" t="s">
        <v>65</v>
      </c>
      <c r="N365" s="77" t="s">
        <v>276</v>
      </c>
      <c r="O365" s="77" t="s">
        <v>275</v>
      </c>
      <c r="P365" s="77" t="s">
        <v>543</v>
      </c>
      <c r="Q365" s="9"/>
      <c r="R365" s="9"/>
      <c r="S365" s="9"/>
      <c r="T365" s="9"/>
      <c r="U365" s="9"/>
      <c r="V365" s="9"/>
    </row>
    <row r="366" spans="1:22" s="81" customFormat="1" ht="34.5" customHeight="1">
      <c r="A366" s="296" t="s">
        <v>1388</v>
      </c>
      <c r="B366" s="111"/>
      <c r="C366" s="442" t="s">
        <v>1235</v>
      </c>
      <c r="D366" s="443"/>
      <c r="E366" s="443"/>
      <c r="F366" s="443"/>
      <c r="G366" s="443"/>
      <c r="H366" s="444"/>
      <c r="I366" s="420" t="s">
        <v>747</v>
      </c>
      <c r="J366" s="167">
        <v>0</v>
      </c>
      <c r="K366" s="174" t="str">
        <f>IF(OR(COUNTIF(J366,"未確認")&gt;0,COUNTIF(J366,"~*")&gt;0),"※","")</f>
        <v/>
      </c>
      <c r="L366" s="142"/>
      <c r="M366" s="143"/>
      <c r="N366" s="143"/>
      <c r="O366" s="143"/>
      <c r="P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row>
    <row r="368" spans="1:22" s="81" customFormat="1" ht="34.5" customHeight="1">
      <c r="A368" s="296" t="s">
        <v>749</v>
      </c>
      <c r="B368" s="111"/>
      <c r="C368" s="171"/>
      <c r="D368" s="176"/>
      <c r="E368" s="437" t="s">
        <v>243</v>
      </c>
      <c r="F368" s="438"/>
      <c r="G368" s="438"/>
      <c r="H368" s="439"/>
      <c r="I368" s="425"/>
      <c r="J368" s="167">
        <v>0</v>
      </c>
      <c r="K368" s="174" t="str">
        <f t="shared" si="9"/>
        <v/>
      </c>
      <c r="L368" s="145"/>
      <c r="M368" s="146"/>
      <c r="N368" s="146"/>
      <c r="O368" s="146"/>
      <c r="P368" s="146"/>
    </row>
    <row r="369" spans="1:16" s="81" customFormat="1" ht="34.5" customHeight="1">
      <c r="A369" s="296" t="s">
        <v>1429</v>
      </c>
      <c r="B369" s="111"/>
      <c r="C369" s="445" t="s">
        <v>751</v>
      </c>
      <c r="D369" s="446"/>
      <c r="E369" s="446"/>
      <c r="F369" s="446"/>
      <c r="G369" s="446"/>
      <c r="H369" s="447"/>
      <c r="I369" s="425"/>
      <c r="J369" s="167">
        <v>0</v>
      </c>
      <c r="K369" s="174" t="str">
        <f t="shared" si="9"/>
        <v/>
      </c>
      <c r="L369" s="145"/>
      <c r="M369" s="146"/>
      <c r="N369" s="146"/>
      <c r="O369" s="146"/>
      <c r="P369" s="146"/>
    </row>
    <row r="370" spans="1:16" s="81" customFormat="1" ht="34.5" customHeight="1">
      <c r="A370" s="296" t="s">
        <v>1330</v>
      </c>
      <c r="B370" s="111"/>
      <c r="C370" s="169"/>
      <c r="D370" s="175"/>
      <c r="E370" s="437" t="s">
        <v>244</v>
      </c>
      <c r="F370" s="438"/>
      <c r="G370" s="438"/>
      <c r="H370" s="439"/>
      <c r="I370" s="425"/>
      <c r="J370" s="167">
        <v>0</v>
      </c>
      <c r="K370" s="174" t="str">
        <f t="shared" si="9"/>
        <v/>
      </c>
      <c r="L370" s="145"/>
      <c r="M370" s="146"/>
      <c r="N370" s="146"/>
      <c r="O370" s="146"/>
      <c r="P370" s="146"/>
    </row>
    <row r="371" spans="1:16" s="81" customFormat="1" ht="34.5" customHeight="1">
      <c r="A371" s="296" t="s">
        <v>753</v>
      </c>
      <c r="B371" s="111"/>
      <c r="C371" s="171"/>
      <c r="D371" s="176"/>
      <c r="E371" s="437" t="s">
        <v>245</v>
      </c>
      <c r="F371" s="438"/>
      <c r="G371" s="438"/>
      <c r="H371" s="439"/>
      <c r="I371" s="426"/>
      <c r="J371" s="167">
        <v>0</v>
      </c>
      <c r="K371" s="174" t="str">
        <f t="shared" si="9"/>
        <v/>
      </c>
      <c r="L371" s="147"/>
      <c r="M371" s="148"/>
      <c r="N371" s="148"/>
      <c r="O371" s="148"/>
      <c r="P371" s="148"/>
    </row>
    <row r="372" spans="1:16" s="1" customFormat="1">
      <c r="A372" s="284"/>
      <c r="B372" s="19"/>
      <c r="C372" s="19"/>
      <c r="D372" s="19"/>
      <c r="E372" s="19"/>
      <c r="F372" s="19"/>
      <c r="G372" s="19"/>
      <c r="H372" s="15"/>
      <c r="I372" s="15"/>
      <c r="J372" s="86"/>
      <c r="K372" s="87"/>
      <c r="L372" s="88"/>
      <c r="M372" s="88"/>
      <c r="N372" s="88"/>
      <c r="O372" s="88"/>
      <c r="P372" s="88"/>
    </row>
    <row r="373" spans="1:16" s="81" customFormat="1">
      <c r="A373" s="284"/>
      <c r="B373" s="82"/>
      <c r="C373" s="59"/>
      <c r="D373" s="59"/>
      <c r="E373" s="59"/>
      <c r="F373" s="59"/>
      <c r="G373" s="59"/>
      <c r="H373" s="89"/>
      <c r="I373" s="89"/>
      <c r="J373" s="86"/>
      <c r="K373" s="87"/>
      <c r="L373" s="88"/>
      <c r="M373" s="88"/>
      <c r="N373" s="88"/>
      <c r="O373" s="88"/>
      <c r="P373" s="88"/>
    </row>
    <row r="374" spans="1:16" s="81" customFormat="1">
      <c r="A374" s="284"/>
      <c r="B374" s="111"/>
      <c r="C374" s="111"/>
      <c r="D374" s="59"/>
      <c r="E374" s="59"/>
      <c r="F374" s="59"/>
      <c r="G374" s="59"/>
      <c r="H374" s="89"/>
      <c r="I374" s="151" t="s">
        <v>209</v>
      </c>
      <c r="J374" s="86"/>
      <c r="K374" s="87"/>
      <c r="L374" s="88"/>
      <c r="M374" s="88"/>
      <c r="N374" s="88"/>
      <c r="O374" s="88"/>
      <c r="P374" s="88"/>
    </row>
    <row r="375" spans="1:16" s="81" customFormat="1">
      <c r="A375" s="284"/>
      <c r="B375" s="111"/>
      <c r="C375" s="111"/>
      <c r="D375" s="59"/>
      <c r="E375" s="59"/>
      <c r="F375" s="59"/>
      <c r="G375" s="59"/>
      <c r="H375" s="89"/>
      <c r="I375" s="89"/>
      <c r="J375" s="86"/>
      <c r="K375" s="87"/>
      <c r="L375" s="88"/>
      <c r="M375" s="88"/>
      <c r="N375" s="88"/>
      <c r="O375" s="88"/>
      <c r="P375" s="88"/>
    </row>
    <row r="376" spans="1:16" s="81" customFormat="1">
      <c r="A376" s="284"/>
      <c r="B376" s="111"/>
      <c r="C376" s="111"/>
      <c r="D376" s="59"/>
      <c r="E376" s="59"/>
      <c r="F376" s="59"/>
      <c r="G376" s="59"/>
      <c r="H376" s="89"/>
      <c r="I376" s="89"/>
      <c r="J376" s="86"/>
      <c r="K376" s="87"/>
      <c r="L376" s="88"/>
      <c r="M376" s="88"/>
      <c r="N376" s="88"/>
      <c r="O376" s="88"/>
      <c r="P376" s="88"/>
    </row>
    <row r="377" spans="1:16" s="22" customFormat="1">
      <c r="A377" s="284"/>
      <c r="B377" s="2"/>
      <c r="C377" s="50"/>
      <c r="D377" s="36"/>
      <c r="E377" s="36"/>
      <c r="F377" s="36"/>
      <c r="G377" s="36"/>
      <c r="H377" s="21"/>
      <c r="I377" s="38"/>
      <c r="J377" s="6"/>
      <c r="K377" s="7"/>
      <c r="M377" s="48"/>
      <c r="N377" s="48"/>
      <c r="O377" s="48"/>
      <c r="P377" s="48"/>
    </row>
    <row r="378" spans="1:16" s="22" customFormat="1">
      <c r="A378" s="284"/>
      <c r="B378" s="2"/>
      <c r="C378" s="50"/>
      <c r="D378" s="36"/>
      <c r="E378" s="36"/>
      <c r="F378" s="36"/>
      <c r="G378" s="36"/>
      <c r="H378" s="21"/>
      <c r="I378" s="38"/>
      <c r="J378" s="6"/>
      <c r="K378" s="7"/>
      <c r="M378" s="48"/>
      <c r="N378" s="48"/>
      <c r="O378" s="48"/>
      <c r="P378" s="48"/>
    </row>
    <row r="379" spans="1:16" s="22" customFormat="1">
      <c r="A379" s="284"/>
      <c r="B379" s="2"/>
      <c r="H379" s="50"/>
      <c r="M379" s="39"/>
      <c r="N379" s="39"/>
      <c r="O379" s="39"/>
      <c r="P379" s="39"/>
    </row>
    <row r="380" spans="1:16" s="22" customFormat="1">
      <c r="A380" s="284"/>
      <c r="B380" s="2"/>
      <c r="H380" s="50"/>
      <c r="M380" s="48"/>
      <c r="N380" s="48"/>
      <c r="O380" s="48"/>
      <c r="P380" s="48"/>
    </row>
    <row r="381" spans="1:16" s="22" customFormat="1">
      <c r="A381" s="284"/>
      <c r="B381" s="2"/>
      <c r="H381" s="50"/>
      <c r="M381" s="39"/>
      <c r="N381" s="39"/>
      <c r="O381" s="39"/>
      <c r="P381" s="39"/>
    </row>
    <row r="382" spans="1:16" s="22" customFormat="1">
      <c r="A382" s="284"/>
      <c r="B382" s="2"/>
      <c r="H382" s="50"/>
      <c r="M382" s="39"/>
      <c r="N382" s="39"/>
      <c r="O382" s="39"/>
      <c r="P382" s="39"/>
    </row>
    <row r="383" spans="1:16" s="22" customFormat="1">
      <c r="A383" s="284"/>
      <c r="B383" s="2"/>
      <c r="H383" s="50"/>
      <c r="L383" s="8"/>
      <c r="M383" s="8"/>
      <c r="N383" s="8"/>
      <c r="O383" s="8"/>
      <c r="P383" s="8"/>
    </row>
    <row r="384" spans="1:16" s="22" customFormat="1">
      <c r="A384" s="284"/>
      <c r="B384" s="2"/>
      <c r="C384" s="42"/>
      <c r="D384" s="42"/>
      <c r="E384" s="42"/>
      <c r="F384" s="42"/>
      <c r="G384" s="177"/>
      <c r="H384" s="42"/>
      <c r="I384" s="42"/>
      <c r="J384" s="42"/>
      <c r="K384" s="49"/>
      <c r="L384" s="42"/>
      <c r="M384" s="42"/>
      <c r="N384" s="42"/>
      <c r="O384" s="42"/>
      <c r="P384" s="42"/>
    </row>
    <row r="385" spans="1:22" s="22" customFormat="1">
      <c r="A385" s="284"/>
      <c r="B385" s="2"/>
      <c r="C385" s="59"/>
      <c r="D385" s="4"/>
      <c r="E385" s="4"/>
      <c r="F385" s="4"/>
      <c r="G385" s="4"/>
      <c r="H385" s="331"/>
      <c r="I385" s="331"/>
      <c r="J385" s="60"/>
      <c r="K385" s="30"/>
      <c r="L385" s="58"/>
      <c r="M385" s="58"/>
      <c r="N385" s="58"/>
      <c r="O385" s="58"/>
      <c r="P385" s="58"/>
    </row>
    <row r="386" spans="1:22" s="1" customFormat="1" ht="19.5">
      <c r="A386" s="284"/>
      <c r="B386" s="349" t="s">
        <v>484</v>
      </c>
      <c r="C386" s="351"/>
      <c r="D386" s="54"/>
      <c r="E386" s="54"/>
      <c r="F386" s="54"/>
      <c r="G386" s="54"/>
      <c r="H386" s="55"/>
      <c r="I386" s="55"/>
      <c r="J386" s="57"/>
      <c r="K386" s="60"/>
      <c r="L386" s="100"/>
      <c r="M386" s="100"/>
      <c r="N386" s="100"/>
      <c r="O386" s="100"/>
      <c r="P386" s="100"/>
    </row>
    <row r="387" spans="1:22" s="1" customFormat="1">
      <c r="A387" s="284"/>
      <c r="B387" s="19" t="s">
        <v>755</v>
      </c>
      <c r="C387" s="348"/>
      <c r="D387" s="4"/>
      <c r="E387" s="4"/>
      <c r="F387" s="4"/>
      <c r="G387" s="4"/>
      <c r="H387" s="331"/>
      <c r="I387" s="331"/>
      <c r="J387" s="58"/>
      <c r="K387" s="352"/>
      <c r="L387" s="353"/>
      <c r="M387" s="353"/>
      <c r="N387" s="353"/>
      <c r="O387" s="353"/>
      <c r="P387" s="353"/>
    </row>
    <row r="388" spans="1:22" s="1" customFormat="1" ht="19.5">
      <c r="A388" s="284"/>
      <c r="C388" s="348"/>
      <c r="D388" s="4"/>
      <c r="E388" s="4"/>
      <c r="F388" s="4"/>
      <c r="G388" s="4"/>
      <c r="H388" s="331"/>
      <c r="I388" s="331"/>
      <c r="J388" s="58"/>
      <c r="K388" s="56"/>
      <c r="L388" s="161"/>
      <c r="M388" s="161"/>
      <c r="N388" s="161"/>
      <c r="O388" s="161"/>
      <c r="P388" s="161"/>
    </row>
    <row r="389" spans="1:22" ht="34.5" customHeight="1">
      <c r="A389" s="284"/>
      <c r="B389" s="19"/>
      <c r="C389" s="9"/>
      <c r="D389" s="4"/>
      <c r="F389" s="4"/>
      <c r="G389" s="4"/>
      <c r="H389" s="331"/>
      <c r="I389" s="331"/>
      <c r="J389" s="73" t="s">
        <v>62</v>
      </c>
      <c r="K389" s="354"/>
      <c r="L389" s="355" t="s">
        <v>302</v>
      </c>
      <c r="M389" s="355" t="s">
        <v>303</v>
      </c>
      <c r="N389" s="355" t="s">
        <v>304</v>
      </c>
      <c r="O389" s="355" t="s">
        <v>1412</v>
      </c>
      <c r="P389" s="355" t="s">
        <v>305</v>
      </c>
      <c r="Q389" s="9"/>
      <c r="R389" s="9"/>
      <c r="S389" s="9"/>
      <c r="T389" s="9"/>
      <c r="U389" s="9"/>
      <c r="V389" s="9"/>
    </row>
    <row r="390" spans="1:22" ht="20.25" customHeight="1">
      <c r="A390" s="284"/>
      <c r="B390" s="2"/>
      <c r="C390" s="435"/>
      <c r="D390" s="436"/>
      <c r="E390" s="436"/>
      <c r="F390" s="436"/>
      <c r="G390" s="44"/>
      <c r="H390" s="331"/>
      <c r="I390" s="64" t="s">
        <v>667</v>
      </c>
      <c r="J390" s="65"/>
      <c r="K390" s="166"/>
      <c r="L390" s="77" t="s">
        <v>65</v>
      </c>
      <c r="M390" s="77" t="s">
        <v>65</v>
      </c>
      <c r="N390" s="77" t="s">
        <v>276</v>
      </c>
      <c r="O390" s="77" t="s">
        <v>275</v>
      </c>
      <c r="P390" s="77" t="s">
        <v>543</v>
      </c>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IF(SUM(L391:P391)=0,IF(COUNTIF(L391:P391,"未確認")&gt;0,"未確認",IF(COUNTIF(L391:P391,"~*")&gt;0,"*",SUM(L391:P391))),SUM(L391:P391))</f>
        <v>0</v>
      </c>
      <c r="K391" s="179" t="str">
        <f>IF(OR(COUNTIF(L391:P391,"未確認")&gt;0,COUNTIF(L391:P391,"*")&gt;0),"※","")</f>
        <v/>
      </c>
      <c r="L391" s="109">
        <v>0</v>
      </c>
      <c r="M391" s="109">
        <v>0</v>
      </c>
      <c r="N391" s="109">
        <v>0</v>
      </c>
      <c r="O391" s="109">
        <v>0</v>
      </c>
      <c r="P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c r="O393" s="88"/>
      <c r="P393" s="88"/>
    </row>
    <row r="394" spans="1:22" s="107" customFormat="1">
      <c r="A394" s="284"/>
      <c r="B394" s="19" t="s">
        <v>248</v>
      </c>
      <c r="C394" s="19"/>
      <c r="D394" s="19"/>
      <c r="E394" s="19"/>
      <c r="F394" s="19"/>
      <c r="G394" s="19"/>
      <c r="H394" s="15"/>
      <c r="I394" s="15"/>
      <c r="J394" s="58"/>
      <c r="K394" s="30"/>
      <c r="L394" s="100"/>
      <c r="M394" s="100"/>
      <c r="N394" s="100"/>
      <c r="O394" s="100"/>
      <c r="P394" s="100"/>
    </row>
    <row r="395" spans="1:22">
      <c r="A395" s="284"/>
      <c r="B395" s="19"/>
      <c r="C395" s="19"/>
      <c r="D395" s="19"/>
      <c r="E395" s="19"/>
      <c r="F395" s="19"/>
      <c r="G395" s="19"/>
      <c r="H395" s="15"/>
      <c r="I395" s="15"/>
      <c r="L395" s="72"/>
      <c r="M395" s="72"/>
      <c r="N395" s="72"/>
      <c r="O395" s="72"/>
      <c r="P395" s="72"/>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302</v>
      </c>
      <c r="M396" s="75" t="s">
        <v>303</v>
      </c>
      <c r="N396" s="75" t="s">
        <v>304</v>
      </c>
      <c r="O396" s="75" t="s">
        <v>1412</v>
      </c>
      <c r="P396" s="75" t="s">
        <v>305</v>
      </c>
    </row>
    <row r="397" spans="1:22" s="2" customFormat="1" ht="20.25" customHeight="1">
      <c r="A397" s="284"/>
      <c r="C397" s="59"/>
      <c r="D397" s="4"/>
      <c r="E397" s="4"/>
      <c r="F397" s="4"/>
      <c r="G397" s="4"/>
      <c r="H397" s="331"/>
      <c r="I397" s="64" t="s">
        <v>667</v>
      </c>
      <c r="J397" s="65"/>
      <c r="K397" s="166"/>
      <c r="L397" s="77" t="s">
        <v>65</v>
      </c>
      <c r="M397" s="77" t="s">
        <v>65</v>
      </c>
      <c r="N397" s="77" t="s">
        <v>276</v>
      </c>
      <c r="O397" s="77" t="s">
        <v>275</v>
      </c>
      <c r="P397" s="77" t="s">
        <v>543</v>
      </c>
    </row>
    <row r="398" spans="1:22" s="107" customFormat="1" ht="113.65" customHeight="1">
      <c r="A398" s="296" t="s">
        <v>486</v>
      </c>
      <c r="B398" s="111"/>
      <c r="C398" s="422" t="s">
        <v>757</v>
      </c>
      <c r="D398" s="423"/>
      <c r="E398" s="423"/>
      <c r="F398" s="423"/>
      <c r="G398" s="423"/>
      <c r="H398" s="424"/>
      <c r="I398" s="325" t="s">
        <v>1243</v>
      </c>
      <c r="J398" s="181"/>
      <c r="K398" s="182"/>
      <c r="L398" s="187" t="s">
        <v>537</v>
      </c>
      <c r="M398" s="187" t="s">
        <v>537</v>
      </c>
      <c r="N398" s="187" t="s">
        <v>249</v>
      </c>
      <c r="O398" s="187" t="s">
        <v>537</v>
      </c>
      <c r="P398" s="187" t="s">
        <v>759</v>
      </c>
    </row>
    <row r="399" spans="1:22" s="1" customFormat="1" ht="65.099999999999994" customHeight="1">
      <c r="A399" s="284"/>
      <c r="B399" s="111"/>
      <c r="C399" s="416" t="s">
        <v>1333</v>
      </c>
      <c r="D399" s="417"/>
      <c r="E399" s="417"/>
      <c r="F399" s="417"/>
      <c r="G399" s="417"/>
      <c r="H399" s="419"/>
      <c r="I399" s="420" t="s">
        <v>487</v>
      </c>
      <c r="J399" s="183"/>
      <c r="K399" s="184"/>
      <c r="L399" s="118"/>
      <c r="M399" s="122"/>
      <c r="N399" s="122"/>
      <c r="O399" s="122"/>
      <c r="P399" s="122"/>
    </row>
    <row r="400" spans="1:22" s="1" customFormat="1" ht="34.5" customHeight="1">
      <c r="A400" s="296" t="s">
        <v>488</v>
      </c>
      <c r="B400" s="111"/>
      <c r="C400" s="185"/>
      <c r="D400" s="427" t="s">
        <v>1031</v>
      </c>
      <c r="E400" s="434"/>
      <c r="F400" s="434"/>
      <c r="G400" s="434"/>
      <c r="H400" s="428"/>
      <c r="I400" s="440"/>
      <c r="J400" s="183"/>
      <c r="K400" s="186"/>
      <c r="L400" s="187">
        <v>67.2</v>
      </c>
      <c r="M400" s="187">
        <v>35.4</v>
      </c>
      <c r="N400" s="187">
        <v>0</v>
      </c>
      <c r="O400" s="187">
        <v>22.9</v>
      </c>
      <c r="P400" s="187">
        <v>0</v>
      </c>
    </row>
    <row r="401" spans="1:16" s="1" customFormat="1" ht="34.5" customHeight="1">
      <c r="A401" s="296" t="s">
        <v>489</v>
      </c>
      <c r="B401" s="111"/>
      <c r="C401" s="185"/>
      <c r="D401" s="427" t="s">
        <v>764</v>
      </c>
      <c r="E401" s="434"/>
      <c r="F401" s="434"/>
      <c r="G401" s="434"/>
      <c r="H401" s="428"/>
      <c r="I401" s="440"/>
      <c r="J401" s="183"/>
      <c r="K401" s="186"/>
      <c r="L401" s="187">
        <v>37.700000000000003</v>
      </c>
      <c r="M401" s="187">
        <v>27.9</v>
      </c>
      <c r="N401" s="187">
        <v>0</v>
      </c>
      <c r="O401" s="187">
        <v>11.3</v>
      </c>
      <c r="P401" s="187">
        <v>0</v>
      </c>
    </row>
    <row r="402" spans="1:16" s="1" customFormat="1" ht="34.5" customHeight="1">
      <c r="A402" s="296" t="s">
        <v>490</v>
      </c>
      <c r="B402" s="111"/>
      <c r="C402" s="185"/>
      <c r="D402" s="427" t="s">
        <v>859</v>
      </c>
      <c r="E402" s="434"/>
      <c r="F402" s="434"/>
      <c r="G402" s="434"/>
      <c r="H402" s="428"/>
      <c r="I402" s="440"/>
      <c r="J402" s="183"/>
      <c r="K402" s="186"/>
      <c r="L402" s="187">
        <v>26.3</v>
      </c>
      <c r="M402" s="187">
        <v>20.9</v>
      </c>
      <c r="N402" s="187">
        <v>0</v>
      </c>
      <c r="O402" s="187">
        <v>0</v>
      </c>
      <c r="P402" s="187">
        <v>0</v>
      </c>
    </row>
    <row r="403" spans="1:16" s="1" customFormat="1" ht="34.5" customHeight="1">
      <c r="A403" s="296" t="s">
        <v>491</v>
      </c>
      <c r="B403" s="111"/>
      <c r="C403" s="185"/>
      <c r="D403" s="427" t="s">
        <v>1247</v>
      </c>
      <c r="E403" s="434"/>
      <c r="F403" s="434"/>
      <c r="G403" s="434"/>
      <c r="H403" s="428"/>
      <c r="I403" s="440"/>
      <c r="J403" s="183"/>
      <c r="K403" s="186"/>
      <c r="L403" s="187">
        <v>21.2</v>
      </c>
      <c r="M403" s="187">
        <v>9.1</v>
      </c>
      <c r="N403" s="187">
        <v>0</v>
      </c>
      <c r="O403" s="187">
        <v>3.2</v>
      </c>
      <c r="P403" s="187">
        <v>0</v>
      </c>
    </row>
    <row r="404" spans="1:16" s="1" customFormat="1" ht="34.5" customHeight="1">
      <c r="A404" s="296" t="s">
        <v>492</v>
      </c>
      <c r="B404" s="111"/>
      <c r="C404" s="185"/>
      <c r="D404" s="427" t="s">
        <v>1248</v>
      </c>
      <c r="E404" s="434"/>
      <c r="F404" s="434"/>
      <c r="G404" s="434"/>
      <c r="H404" s="428"/>
      <c r="I404" s="440"/>
      <c r="J404" s="183"/>
      <c r="K404" s="186"/>
      <c r="L404" s="187">
        <v>1.1000000000000001</v>
      </c>
      <c r="M404" s="187">
        <v>16.2</v>
      </c>
      <c r="N404" s="187">
        <v>0</v>
      </c>
      <c r="O404" s="187">
        <v>0</v>
      </c>
      <c r="P404" s="187">
        <v>0</v>
      </c>
    </row>
    <row r="405" spans="1:16" s="1" customFormat="1" ht="34.5" customHeight="1">
      <c r="A405" s="296" t="s">
        <v>493</v>
      </c>
      <c r="B405" s="111"/>
      <c r="C405" s="188"/>
      <c r="D405" s="427" t="s">
        <v>1250</v>
      </c>
      <c r="E405" s="434"/>
      <c r="F405" s="434"/>
      <c r="G405" s="434"/>
      <c r="H405" s="428"/>
      <c r="I405" s="440"/>
      <c r="J405" s="183"/>
      <c r="K405" s="186"/>
      <c r="L405" s="187">
        <v>0</v>
      </c>
      <c r="M405" s="187">
        <v>0</v>
      </c>
      <c r="N405" s="187">
        <v>0</v>
      </c>
      <c r="O405" s="187">
        <v>0</v>
      </c>
      <c r="P405" s="187">
        <v>0</v>
      </c>
    </row>
    <row r="406" spans="1:16" s="1" customFormat="1" ht="34.5" customHeight="1">
      <c r="A406" s="296" t="s">
        <v>494</v>
      </c>
      <c r="B406" s="111"/>
      <c r="C406" s="333"/>
      <c r="D406" s="427" t="s">
        <v>858</v>
      </c>
      <c r="E406" s="434"/>
      <c r="F406" s="434"/>
      <c r="G406" s="434"/>
      <c r="H406" s="428"/>
      <c r="I406" s="440"/>
      <c r="J406" s="189"/>
      <c r="K406" s="190"/>
      <c r="L406" s="187">
        <v>34.299999999999997</v>
      </c>
      <c r="M406" s="187">
        <v>26.3</v>
      </c>
      <c r="N406" s="187">
        <v>0</v>
      </c>
      <c r="O406" s="187">
        <v>0</v>
      </c>
      <c r="P406" s="187">
        <v>0</v>
      </c>
    </row>
    <row r="407" spans="1:16" s="1" customFormat="1" ht="42.75" customHeight="1">
      <c r="A407" s="284"/>
      <c r="B407" s="111"/>
      <c r="C407" s="416" t="s">
        <v>770</v>
      </c>
      <c r="D407" s="417"/>
      <c r="E407" s="417"/>
      <c r="F407" s="417"/>
      <c r="G407" s="417"/>
      <c r="H407" s="419"/>
      <c r="I407" s="440"/>
      <c r="J407" s="183"/>
      <c r="K407" s="184"/>
      <c r="L407" s="118"/>
      <c r="M407" s="122"/>
      <c r="N407" s="122"/>
      <c r="O407" s="122"/>
      <c r="P407" s="122"/>
    </row>
    <row r="408" spans="1:16" s="1" customFormat="1" ht="34.5" customHeight="1">
      <c r="A408" s="296" t="s">
        <v>495</v>
      </c>
      <c r="B408" s="111"/>
      <c r="C408" s="185"/>
      <c r="D408" s="427" t="s">
        <v>763</v>
      </c>
      <c r="E408" s="434"/>
      <c r="F408" s="434"/>
      <c r="G408" s="434"/>
      <c r="H408" s="428"/>
      <c r="I408" s="440"/>
      <c r="J408" s="183"/>
      <c r="K408" s="186"/>
      <c r="L408" s="187">
        <v>0</v>
      </c>
      <c r="M408" s="187">
        <v>0</v>
      </c>
      <c r="N408" s="187">
        <v>0</v>
      </c>
      <c r="O408" s="187">
        <v>0</v>
      </c>
      <c r="P408" s="187">
        <v>0</v>
      </c>
    </row>
    <row r="409" spans="1:16" s="1" customFormat="1" ht="34.5" customHeight="1">
      <c r="A409" s="296" t="s">
        <v>496</v>
      </c>
      <c r="B409" s="111"/>
      <c r="C409" s="185"/>
      <c r="D409" s="427" t="s">
        <v>764</v>
      </c>
      <c r="E409" s="434"/>
      <c r="F409" s="434"/>
      <c r="G409" s="434"/>
      <c r="H409" s="428"/>
      <c r="I409" s="440"/>
      <c r="J409" s="183"/>
      <c r="K409" s="186"/>
      <c r="L409" s="187">
        <v>0</v>
      </c>
      <c r="M409" s="187">
        <v>0</v>
      </c>
      <c r="N409" s="187">
        <v>0</v>
      </c>
      <c r="O409" s="187">
        <v>0</v>
      </c>
      <c r="P409" s="187">
        <v>0</v>
      </c>
    </row>
    <row r="410" spans="1:16" s="1" customFormat="1" ht="34.5" customHeight="1">
      <c r="A410" s="296" t="s">
        <v>497</v>
      </c>
      <c r="B410" s="111"/>
      <c r="C410" s="185"/>
      <c r="D410" s="427" t="s">
        <v>859</v>
      </c>
      <c r="E410" s="434"/>
      <c r="F410" s="434"/>
      <c r="G410" s="434"/>
      <c r="H410" s="428"/>
      <c r="I410" s="440"/>
      <c r="J410" s="183"/>
      <c r="K410" s="186"/>
      <c r="L410" s="187">
        <v>0</v>
      </c>
      <c r="M410" s="187">
        <v>0</v>
      </c>
      <c r="N410" s="187">
        <v>0</v>
      </c>
      <c r="O410" s="187">
        <v>0</v>
      </c>
      <c r="P410" s="187">
        <v>0</v>
      </c>
    </row>
    <row r="411" spans="1:16" s="1" customFormat="1" ht="34.5" customHeight="1">
      <c r="A411" s="296" t="s">
        <v>498</v>
      </c>
      <c r="B411" s="111"/>
      <c r="C411" s="185"/>
      <c r="D411" s="427" t="s">
        <v>1247</v>
      </c>
      <c r="E411" s="434"/>
      <c r="F411" s="434"/>
      <c r="G411" s="434"/>
      <c r="H411" s="428"/>
      <c r="I411" s="440"/>
      <c r="J411" s="183"/>
      <c r="K411" s="186"/>
      <c r="L411" s="187">
        <v>0</v>
      </c>
      <c r="M411" s="187">
        <v>0</v>
      </c>
      <c r="N411" s="187">
        <v>0</v>
      </c>
      <c r="O411" s="187">
        <v>0</v>
      </c>
      <c r="P411" s="187">
        <v>0</v>
      </c>
    </row>
    <row r="412" spans="1:16" s="1" customFormat="1" ht="34.5" customHeight="1">
      <c r="A412" s="296" t="s">
        <v>499</v>
      </c>
      <c r="B412" s="111"/>
      <c r="C412" s="185"/>
      <c r="D412" s="427" t="s">
        <v>1248</v>
      </c>
      <c r="E412" s="434"/>
      <c r="F412" s="434"/>
      <c r="G412" s="434"/>
      <c r="H412" s="428"/>
      <c r="I412" s="440"/>
      <c r="J412" s="183"/>
      <c r="K412" s="186"/>
      <c r="L412" s="187">
        <v>0</v>
      </c>
      <c r="M412" s="187">
        <v>0</v>
      </c>
      <c r="N412" s="187">
        <v>0</v>
      </c>
      <c r="O412" s="187">
        <v>0</v>
      </c>
      <c r="P412" s="187">
        <v>0</v>
      </c>
    </row>
    <row r="413" spans="1:16" s="1" customFormat="1" ht="34.5" customHeight="1">
      <c r="A413" s="296" t="s">
        <v>500</v>
      </c>
      <c r="B413" s="111"/>
      <c r="C413" s="185"/>
      <c r="D413" s="427" t="s">
        <v>768</v>
      </c>
      <c r="E413" s="434"/>
      <c r="F413" s="434"/>
      <c r="G413" s="434"/>
      <c r="H413" s="428"/>
      <c r="I413" s="440"/>
      <c r="J413" s="183"/>
      <c r="K413" s="186"/>
      <c r="L413" s="187">
        <v>0</v>
      </c>
      <c r="M413" s="187">
        <v>0</v>
      </c>
      <c r="N413" s="187">
        <v>0</v>
      </c>
      <c r="O413" s="187">
        <v>0</v>
      </c>
      <c r="P413" s="187">
        <v>0</v>
      </c>
    </row>
    <row r="414" spans="1:16" s="1" customFormat="1" ht="34.5" customHeight="1">
      <c r="A414" s="296" t="s">
        <v>501</v>
      </c>
      <c r="B414" s="111"/>
      <c r="C414" s="335"/>
      <c r="D414" s="427" t="s">
        <v>769</v>
      </c>
      <c r="E414" s="434"/>
      <c r="F414" s="434"/>
      <c r="G414" s="434"/>
      <c r="H414" s="428"/>
      <c r="I414" s="440"/>
      <c r="J414" s="189"/>
      <c r="K414" s="190"/>
      <c r="L414" s="187">
        <v>0</v>
      </c>
      <c r="M414" s="187">
        <v>0</v>
      </c>
      <c r="N414" s="187">
        <v>0</v>
      </c>
      <c r="O414" s="187">
        <v>0</v>
      </c>
      <c r="P414" s="187">
        <v>0</v>
      </c>
    </row>
    <row r="415" spans="1:16" s="1" customFormat="1" ht="42.75" customHeight="1">
      <c r="A415" s="284"/>
      <c r="B415" s="111"/>
      <c r="C415" s="416" t="s">
        <v>251</v>
      </c>
      <c r="D415" s="417"/>
      <c r="E415" s="417"/>
      <c r="F415" s="417"/>
      <c r="G415" s="417"/>
      <c r="H415" s="419"/>
      <c r="I415" s="440"/>
      <c r="J415" s="191"/>
      <c r="K415" s="184"/>
      <c r="L415" s="118"/>
      <c r="M415" s="122"/>
      <c r="N415" s="122"/>
      <c r="O415" s="122"/>
      <c r="P415" s="122"/>
    </row>
    <row r="416" spans="1:16" s="1" customFormat="1" ht="34.5" customHeight="1">
      <c r="A416" s="296" t="s">
        <v>502</v>
      </c>
      <c r="B416" s="111"/>
      <c r="C416" s="185"/>
      <c r="D416" s="427" t="s">
        <v>1031</v>
      </c>
      <c r="E416" s="434"/>
      <c r="F416" s="434"/>
      <c r="G416" s="434"/>
      <c r="H416" s="428"/>
      <c r="I416" s="440"/>
      <c r="J416" s="183"/>
      <c r="K416" s="186"/>
      <c r="L416" s="187">
        <v>0</v>
      </c>
      <c r="M416" s="187">
        <v>0</v>
      </c>
      <c r="N416" s="187">
        <v>0</v>
      </c>
      <c r="O416" s="187">
        <v>0</v>
      </c>
      <c r="P416" s="187">
        <v>0</v>
      </c>
    </row>
    <row r="417" spans="1:22" s="1" customFormat="1" ht="34.5" customHeight="1">
      <c r="A417" s="296" t="s">
        <v>503</v>
      </c>
      <c r="B417" s="111"/>
      <c r="C417" s="185"/>
      <c r="D417" s="427" t="s">
        <v>857</v>
      </c>
      <c r="E417" s="434"/>
      <c r="F417" s="434"/>
      <c r="G417" s="434"/>
      <c r="H417" s="428"/>
      <c r="I417" s="440"/>
      <c r="J417" s="183"/>
      <c r="K417" s="186"/>
      <c r="L417" s="187">
        <v>0</v>
      </c>
      <c r="M417" s="187">
        <v>0</v>
      </c>
      <c r="N417" s="187">
        <v>0</v>
      </c>
      <c r="O417" s="187">
        <v>0</v>
      </c>
      <c r="P417" s="187">
        <v>0</v>
      </c>
    </row>
    <row r="418" spans="1:22" s="1" customFormat="1" ht="34.5" customHeight="1">
      <c r="A418" s="296" t="s">
        <v>504</v>
      </c>
      <c r="B418" s="111"/>
      <c r="C418" s="185"/>
      <c r="D418" s="427" t="s">
        <v>859</v>
      </c>
      <c r="E418" s="434"/>
      <c r="F418" s="434"/>
      <c r="G418" s="434"/>
      <c r="H418" s="428"/>
      <c r="I418" s="440"/>
      <c r="J418" s="183"/>
      <c r="K418" s="186"/>
      <c r="L418" s="187">
        <v>0</v>
      </c>
      <c r="M418" s="187">
        <v>0</v>
      </c>
      <c r="N418" s="187">
        <v>0</v>
      </c>
      <c r="O418" s="187">
        <v>0</v>
      </c>
      <c r="P418" s="187">
        <v>0</v>
      </c>
    </row>
    <row r="419" spans="1:22" s="1" customFormat="1" ht="34.5" customHeight="1">
      <c r="A419" s="296" t="s">
        <v>505</v>
      </c>
      <c r="B419" s="111"/>
      <c r="C419" s="185"/>
      <c r="D419" s="427" t="s">
        <v>766</v>
      </c>
      <c r="E419" s="434"/>
      <c r="F419" s="434"/>
      <c r="G419" s="434"/>
      <c r="H419" s="428"/>
      <c r="I419" s="440"/>
      <c r="J419" s="183"/>
      <c r="K419" s="186"/>
      <c r="L419" s="187">
        <v>0</v>
      </c>
      <c r="M419" s="187">
        <v>0</v>
      </c>
      <c r="N419" s="187">
        <v>0</v>
      </c>
      <c r="O419" s="187">
        <v>0</v>
      </c>
      <c r="P419" s="187">
        <v>0</v>
      </c>
    </row>
    <row r="420" spans="1:22" s="1" customFormat="1" ht="34.5" customHeight="1">
      <c r="A420" s="296" t="s">
        <v>506</v>
      </c>
      <c r="B420" s="111"/>
      <c r="C420" s="185"/>
      <c r="D420" s="427" t="s">
        <v>1248</v>
      </c>
      <c r="E420" s="434"/>
      <c r="F420" s="434"/>
      <c r="G420" s="434"/>
      <c r="H420" s="428"/>
      <c r="I420" s="440"/>
      <c r="J420" s="183"/>
      <c r="K420" s="186"/>
      <c r="L420" s="187">
        <v>0</v>
      </c>
      <c r="M420" s="187">
        <v>0</v>
      </c>
      <c r="N420" s="187">
        <v>0</v>
      </c>
      <c r="O420" s="187">
        <v>0</v>
      </c>
      <c r="P420" s="187">
        <v>0</v>
      </c>
    </row>
    <row r="421" spans="1:22" s="1" customFormat="1" ht="34.5" customHeight="1">
      <c r="A421" s="296" t="s">
        <v>507</v>
      </c>
      <c r="B421" s="111"/>
      <c r="C421" s="185"/>
      <c r="D421" s="427" t="s">
        <v>1250</v>
      </c>
      <c r="E421" s="434"/>
      <c r="F421" s="434"/>
      <c r="G421" s="434"/>
      <c r="H421" s="428"/>
      <c r="I421" s="440"/>
      <c r="J421" s="183"/>
      <c r="K421" s="186"/>
      <c r="L421" s="187">
        <v>0</v>
      </c>
      <c r="M421" s="187">
        <v>0</v>
      </c>
      <c r="N421" s="187">
        <v>0</v>
      </c>
      <c r="O421" s="187">
        <v>0</v>
      </c>
      <c r="P421" s="187">
        <v>0</v>
      </c>
    </row>
    <row r="422" spans="1:22" s="1" customFormat="1" ht="34.5" customHeight="1">
      <c r="A422" s="296" t="s">
        <v>508</v>
      </c>
      <c r="B422" s="111"/>
      <c r="C422" s="335"/>
      <c r="D422" s="427" t="s">
        <v>858</v>
      </c>
      <c r="E422" s="434"/>
      <c r="F422" s="434"/>
      <c r="G422" s="434"/>
      <c r="H422" s="428"/>
      <c r="I422" s="441"/>
      <c r="J422" s="189"/>
      <c r="K422" s="190"/>
      <c r="L422" s="187">
        <v>0</v>
      </c>
      <c r="M422" s="187">
        <v>0</v>
      </c>
      <c r="N422" s="187">
        <v>0</v>
      </c>
      <c r="O422" s="187">
        <v>0</v>
      </c>
      <c r="P422" s="187">
        <v>0</v>
      </c>
    </row>
    <row r="423" spans="1:22" s="1" customFormat="1">
      <c r="A423" s="284"/>
      <c r="B423" s="19"/>
      <c r="C423" s="19"/>
      <c r="D423" s="19"/>
      <c r="E423" s="19"/>
      <c r="F423" s="19"/>
      <c r="G423" s="19"/>
      <c r="H423" s="15"/>
      <c r="I423" s="15"/>
      <c r="J423" s="86"/>
      <c r="K423" s="87"/>
      <c r="L423" s="88"/>
      <c r="M423" s="88"/>
      <c r="N423" s="88"/>
      <c r="O423" s="88"/>
      <c r="P423" s="88"/>
    </row>
    <row r="424" spans="1:22" s="81" customFormat="1">
      <c r="A424" s="284"/>
      <c r="B424" s="82"/>
      <c r="C424" s="59"/>
      <c r="D424" s="59"/>
      <c r="E424" s="59"/>
      <c r="F424" s="59"/>
      <c r="G424" s="59"/>
      <c r="H424" s="89"/>
      <c r="I424" s="89"/>
      <c r="J424" s="86"/>
      <c r="K424" s="87"/>
      <c r="L424" s="88"/>
      <c r="M424" s="88"/>
      <c r="N424" s="88"/>
      <c r="O424" s="88"/>
      <c r="P424" s="88"/>
    </row>
    <row r="425" spans="1:22" s="1" customFormat="1">
      <c r="A425" s="284"/>
      <c r="B425" s="111"/>
      <c r="C425" s="4"/>
      <c r="D425" s="4"/>
      <c r="E425" s="4"/>
      <c r="F425" s="4"/>
      <c r="G425" s="4"/>
      <c r="H425" s="331"/>
      <c r="I425" s="331"/>
      <c r="J425" s="58"/>
      <c r="K425" s="30"/>
      <c r="L425" s="100"/>
      <c r="M425" s="100"/>
      <c r="N425" s="100"/>
      <c r="O425" s="100"/>
      <c r="P425" s="100"/>
    </row>
    <row r="426" spans="1:22" s="1" customFormat="1">
      <c r="A426" s="284"/>
      <c r="B426" s="19" t="s">
        <v>252</v>
      </c>
      <c r="C426" s="19"/>
      <c r="D426" s="19"/>
      <c r="E426" s="19"/>
      <c r="F426" s="19"/>
      <c r="G426" s="19"/>
      <c r="H426" s="15"/>
      <c r="I426" s="15"/>
      <c r="J426" s="58"/>
      <c r="K426" s="30"/>
      <c r="L426" s="100"/>
      <c r="M426" s="100"/>
      <c r="N426" s="100"/>
      <c r="O426" s="100"/>
      <c r="P426" s="100"/>
    </row>
    <row r="427" spans="1:22">
      <c r="A427" s="284"/>
      <c r="B427" s="19"/>
      <c r="C427" s="19"/>
      <c r="D427" s="19"/>
      <c r="E427" s="19"/>
      <c r="F427" s="19"/>
      <c r="G427" s="19"/>
      <c r="H427" s="15"/>
      <c r="I427" s="15"/>
      <c r="L427" s="72"/>
      <c r="M427" s="72"/>
      <c r="N427" s="72"/>
      <c r="O427" s="72"/>
      <c r="P427" s="72"/>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302</v>
      </c>
      <c r="M428" s="75" t="s">
        <v>303</v>
      </c>
      <c r="N428" s="75" t="s">
        <v>304</v>
      </c>
      <c r="O428" s="75" t="s">
        <v>1412</v>
      </c>
      <c r="P428" s="75" t="s">
        <v>305</v>
      </c>
    </row>
    <row r="429" spans="1:22" s="2" customFormat="1" ht="19.899999999999999" customHeight="1">
      <c r="A429" s="284"/>
      <c r="C429" s="59"/>
      <c r="D429" s="4"/>
      <c r="E429" s="4"/>
      <c r="F429" s="4"/>
      <c r="G429" s="4"/>
      <c r="H429" s="331"/>
      <c r="I429" s="64" t="s">
        <v>667</v>
      </c>
      <c r="J429" s="65"/>
      <c r="K429" s="166"/>
      <c r="L429" s="77" t="s">
        <v>65</v>
      </c>
      <c r="M429" s="77" t="s">
        <v>65</v>
      </c>
      <c r="N429" s="77" t="s">
        <v>276</v>
      </c>
      <c r="O429" s="77" t="s">
        <v>275</v>
      </c>
      <c r="P429" s="77" t="s">
        <v>543</v>
      </c>
    </row>
    <row r="430" spans="1:22" s="107" customFormat="1" ht="35.1" customHeight="1">
      <c r="A430" s="296" t="s">
        <v>509</v>
      </c>
      <c r="B430" s="82"/>
      <c r="C430" s="416" t="s">
        <v>253</v>
      </c>
      <c r="D430" s="417"/>
      <c r="E430" s="417"/>
      <c r="F430" s="417"/>
      <c r="G430" s="417"/>
      <c r="H430" s="419"/>
      <c r="I430" s="432" t="s">
        <v>510</v>
      </c>
      <c r="J430" s="162">
        <v>174</v>
      </c>
      <c r="K430" s="179" t="str">
        <f>IF(OR(COUNTIF(L430:P430,"未確認")&gt;0,COUNTIF(L430:P430,"~*")&gt;0),"※","")</f>
        <v/>
      </c>
      <c r="L430" s="297"/>
      <c r="M430" s="297"/>
      <c r="N430" s="297"/>
      <c r="O430" s="297"/>
      <c r="P430" s="297"/>
    </row>
    <row r="431" spans="1:22" s="107" customFormat="1" ht="35.1" customHeight="1">
      <c r="A431" s="296" t="s">
        <v>511</v>
      </c>
      <c r="B431" s="82"/>
      <c r="C431" s="329"/>
      <c r="D431" s="330"/>
      <c r="E431" s="422" t="s">
        <v>254</v>
      </c>
      <c r="F431" s="423"/>
      <c r="G431" s="423"/>
      <c r="H431" s="424"/>
      <c r="I431" s="433"/>
      <c r="J431" s="162">
        <v>24</v>
      </c>
      <c r="K431" s="179" t="str">
        <f>IF(OR(COUNTIF(L431:P431,"未確認")&gt;0,COUNTIF(L431:P431,"~*")&gt;0),"※","")</f>
        <v/>
      </c>
      <c r="L431" s="297"/>
      <c r="M431" s="297"/>
      <c r="N431" s="297"/>
      <c r="O431" s="297"/>
      <c r="P431" s="297"/>
    </row>
    <row r="432" spans="1:22" s="107" customFormat="1" ht="35.1" customHeight="1">
      <c r="A432" s="296" t="s">
        <v>512</v>
      </c>
      <c r="B432" s="82"/>
      <c r="C432" s="416" t="s">
        <v>255</v>
      </c>
      <c r="D432" s="417"/>
      <c r="E432" s="417"/>
      <c r="F432" s="417"/>
      <c r="G432" s="417"/>
      <c r="H432" s="419"/>
      <c r="I432" s="420" t="s">
        <v>772</v>
      </c>
      <c r="J432" s="162">
        <v>280</v>
      </c>
      <c r="K432" s="179" t="str">
        <f>IF(OR(COUNTIF(L432:P432,"未確認")&gt;0,COUNTIF(L432:P432,"~*")&gt;0),"※","")</f>
        <v/>
      </c>
      <c r="L432" s="297"/>
      <c r="M432" s="297"/>
      <c r="N432" s="297"/>
      <c r="O432" s="297"/>
      <c r="P432" s="297"/>
    </row>
    <row r="433" spans="1:22" s="107" customFormat="1" ht="35.1" customHeight="1">
      <c r="A433" s="296" t="s">
        <v>514</v>
      </c>
      <c r="B433" s="82"/>
      <c r="C433" s="329"/>
      <c r="D433" s="330"/>
      <c r="E433" s="422" t="s">
        <v>254</v>
      </c>
      <c r="F433" s="423"/>
      <c r="G433" s="423"/>
      <c r="H433" s="424"/>
      <c r="I433" s="426"/>
      <c r="J433" s="162">
        <v>104</v>
      </c>
      <c r="K433" s="179" t="str">
        <f>IF(OR(COUNTIF(L433:P433,"未確認")&gt;0,COUNTIF(L433:P433,"~*")&gt;0),"※","")</f>
        <v/>
      </c>
      <c r="L433" s="297"/>
      <c r="M433" s="297"/>
      <c r="N433" s="297"/>
      <c r="O433" s="297"/>
      <c r="P433" s="297"/>
    </row>
    <row r="434" spans="1:22" s="107" customFormat="1" ht="42" customHeight="1">
      <c r="A434" s="296" t="s">
        <v>515</v>
      </c>
      <c r="B434" s="82"/>
      <c r="C434" s="422" t="s">
        <v>256</v>
      </c>
      <c r="D434" s="423"/>
      <c r="E434" s="423"/>
      <c r="F434" s="423"/>
      <c r="G434" s="423"/>
      <c r="H434" s="424"/>
      <c r="I434" s="114" t="s">
        <v>257</v>
      </c>
      <c r="J434" s="178">
        <v>138</v>
      </c>
      <c r="K434" s="179" t="str">
        <f>IF(OR(COUNTIF(L434:P434,"未確認")&gt;0,COUNTIF(L434:P434,"~*")&gt;0),"※","")</f>
        <v/>
      </c>
      <c r="L434" s="297"/>
      <c r="M434" s="297"/>
      <c r="N434" s="297"/>
      <c r="O434" s="297"/>
      <c r="P434" s="297"/>
    </row>
    <row r="435" spans="1:22" s="1" customFormat="1">
      <c r="A435" s="284"/>
      <c r="B435" s="19"/>
      <c r="C435" s="19"/>
      <c r="D435" s="19"/>
      <c r="E435" s="19"/>
      <c r="F435" s="19"/>
      <c r="G435" s="19"/>
      <c r="H435" s="15"/>
      <c r="I435" s="15"/>
      <c r="J435" s="86"/>
      <c r="K435" s="87"/>
      <c r="L435" s="88"/>
      <c r="M435" s="88"/>
      <c r="N435" s="88"/>
      <c r="O435" s="88"/>
      <c r="P435" s="88"/>
    </row>
    <row r="436" spans="1:22" s="81" customFormat="1">
      <c r="A436" s="284"/>
      <c r="B436" s="82"/>
      <c r="C436" s="59"/>
      <c r="D436" s="59"/>
      <c r="E436" s="59"/>
      <c r="F436" s="59"/>
      <c r="G436" s="59"/>
      <c r="H436" s="89"/>
      <c r="I436" s="89"/>
      <c r="J436" s="86"/>
      <c r="K436" s="87"/>
      <c r="L436" s="88"/>
      <c r="M436" s="88"/>
      <c r="N436" s="88"/>
      <c r="O436" s="88"/>
      <c r="P436" s="88"/>
    </row>
    <row r="437" spans="1:22" s="1" customFormat="1">
      <c r="A437" s="284"/>
      <c r="B437" s="82"/>
      <c r="C437" s="4"/>
      <c r="D437" s="4"/>
      <c r="E437" s="124"/>
      <c r="F437" s="124"/>
      <c r="G437" s="124"/>
      <c r="H437" s="125"/>
      <c r="I437" s="125"/>
      <c r="J437" s="86"/>
      <c r="K437" s="87"/>
      <c r="L437" s="88"/>
      <c r="M437" s="88"/>
      <c r="N437" s="88"/>
      <c r="O437" s="88"/>
      <c r="P437" s="88"/>
    </row>
    <row r="438" spans="1:22" s="107" customFormat="1">
      <c r="A438" s="284"/>
      <c r="B438" s="19" t="s">
        <v>258</v>
      </c>
      <c r="C438" s="4"/>
      <c r="D438" s="4"/>
      <c r="E438" s="4"/>
      <c r="F438" s="4"/>
      <c r="G438" s="4"/>
      <c r="H438" s="331"/>
      <c r="I438" s="331"/>
      <c r="J438" s="58"/>
      <c r="K438" s="30"/>
      <c r="L438" s="100"/>
      <c r="M438" s="100"/>
      <c r="N438" s="100"/>
      <c r="O438" s="100"/>
      <c r="P438" s="100"/>
    </row>
    <row r="439" spans="1:22">
      <c r="A439" s="284"/>
      <c r="B439" s="19"/>
      <c r="C439" s="19"/>
      <c r="D439" s="19"/>
      <c r="E439" s="19"/>
      <c r="F439" s="19"/>
      <c r="G439" s="19"/>
      <c r="H439" s="15"/>
      <c r="I439" s="15"/>
      <c r="L439" s="72"/>
      <c r="M439" s="72"/>
      <c r="N439" s="72"/>
      <c r="O439" s="72"/>
      <c r="P439" s="72"/>
      <c r="Q439" s="9"/>
      <c r="R439" s="9"/>
      <c r="S439" s="9"/>
      <c r="T439" s="9"/>
      <c r="U439" s="9"/>
      <c r="V439" s="9"/>
    </row>
    <row r="440" spans="1:22" ht="34.5" customHeight="1">
      <c r="A440" s="284"/>
      <c r="B440" s="19"/>
      <c r="C440" s="4"/>
      <c r="D440" s="4"/>
      <c r="F440" s="4"/>
      <c r="G440" s="4"/>
      <c r="H440" s="331"/>
      <c r="I440" s="331"/>
      <c r="J440" s="73" t="s">
        <v>62</v>
      </c>
      <c r="K440" s="165"/>
      <c r="L440" s="75" t="s">
        <v>302</v>
      </c>
      <c r="M440" s="75" t="s">
        <v>303</v>
      </c>
      <c r="N440" s="75" t="s">
        <v>304</v>
      </c>
      <c r="O440" s="75" t="s">
        <v>1412</v>
      </c>
      <c r="P440" s="75" t="s">
        <v>305</v>
      </c>
      <c r="Q440" s="9"/>
      <c r="R440" s="9"/>
      <c r="S440" s="9"/>
      <c r="T440" s="9"/>
      <c r="U440" s="9"/>
      <c r="V440" s="9"/>
    </row>
    <row r="441" spans="1:22" ht="20.25" customHeight="1">
      <c r="A441" s="284"/>
      <c r="B441" s="2"/>
      <c r="C441" s="59"/>
      <c r="D441" s="4"/>
      <c r="F441" s="4"/>
      <c r="G441" s="4"/>
      <c r="H441" s="331"/>
      <c r="I441" s="64" t="s">
        <v>63</v>
      </c>
      <c r="J441" s="65"/>
      <c r="K441" s="166"/>
      <c r="L441" s="77" t="s">
        <v>65</v>
      </c>
      <c r="M441" s="77" t="s">
        <v>65</v>
      </c>
      <c r="N441" s="77" t="s">
        <v>276</v>
      </c>
      <c r="O441" s="77" t="s">
        <v>275</v>
      </c>
      <c r="P441" s="77" t="s">
        <v>543</v>
      </c>
      <c r="Q441" s="9"/>
      <c r="R441" s="9"/>
      <c r="S441" s="9"/>
      <c r="T441" s="9"/>
      <c r="U441" s="9"/>
      <c r="V441" s="9"/>
    </row>
    <row r="442" spans="1:22" s="81" customFormat="1" ht="56.1" customHeight="1">
      <c r="A442" s="296" t="s">
        <v>516</v>
      </c>
      <c r="B442" s="82"/>
      <c r="C442" s="422" t="s">
        <v>1253</v>
      </c>
      <c r="D442" s="423"/>
      <c r="E442" s="423"/>
      <c r="F442" s="423"/>
      <c r="G442" s="423"/>
      <c r="H442" s="424"/>
      <c r="I442" s="127" t="s">
        <v>517</v>
      </c>
      <c r="J442" s="181"/>
      <c r="K442" s="193"/>
      <c r="L442" s="95" t="s">
        <v>25</v>
      </c>
      <c r="M442" s="95" t="s">
        <v>25</v>
      </c>
      <c r="N442" s="95" t="s">
        <v>25</v>
      </c>
      <c r="O442" s="95" t="s">
        <v>25</v>
      </c>
      <c r="P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c r="N443" s="194">
        <v>0</v>
      </c>
      <c r="O443" s="194">
        <v>0</v>
      </c>
      <c r="P443" s="194">
        <v>0</v>
      </c>
    </row>
    <row r="444" spans="1:22" s="81" customFormat="1" ht="56.1" customHeight="1">
      <c r="A444" s="296" t="s">
        <v>519</v>
      </c>
      <c r="B444" s="82"/>
      <c r="C444" s="422" t="s">
        <v>1254</v>
      </c>
      <c r="D444" s="423"/>
      <c r="E444" s="423"/>
      <c r="F444" s="423"/>
      <c r="G444" s="423"/>
      <c r="H444" s="424"/>
      <c r="I444" s="127" t="s">
        <v>778</v>
      </c>
      <c r="J444" s="181"/>
      <c r="K444" s="193"/>
      <c r="L444" s="195">
        <v>0</v>
      </c>
      <c r="M444" s="195">
        <v>0</v>
      </c>
      <c r="N444" s="195">
        <v>0</v>
      </c>
      <c r="O444" s="195">
        <v>0</v>
      </c>
      <c r="P444" s="195">
        <v>0</v>
      </c>
    </row>
    <row r="445" spans="1:22" s="81" customFormat="1" ht="60" customHeight="1">
      <c r="A445" s="296" t="s">
        <v>520</v>
      </c>
      <c r="B445" s="82"/>
      <c r="C445" s="416" t="s">
        <v>779</v>
      </c>
      <c r="D445" s="417"/>
      <c r="E445" s="417"/>
      <c r="F445" s="417"/>
      <c r="G445" s="417"/>
      <c r="H445" s="419"/>
      <c r="I445" s="420" t="s">
        <v>1257</v>
      </c>
      <c r="J445" s="181"/>
      <c r="K445" s="193"/>
      <c r="L445" s="196">
        <v>0</v>
      </c>
      <c r="M445" s="196">
        <v>0</v>
      </c>
      <c r="N445" s="196">
        <v>0</v>
      </c>
      <c r="O445" s="196">
        <v>0</v>
      </c>
      <c r="P445" s="196">
        <v>0</v>
      </c>
    </row>
    <row r="446" spans="1:22" s="81" customFormat="1" ht="35.1" customHeight="1">
      <c r="A446" s="296" t="s">
        <v>521</v>
      </c>
      <c r="B446" s="82"/>
      <c r="C446" s="197"/>
      <c r="D446" s="198"/>
      <c r="E446" s="416" t="s">
        <v>261</v>
      </c>
      <c r="F446" s="417"/>
      <c r="G446" s="417"/>
      <c r="H446" s="419"/>
      <c r="I446" s="425"/>
      <c r="J446" s="181"/>
      <c r="K446" s="193"/>
      <c r="L446" s="196">
        <v>0</v>
      </c>
      <c r="M446" s="196">
        <v>0</v>
      </c>
      <c r="N446" s="196">
        <v>0</v>
      </c>
      <c r="O446" s="196">
        <v>0</v>
      </c>
      <c r="P446" s="196">
        <v>0</v>
      </c>
    </row>
    <row r="447" spans="1:22" s="81" customFormat="1" ht="35.1" customHeight="1">
      <c r="A447" s="296"/>
      <c r="B447" s="82"/>
      <c r="C447" s="197"/>
      <c r="D447" s="198"/>
      <c r="E447" s="327"/>
      <c r="F447" s="328"/>
      <c r="G447" s="427" t="s">
        <v>781</v>
      </c>
      <c r="H447" s="428"/>
      <c r="I447" s="425"/>
      <c r="J447" s="181"/>
      <c r="K447" s="193"/>
      <c r="L447" s="196">
        <v>0</v>
      </c>
      <c r="M447" s="196">
        <v>0</v>
      </c>
      <c r="N447" s="196">
        <v>0</v>
      </c>
      <c r="O447" s="196">
        <v>0</v>
      </c>
      <c r="P447" s="196">
        <v>0</v>
      </c>
    </row>
    <row r="448" spans="1:22" s="81" customFormat="1" ht="64.150000000000006" customHeight="1">
      <c r="A448" s="296"/>
      <c r="B448" s="82"/>
      <c r="C448" s="197"/>
      <c r="D448" s="198"/>
      <c r="E448" s="327"/>
      <c r="F448" s="328"/>
      <c r="G448" s="429" t="s">
        <v>782</v>
      </c>
      <c r="H448" s="428"/>
      <c r="I448" s="425"/>
      <c r="J448" s="181"/>
      <c r="K448" s="193"/>
      <c r="L448" s="196">
        <v>0</v>
      </c>
      <c r="M448" s="196">
        <v>0</v>
      </c>
      <c r="N448" s="196">
        <v>0</v>
      </c>
      <c r="O448" s="196">
        <v>0</v>
      </c>
      <c r="P448" s="196">
        <v>0</v>
      </c>
    </row>
    <row r="449" spans="1:23" s="81" customFormat="1" ht="67.150000000000006" customHeight="1">
      <c r="A449" s="296" t="s">
        <v>522</v>
      </c>
      <c r="B449" s="82"/>
      <c r="C449" s="199"/>
      <c r="D449" s="334"/>
      <c r="E449" s="430"/>
      <c r="F449" s="431"/>
      <c r="G449" s="356"/>
      <c r="H449" s="332" t="s">
        <v>1259</v>
      </c>
      <c r="I449" s="426"/>
      <c r="J449" s="181"/>
      <c r="K449" s="193"/>
      <c r="L449" s="196">
        <v>0</v>
      </c>
      <c r="M449" s="196">
        <v>0</v>
      </c>
      <c r="N449" s="196">
        <v>0</v>
      </c>
      <c r="O449" s="196">
        <v>0</v>
      </c>
      <c r="P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c r="M450" s="196">
        <v>0</v>
      </c>
      <c r="N450" s="196">
        <v>0</v>
      </c>
      <c r="O450" s="196">
        <v>0</v>
      </c>
      <c r="P450" s="196">
        <v>0</v>
      </c>
    </row>
    <row r="451" spans="1:23" s="107" customFormat="1" ht="34.5" customHeight="1">
      <c r="A451" s="296" t="s">
        <v>524</v>
      </c>
      <c r="B451" s="82"/>
      <c r="C451" s="318"/>
      <c r="D451" s="319"/>
      <c r="E451" s="422" t="s">
        <v>1260</v>
      </c>
      <c r="F451" s="423"/>
      <c r="G451" s="423"/>
      <c r="H451" s="424"/>
      <c r="I451" s="421"/>
      <c r="J451" s="181"/>
      <c r="K451" s="193"/>
      <c r="L451" s="196">
        <v>0</v>
      </c>
      <c r="M451" s="196">
        <v>0</v>
      </c>
      <c r="N451" s="196">
        <v>0</v>
      </c>
      <c r="O451" s="196">
        <v>0</v>
      </c>
      <c r="P451" s="196">
        <v>0</v>
      </c>
    </row>
    <row r="452" spans="1:23" s="81" customFormat="1" ht="56.1" customHeight="1">
      <c r="A452" s="296" t="s">
        <v>525</v>
      </c>
      <c r="B452" s="82"/>
      <c r="C452" s="422" t="s">
        <v>1059</v>
      </c>
      <c r="D452" s="423"/>
      <c r="E452" s="423"/>
      <c r="F452" s="423"/>
      <c r="G452" s="423"/>
      <c r="H452" s="424"/>
      <c r="I452" s="127" t="s">
        <v>526</v>
      </c>
      <c r="J452" s="181"/>
      <c r="K452" s="193"/>
      <c r="L452" s="298">
        <v>0</v>
      </c>
      <c r="M452" s="298">
        <v>0</v>
      </c>
      <c r="N452" s="298">
        <v>0</v>
      </c>
      <c r="O452" s="298">
        <v>0</v>
      </c>
      <c r="P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財団法人双仁会　青森厚生病院'!B93" display="・設置主体"/>
    <hyperlink ref="C78:G78" location="'財団法人双仁会　青森厚生病院'!B101" display="・病床の状況"/>
    <hyperlink ref="C79:G79" location="'財団法人双仁会　青森厚生病院'!B122" display="・診療科"/>
    <hyperlink ref="C80:G80" location="'財団法人双仁会　青森厚生病院'!B133" display="・入院基本料・特定入院料及び届出病床数"/>
    <hyperlink ref="C81:G81" location="'財団法人双仁会　青森厚生病院'!B147" display="・DPC医療機関群の種類"/>
    <hyperlink ref="C82:G82" location="'財団法人双仁会　青森厚生病院'!B155" display="・救急告示病院、二次救急医療施設、三次救急医療施設の告示・認定の有無"/>
    <hyperlink ref="C83:F83" location="'財団法人双仁会　青森厚生病院'!B165" display="・承認の有無"/>
    <hyperlink ref="C84:F84" location="'財団法人双仁会　青森厚生病院'!B174" display="・診療報酬の届出の有無"/>
    <hyperlink ref="C85:F85" location="'財団法人双仁会　青森厚生病院'!B184" display="・職員数の状況"/>
    <hyperlink ref="C86:F86" location="'財団法人双仁会　青森厚生病院'!B243" display="・退院調整部門の設置状況"/>
    <hyperlink ref="C87:F87" location="'財団法人双仁会　青森厚生病院'!B263" display="・医療機器の台数"/>
    <hyperlink ref="C88:G88" location="'財団法人双仁会　青森厚生病院'!B288" display="・過去1年間の間に病棟の再編・見直しがあった場合の報告対象期間"/>
    <hyperlink ref="H77:I77" location="'財団法人双仁会　青森厚生病院'!B311" display="・入院患者の状況（年間）"/>
    <hyperlink ref="H78:I78" location="'財団法人双仁会　青森厚生病院'!B324" display="・入院患者の状況（年間／入棟前の場所・退棟先の場所の状況）"/>
    <hyperlink ref="H79:I79" location="'財団法人双仁会　青森厚生病院'!B349" display="・退院後に在宅医療を必要とする患者の状況"/>
    <hyperlink ref="H80:I80" location="'財団法人双仁会　青森厚生病院'!B361" display="・看取りを行った患者数"/>
    <hyperlink ref="J80:L80" location="'財団法人双仁会　青森厚生病院'!B438" display="・リハビリテーションの実施状況"/>
    <hyperlink ref="J79:L79" location="'財団法人双仁会　青森厚生病院'!B426" display="・救急医療の実施状況"/>
    <hyperlink ref="J78:L78" location="'財団法人双仁会　青森厚生病院'!B394" display="・重症患者への対応状況"/>
    <hyperlink ref="J77:L77" location="'財団法人双仁会　青森厚生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1430</v>
      </c>
      <c r="C2" s="12"/>
      <c r="D2" s="12"/>
      <c r="E2" s="12"/>
      <c r="F2" s="12"/>
      <c r="G2" s="12"/>
      <c r="H2" s="10"/>
    </row>
    <row r="3" spans="1:22">
      <c r="A3" s="284"/>
      <c r="B3" s="13" t="s">
        <v>1431</v>
      </c>
      <c r="C3" s="14"/>
      <c r="D3" s="14"/>
      <c r="E3" s="14"/>
      <c r="F3" s="14"/>
      <c r="G3" s="14"/>
      <c r="H3" s="15"/>
      <c r="I3" s="15"/>
    </row>
    <row r="4" spans="1:22">
      <c r="A4" s="284"/>
      <c r="B4" s="515"/>
      <c r="C4" s="533"/>
      <c r="D4" s="533"/>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Q8" s="9"/>
      <c r="R8" s="9"/>
      <c r="S8" s="9"/>
      <c r="T8" s="9"/>
      <c r="U8" s="9"/>
      <c r="V8" s="9"/>
    </row>
    <row r="9" spans="1:22" s="22" customFormat="1">
      <c r="A9" s="284"/>
      <c r="B9" s="24"/>
      <c r="C9" s="20"/>
      <c r="D9" s="20"/>
      <c r="E9" s="20"/>
      <c r="F9" s="20"/>
      <c r="G9" s="20"/>
      <c r="H9" s="21"/>
      <c r="I9" s="532" t="s">
        <v>469</v>
      </c>
      <c r="J9" s="532"/>
      <c r="K9" s="532"/>
      <c r="L9" s="316" t="s">
        <v>306</v>
      </c>
      <c r="M9" s="316" t="s">
        <v>307</v>
      </c>
      <c r="N9" s="316" t="s">
        <v>308</v>
      </c>
      <c r="O9" s="316" t="s">
        <v>309</v>
      </c>
      <c r="P9" s="316" t="s">
        <v>310</v>
      </c>
    </row>
    <row r="10" spans="1:22" s="22" customFormat="1" ht="34.5" customHeight="1">
      <c r="A10" s="285" t="s">
        <v>583</v>
      </c>
      <c r="B10" s="18"/>
      <c r="C10" s="20"/>
      <c r="D10" s="20"/>
      <c r="E10" s="20"/>
      <c r="F10" s="20"/>
      <c r="G10" s="20"/>
      <c r="H10" s="21"/>
      <c r="I10" s="531" t="s">
        <v>471</v>
      </c>
      <c r="J10" s="531"/>
      <c r="K10" s="531"/>
      <c r="L10" s="25" t="s">
        <v>545</v>
      </c>
      <c r="M10" s="25" t="s">
        <v>545</v>
      </c>
      <c r="N10" s="25" t="s">
        <v>545</v>
      </c>
      <c r="O10" s="25" t="s">
        <v>545</v>
      </c>
      <c r="P10" s="25" t="s">
        <v>545</v>
      </c>
    </row>
    <row r="11" spans="1:22" s="22" customFormat="1" ht="34.5" customHeight="1">
      <c r="A11" s="285" t="s">
        <v>583</v>
      </c>
      <c r="B11" s="26"/>
      <c r="C11" s="20"/>
      <c r="D11" s="20"/>
      <c r="E11" s="20"/>
      <c r="F11" s="20"/>
      <c r="G11" s="20"/>
      <c r="H11" s="21"/>
      <c r="I11" s="531" t="s">
        <v>475</v>
      </c>
      <c r="J11" s="531"/>
      <c r="K11" s="531"/>
      <c r="L11" s="25" t="s">
        <v>477</v>
      </c>
      <c r="M11" s="25" t="s">
        <v>477</v>
      </c>
      <c r="N11" s="25" t="s">
        <v>477</v>
      </c>
      <c r="O11" s="25" t="s">
        <v>477</v>
      </c>
      <c r="P11" s="25" t="s">
        <v>477</v>
      </c>
    </row>
    <row r="12" spans="1:22">
      <c r="A12" s="284"/>
      <c r="B12" s="19"/>
      <c r="Q12" s="9"/>
      <c r="R12" s="9"/>
      <c r="S12" s="9"/>
      <c r="T12" s="9"/>
      <c r="U12" s="9"/>
      <c r="V12" s="9"/>
    </row>
    <row r="13" spans="1:22">
      <c r="A13" s="284"/>
      <c r="B13" s="18"/>
      <c r="Q13" s="9"/>
      <c r="R13" s="9"/>
      <c r="S13" s="9"/>
      <c r="T13" s="9"/>
      <c r="U13" s="9"/>
      <c r="V13" s="9"/>
    </row>
    <row r="14" spans="1:22" s="22" customFormat="1">
      <c r="A14" s="284"/>
      <c r="B14" s="19" t="s">
        <v>584</v>
      </c>
      <c r="C14" s="20"/>
      <c r="D14" s="20"/>
      <c r="E14" s="20"/>
      <c r="F14" s="20"/>
      <c r="G14" s="20"/>
      <c r="H14" s="21"/>
      <c r="I14" s="21"/>
      <c r="J14" s="6"/>
      <c r="K14" s="7"/>
      <c r="L14" s="6"/>
      <c r="M14" s="6"/>
      <c r="N14" s="8"/>
      <c r="O14" s="8"/>
      <c r="P14" s="8"/>
    </row>
    <row r="15" spans="1:22" s="22" customFormat="1">
      <c r="A15" s="284"/>
      <c r="B15" s="19"/>
      <c r="C15" s="19"/>
      <c r="D15" s="19"/>
      <c r="E15" s="19"/>
      <c r="F15" s="19"/>
      <c r="G15" s="19"/>
      <c r="H15" s="15"/>
      <c r="I15" s="15"/>
      <c r="J15" s="6"/>
      <c r="K15" s="7"/>
      <c r="L15" s="23"/>
      <c r="M15" s="23"/>
      <c r="N15" s="23"/>
      <c r="O15" s="23"/>
      <c r="P15" s="23"/>
    </row>
    <row r="16" spans="1:22" s="22" customFormat="1">
      <c r="A16" s="284"/>
      <c r="B16" s="24"/>
      <c r="C16" s="20"/>
      <c r="D16" s="20"/>
      <c r="E16" s="20"/>
      <c r="F16" s="20"/>
      <c r="G16" s="20"/>
      <c r="H16" s="21"/>
      <c r="I16" s="532" t="s">
        <v>0</v>
      </c>
      <c r="J16" s="532"/>
      <c r="K16" s="532"/>
      <c r="L16" s="316" t="s">
        <v>306</v>
      </c>
      <c r="M16" s="316" t="s">
        <v>307</v>
      </c>
      <c r="N16" s="316" t="s">
        <v>308</v>
      </c>
      <c r="O16" s="316" t="s">
        <v>309</v>
      </c>
      <c r="P16" s="316" t="s">
        <v>310</v>
      </c>
    </row>
    <row r="17" spans="1:22" s="22" customFormat="1" ht="34.5" customHeight="1">
      <c r="A17" s="285" t="s">
        <v>1262</v>
      </c>
      <c r="B17" s="18"/>
      <c r="C17" s="20"/>
      <c r="D17" s="20"/>
      <c r="E17" s="20"/>
      <c r="F17" s="20"/>
      <c r="G17" s="20"/>
      <c r="H17" s="21"/>
      <c r="I17" s="531" t="s">
        <v>18</v>
      </c>
      <c r="J17" s="531"/>
      <c r="K17" s="531"/>
      <c r="L17" s="25" t="s">
        <v>479</v>
      </c>
      <c r="M17" s="25"/>
      <c r="N17" s="25"/>
      <c r="O17" s="25"/>
      <c r="P17" s="25"/>
    </row>
    <row r="18" spans="1:22" s="22" customFormat="1" ht="34.5" customHeight="1">
      <c r="A18" s="285" t="s">
        <v>1432</v>
      </c>
      <c r="B18" s="26"/>
      <c r="C18" s="20"/>
      <c r="D18" s="20"/>
      <c r="E18" s="20"/>
      <c r="F18" s="20"/>
      <c r="G18" s="20"/>
      <c r="H18" s="21"/>
      <c r="I18" s="531" t="s">
        <v>19</v>
      </c>
      <c r="J18" s="531"/>
      <c r="K18" s="531"/>
      <c r="L18" s="25"/>
      <c r="M18" s="25" t="s">
        <v>479</v>
      </c>
      <c r="N18" s="25" t="s">
        <v>479</v>
      </c>
      <c r="O18" s="25" t="s">
        <v>479</v>
      </c>
      <c r="P18" s="25"/>
    </row>
    <row r="19" spans="1:22" s="22" customFormat="1" ht="34.5" customHeight="1">
      <c r="A19" s="285" t="s">
        <v>1433</v>
      </c>
      <c r="B19" s="26"/>
      <c r="C19" s="20"/>
      <c r="D19" s="20"/>
      <c r="E19" s="20"/>
      <c r="F19" s="20"/>
      <c r="G19" s="20"/>
      <c r="H19" s="21"/>
      <c r="I19" s="531" t="s">
        <v>20</v>
      </c>
      <c r="J19" s="531"/>
      <c r="K19" s="531"/>
      <c r="L19" s="27"/>
      <c r="M19" s="27"/>
      <c r="N19" s="27"/>
      <c r="O19" s="27"/>
      <c r="P19" s="27" t="s">
        <v>479</v>
      </c>
    </row>
    <row r="20" spans="1:22" s="22" customFormat="1" ht="34.5" customHeight="1">
      <c r="A20" s="285" t="s">
        <v>1433</v>
      </c>
      <c r="B20" s="18"/>
      <c r="C20" s="20"/>
      <c r="D20" s="20"/>
      <c r="E20" s="20"/>
      <c r="F20" s="20"/>
      <c r="G20" s="20"/>
      <c r="H20" s="21"/>
      <c r="I20" s="531" t="s">
        <v>21</v>
      </c>
      <c r="J20" s="531"/>
      <c r="K20" s="531"/>
      <c r="L20" s="28"/>
      <c r="M20" s="28"/>
      <c r="N20" s="28"/>
      <c r="O20" s="28"/>
      <c r="P20" s="28"/>
    </row>
    <row r="21" spans="1:22" s="22" customFormat="1" ht="34.5" customHeight="1">
      <c r="A21" s="285" t="s">
        <v>1433</v>
      </c>
      <c r="B21" s="18"/>
      <c r="C21" s="20"/>
      <c r="D21" s="20"/>
      <c r="E21" s="20"/>
      <c r="F21" s="20"/>
      <c r="G21" s="20"/>
      <c r="H21" s="21"/>
      <c r="I21" s="531" t="s">
        <v>22</v>
      </c>
      <c r="J21" s="531"/>
      <c r="K21" s="531"/>
      <c r="L21" s="27"/>
      <c r="M21" s="27"/>
      <c r="N21" s="27"/>
      <c r="O21" s="27"/>
      <c r="P21" s="27"/>
    </row>
    <row r="22" spans="1:22" s="22" customFormat="1" ht="34.5" customHeight="1">
      <c r="A22" s="285" t="s">
        <v>583</v>
      </c>
      <c r="B22" s="18"/>
      <c r="C22" s="20"/>
      <c r="D22" s="20"/>
      <c r="E22" s="20"/>
      <c r="F22" s="20"/>
      <c r="G22" s="20"/>
      <c r="H22" s="21"/>
      <c r="I22" s="531" t="s">
        <v>23</v>
      </c>
      <c r="J22" s="531"/>
      <c r="K22" s="531"/>
      <c r="L22" s="27"/>
      <c r="M22" s="27"/>
      <c r="N22" s="27"/>
      <c r="O22" s="27"/>
      <c r="P22" s="27"/>
    </row>
    <row r="23" spans="1:22" s="22" customFormat="1" ht="34.5" customHeight="1">
      <c r="A23" s="285" t="s">
        <v>1434</v>
      </c>
      <c r="B23" s="18"/>
      <c r="C23" s="20"/>
      <c r="D23" s="20"/>
      <c r="E23" s="20"/>
      <c r="F23" s="20"/>
      <c r="G23" s="20"/>
      <c r="H23" s="21"/>
      <c r="I23" s="531" t="s">
        <v>1435</v>
      </c>
      <c r="J23" s="531"/>
      <c r="K23" s="531"/>
      <c r="L23" s="27"/>
      <c r="M23" s="27"/>
      <c r="N23" s="27"/>
      <c r="O23" s="27"/>
      <c r="P23" s="27"/>
    </row>
    <row r="24" spans="1:22" s="22" customFormat="1">
      <c r="A24" s="284"/>
      <c r="B24" s="18"/>
      <c r="C24" s="3"/>
      <c r="D24" s="3"/>
      <c r="E24" s="4"/>
      <c r="F24" s="3"/>
      <c r="G24" s="29"/>
      <c r="H24" s="5"/>
      <c r="I24" s="5"/>
      <c r="J24" s="6"/>
      <c r="K24" s="30"/>
      <c r="L24" s="8"/>
      <c r="M24" s="8"/>
      <c r="N24" s="8"/>
      <c r="O24" s="8"/>
      <c r="P24" s="8"/>
    </row>
    <row r="25" spans="1:22">
      <c r="A25" s="284"/>
      <c r="B25" s="18"/>
      <c r="K25" s="30"/>
      <c r="L25" s="8"/>
      <c r="M25" s="8"/>
      <c r="Q25" s="9"/>
      <c r="R25" s="9"/>
      <c r="S25" s="9"/>
      <c r="T25" s="9"/>
      <c r="U25" s="9"/>
      <c r="V25" s="9"/>
    </row>
    <row r="26" spans="1:22" s="22" customFormat="1">
      <c r="A26" s="284"/>
      <c r="B26" s="31" t="s">
        <v>26</v>
      </c>
      <c r="C26" s="20"/>
      <c r="D26" s="20"/>
      <c r="E26" s="20"/>
      <c r="F26" s="20"/>
      <c r="G26" s="20"/>
      <c r="H26" s="21"/>
      <c r="I26" s="21"/>
      <c r="J26" s="6"/>
      <c r="K26" s="30"/>
      <c r="L26" s="8"/>
      <c r="M26" s="8"/>
      <c r="N26" s="8"/>
      <c r="O26" s="8"/>
      <c r="P26" s="8"/>
    </row>
    <row r="27" spans="1:22" s="22" customFormat="1">
      <c r="A27" s="284"/>
      <c r="B27" s="19"/>
      <c r="C27" s="19"/>
      <c r="D27" s="19"/>
      <c r="E27" s="19"/>
      <c r="F27" s="19"/>
      <c r="G27" s="19"/>
      <c r="H27" s="15"/>
      <c r="I27" s="15"/>
      <c r="J27" s="6"/>
      <c r="K27" s="30"/>
      <c r="L27" s="23"/>
      <c r="M27" s="23"/>
      <c r="N27" s="23"/>
      <c r="O27" s="23"/>
      <c r="P27" s="23"/>
    </row>
    <row r="28" spans="1:22" s="22" customFormat="1">
      <c r="A28" s="284"/>
      <c r="B28" s="24"/>
      <c r="C28" s="20"/>
      <c r="D28" s="20"/>
      <c r="E28" s="20"/>
      <c r="F28" s="20"/>
      <c r="G28" s="20"/>
      <c r="H28" s="21"/>
      <c r="I28" s="528" t="s">
        <v>27</v>
      </c>
      <c r="J28" s="529"/>
      <c r="K28" s="530"/>
      <c r="L28" s="316" t="s">
        <v>306</v>
      </c>
      <c r="M28" s="316" t="s">
        <v>307</v>
      </c>
      <c r="N28" s="316" t="s">
        <v>308</v>
      </c>
      <c r="O28" s="316" t="s">
        <v>309</v>
      </c>
      <c r="P28" s="316" t="s">
        <v>310</v>
      </c>
    </row>
    <row r="29" spans="1:22" s="22" customFormat="1" ht="34.5" customHeight="1">
      <c r="A29" s="285" t="s">
        <v>1436</v>
      </c>
      <c r="B29" s="18"/>
      <c r="C29" s="20"/>
      <c r="D29" s="20"/>
      <c r="E29" s="20"/>
      <c r="F29" s="20"/>
      <c r="G29" s="20"/>
      <c r="H29" s="21"/>
      <c r="I29" s="522" t="s">
        <v>18</v>
      </c>
      <c r="J29" s="523"/>
      <c r="K29" s="524"/>
      <c r="L29" s="25" t="s">
        <v>479</v>
      </c>
      <c r="M29" s="25"/>
      <c r="N29" s="25"/>
      <c r="O29" s="25"/>
      <c r="P29" s="25"/>
    </row>
    <row r="30" spans="1:22" s="22" customFormat="1" ht="34.5" customHeight="1">
      <c r="A30" s="285" t="s">
        <v>1437</v>
      </c>
      <c r="B30" s="26"/>
      <c r="C30" s="20"/>
      <c r="D30" s="20"/>
      <c r="E30" s="20"/>
      <c r="F30" s="20"/>
      <c r="G30" s="20"/>
      <c r="H30" s="21"/>
      <c r="I30" s="522" t="s">
        <v>19</v>
      </c>
      <c r="J30" s="523"/>
      <c r="K30" s="524"/>
      <c r="L30" s="25"/>
      <c r="M30" s="25" t="s">
        <v>479</v>
      </c>
      <c r="N30" s="25" t="s">
        <v>479</v>
      </c>
      <c r="O30" s="25" t="s">
        <v>479</v>
      </c>
      <c r="P30" s="25"/>
    </row>
    <row r="31" spans="1:22" s="22" customFormat="1" ht="34.5" customHeight="1">
      <c r="A31" s="285" t="s">
        <v>1438</v>
      </c>
      <c r="B31" s="26"/>
      <c r="C31" s="20"/>
      <c r="D31" s="20"/>
      <c r="E31" s="20"/>
      <c r="F31" s="20"/>
      <c r="G31" s="20"/>
      <c r="H31" s="21"/>
      <c r="I31" s="522" t="s">
        <v>20</v>
      </c>
      <c r="J31" s="523"/>
      <c r="K31" s="524"/>
      <c r="L31" s="27"/>
      <c r="M31" s="27"/>
      <c r="N31" s="27"/>
      <c r="O31" s="27"/>
      <c r="P31" s="27" t="s">
        <v>479</v>
      </c>
    </row>
    <row r="32" spans="1:22" s="22" customFormat="1" ht="34.5" customHeight="1">
      <c r="A32" s="285" t="s">
        <v>585</v>
      </c>
      <c r="B32" s="18"/>
      <c r="C32" s="20"/>
      <c r="D32" s="20"/>
      <c r="E32" s="20"/>
      <c r="F32" s="20"/>
      <c r="G32" s="20"/>
      <c r="H32" s="21"/>
      <c r="I32" s="522" t="s">
        <v>21</v>
      </c>
      <c r="J32" s="523"/>
      <c r="K32" s="524"/>
      <c r="L32" s="28"/>
      <c r="M32" s="28"/>
      <c r="N32" s="28"/>
      <c r="O32" s="28"/>
      <c r="P32" s="28"/>
    </row>
    <row r="33" spans="1:22" s="22" customFormat="1" ht="34.5" customHeight="1">
      <c r="A33" s="285" t="s">
        <v>1437</v>
      </c>
      <c r="B33" s="18"/>
      <c r="C33" s="20"/>
      <c r="D33" s="20"/>
      <c r="E33" s="20"/>
      <c r="F33" s="20"/>
      <c r="G33" s="20"/>
      <c r="H33" s="21"/>
      <c r="I33" s="518" t="s">
        <v>1439</v>
      </c>
      <c r="J33" s="519"/>
      <c r="K33" s="520"/>
      <c r="L33" s="27"/>
      <c r="M33" s="27"/>
      <c r="N33" s="27"/>
      <c r="O33" s="27"/>
      <c r="P33" s="27"/>
    </row>
    <row r="34" spans="1:22" s="22" customFormat="1" ht="34.5" customHeight="1">
      <c r="A34" s="285" t="s">
        <v>1436</v>
      </c>
      <c r="B34" s="18"/>
      <c r="C34" s="20"/>
      <c r="D34" s="20"/>
      <c r="E34" s="20"/>
      <c r="F34" s="20"/>
      <c r="G34" s="20"/>
      <c r="H34" s="21"/>
      <c r="I34" s="518" t="s">
        <v>29</v>
      </c>
      <c r="J34" s="519"/>
      <c r="K34" s="520"/>
      <c r="L34" s="27"/>
      <c r="M34" s="27"/>
      <c r="N34" s="27"/>
      <c r="O34" s="27"/>
      <c r="P34" s="27"/>
    </row>
    <row r="35" spans="1:22" s="32" customFormat="1" ht="34.5" customHeight="1">
      <c r="A35" s="285" t="s">
        <v>585</v>
      </c>
      <c r="B35" s="18"/>
      <c r="C35" s="20"/>
      <c r="D35" s="20"/>
      <c r="E35" s="20"/>
      <c r="F35" s="20"/>
      <c r="G35" s="20"/>
      <c r="H35" s="21"/>
      <c r="I35" s="518" t="s">
        <v>1440</v>
      </c>
      <c r="J35" s="519"/>
      <c r="K35" s="520"/>
      <c r="L35" s="27"/>
      <c r="M35" s="27"/>
      <c r="N35" s="27"/>
      <c r="O35" s="27"/>
      <c r="P35" s="27"/>
    </row>
    <row r="36" spans="1:22" s="22" customFormat="1" ht="34.5" customHeight="1">
      <c r="A36" s="285" t="s">
        <v>1441</v>
      </c>
      <c r="B36" s="18"/>
      <c r="C36" s="20"/>
      <c r="D36" s="20"/>
      <c r="E36" s="20"/>
      <c r="F36" s="20"/>
      <c r="G36" s="20"/>
      <c r="H36" s="21"/>
      <c r="I36" s="521" t="s">
        <v>1442</v>
      </c>
      <c r="J36" s="521"/>
      <c r="K36" s="521"/>
      <c r="L36" s="27"/>
      <c r="M36" s="27"/>
      <c r="N36" s="27"/>
      <c r="O36" s="27"/>
      <c r="P36" s="27"/>
    </row>
    <row r="37" spans="1:22" s="22" customFormat="1">
      <c r="A37" s="284"/>
      <c r="B37" s="18"/>
      <c r="C37" s="3"/>
      <c r="D37" s="3"/>
      <c r="E37" s="4"/>
      <c r="F37" s="3"/>
      <c r="G37" s="33"/>
      <c r="H37" s="5"/>
      <c r="I37" s="5"/>
      <c r="J37" s="6"/>
      <c r="K37" s="30"/>
      <c r="L37" s="8"/>
      <c r="M37" s="8"/>
      <c r="N37" s="8"/>
      <c r="O37" s="8"/>
      <c r="P37" s="8"/>
    </row>
    <row r="38" spans="1:22" s="22" customFormat="1">
      <c r="A38" s="284"/>
      <c r="B38" s="18"/>
      <c r="C38" s="3"/>
      <c r="D38" s="3"/>
      <c r="E38" s="4"/>
      <c r="F38" s="3"/>
      <c r="G38" s="33"/>
      <c r="H38" s="5"/>
      <c r="I38" s="5"/>
      <c r="J38" s="6"/>
      <c r="K38" s="30"/>
      <c r="L38" s="8"/>
      <c r="M38" s="8"/>
      <c r="N38" s="8"/>
      <c r="O38" s="8"/>
      <c r="P38" s="8"/>
    </row>
    <row r="39" spans="1:22" s="22" customFormat="1">
      <c r="A39" s="284"/>
      <c r="B39" s="31" t="s">
        <v>31</v>
      </c>
      <c r="C39" s="20"/>
      <c r="D39" s="20"/>
      <c r="E39" s="20"/>
      <c r="F39" s="20"/>
      <c r="G39" s="20"/>
      <c r="H39" s="21"/>
      <c r="I39" s="21"/>
      <c r="J39" s="6"/>
      <c r="K39" s="30"/>
      <c r="L39" s="8"/>
      <c r="M39" s="8"/>
      <c r="N39" s="8"/>
      <c r="O39" s="8"/>
      <c r="P39" s="8"/>
    </row>
    <row r="40" spans="1:22" s="22" customFormat="1">
      <c r="A40" s="284"/>
      <c r="B40" s="19"/>
      <c r="C40" s="19"/>
      <c r="D40" s="19"/>
      <c r="E40" s="19"/>
      <c r="F40" s="19"/>
      <c r="G40" s="19"/>
      <c r="H40" s="15"/>
      <c r="I40" s="15"/>
      <c r="J40" s="6"/>
      <c r="K40" s="30"/>
      <c r="L40" s="23"/>
      <c r="M40" s="23"/>
      <c r="N40" s="23"/>
      <c r="O40" s="23"/>
      <c r="P40" s="23"/>
    </row>
    <row r="41" spans="1:22" s="22" customFormat="1">
      <c r="A41" s="284"/>
      <c r="B41" s="24"/>
      <c r="C41" s="20"/>
      <c r="D41" s="20"/>
      <c r="E41" s="20"/>
      <c r="F41" s="20"/>
      <c r="G41" s="20"/>
      <c r="H41" s="21"/>
      <c r="I41" s="528" t="s">
        <v>32</v>
      </c>
      <c r="J41" s="529"/>
      <c r="K41" s="530"/>
      <c r="L41" s="316" t="s">
        <v>306</v>
      </c>
      <c r="M41" s="316" t="s">
        <v>307</v>
      </c>
      <c r="N41" s="316" t="s">
        <v>308</v>
      </c>
      <c r="O41" s="316" t="s">
        <v>309</v>
      </c>
      <c r="P41" s="316" t="s">
        <v>310</v>
      </c>
    </row>
    <row r="42" spans="1:22" s="22" customFormat="1" ht="34.5" customHeight="1">
      <c r="A42" s="285" t="s">
        <v>1443</v>
      </c>
      <c r="B42" s="18"/>
      <c r="C42" s="20"/>
      <c r="D42" s="20"/>
      <c r="E42" s="20"/>
      <c r="F42" s="20"/>
      <c r="G42" s="20"/>
      <c r="H42" s="21"/>
      <c r="I42" s="522" t="s">
        <v>1444</v>
      </c>
      <c r="J42" s="523"/>
      <c r="K42" s="524"/>
      <c r="L42" s="25"/>
      <c r="M42" s="25"/>
      <c r="N42" s="25"/>
      <c r="O42" s="25"/>
      <c r="P42" s="25"/>
    </row>
    <row r="43" spans="1:22" s="22" customFormat="1" ht="34.5" customHeight="1">
      <c r="A43" s="285" t="s">
        <v>586</v>
      </c>
      <c r="B43" s="26"/>
      <c r="C43" s="20"/>
      <c r="D43" s="20"/>
      <c r="E43" s="20"/>
      <c r="F43" s="20"/>
      <c r="G43" s="20"/>
      <c r="H43" s="21"/>
      <c r="I43" s="522" t="s">
        <v>34</v>
      </c>
      <c r="J43" s="523"/>
      <c r="K43" s="524"/>
      <c r="L43" s="25"/>
      <c r="M43" s="25"/>
      <c r="N43" s="25"/>
      <c r="O43" s="25"/>
      <c r="P43" s="25"/>
    </row>
    <row r="44" spans="1:22" s="22" customFormat="1" ht="34.5" customHeight="1">
      <c r="A44" s="285" t="s">
        <v>1445</v>
      </c>
      <c r="B44" s="26"/>
      <c r="C44" s="20"/>
      <c r="D44" s="20"/>
      <c r="E44" s="20"/>
      <c r="F44" s="20"/>
      <c r="G44" s="20"/>
      <c r="H44" s="21"/>
      <c r="I44" s="522" t="s">
        <v>35</v>
      </c>
      <c r="J44" s="523"/>
      <c r="K44" s="524"/>
      <c r="L44" s="34"/>
      <c r="M44" s="34"/>
      <c r="N44" s="34"/>
      <c r="O44" s="34"/>
      <c r="P44" s="34"/>
    </row>
    <row r="45" spans="1:22" s="22" customFormat="1" ht="34.5" customHeight="1">
      <c r="A45" s="285" t="s">
        <v>586</v>
      </c>
      <c r="B45" s="18"/>
      <c r="C45" s="20"/>
      <c r="D45" s="20"/>
      <c r="E45" s="20"/>
      <c r="F45" s="20"/>
      <c r="G45" s="20"/>
      <c r="H45" s="21"/>
      <c r="I45" s="522" t="s">
        <v>36</v>
      </c>
      <c r="J45" s="523"/>
      <c r="K45" s="524"/>
      <c r="L45" s="25"/>
      <c r="M45" s="25"/>
      <c r="N45" s="25"/>
      <c r="O45" s="25"/>
      <c r="P45" s="25"/>
    </row>
    <row r="46" spans="1:22" s="22" customFormat="1">
      <c r="A46" s="284"/>
      <c r="B46" s="18"/>
      <c r="C46" s="3"/>
      <c r="D46" s="3"/>
      <c r="E46" s="4"/>
      <c r="F46" s="3"/>
      <c r="G46" s="29"/>
      <c r="H46" s="5"/>
      <c r="I46" s="5"/>
      <c r="J46" s="6"/>
      <c r="K46" s="30"/>
      <c r="L46" s="8"/>
      <c r="M46" s="8"/>
      <c r="N46" s="8"/>
      <c r="O46" s="8"/>
      <c r="P46" s="8"/>
    </row>
    <row r="47" spans="1:22">
      <c r="A47" s="284"/>
      <c r="B47" s="18"/>
      <c r="K47" s="30"/>
      <c r="L47" s="8"/>
      <c r="M47" s="8"/>
      <c r="Q47" s="9"/>
      <c r="R47" s="9"/>
      <c r="S47" s="9"/>
      <c r="T47" s="9"/>
      <c r="U47" s="9"/>
      <c r="V47" s="9"/>
    </row>
    <row r="48" spans="1:22" s="22" customFormat="1">
      <c r="A48" s="284"/>
      <c r="B48" s="31" t="s">
        <v>1446</v>
      </c>
      <c r="C48" s="20"/>
      <c r="D48" s="20"/>
      <c r="E48" s="20"/>
      <c r="F48" s="20"/>
      <c r="G48" s="20"/>
      <c r="H48" s="21"/>
      <c r="I48" s="21"/>
      <c r="J48" s="6"/>
      <c r="K48" s="30"/>
      <c r="L48" s="8"/>
      <c r="M48" s="8"/>
      <c r="N48" s="8"/>
      <c r="O48" s="8"/>
      <c r="P48" s="8"/>
    </row>
    <row r="49" spans="1:16" s="22" customFormat="1">
      <c r="A49" s="284"/>
      <c r="B49" s="19"/>
      <c r="C49" s="19"/>
      <c r="D49" s="19"/>
      <c r="E49" s="19"/>
      <c r="F49" s="19"/>
      <c r="G49" s="19"/>
      <c r="H49" s="15"/>
      <c r="I49" s="15"/>
      <c r="J49" s="6"/>
      <c r="K49" s="30"/>
      <c r="L49" s="23"/>
      <c r="M49" s="23"/>
      <c r="N49" s="23"/>
      <c r="O49" s="23"/>
      <c r="P49" s="23"/>
    </row>
    <row r="50" spans="1:16" s="22" customFormat="1">
      <c r="A50" s="284"/>
      <c r="B50" s="24"/>
      <c r="C50" s="20"/>
      <c r="D50" s="20"/>
      <c r="E50" s="20"/>
      <c r="F50" s="20"/>
      <c r="G50" s="20"/>
      <c r="H50" s="35"/>
      <c r="I50" s="525" t="s">
        <v>27</v>
      </c>
      <c r="J50" s="526"/>
      <c r="K50" s="527"/>
      <c r="L50" s="316" t="s">
        <v>306</v>
      </c>
      <c r="M50" s="316" t="s">
        <v>307</v>
      </c>
      <c r="N50" s="316" t="s">
        <v>308</v>
      </c>
      <c r="O50" s="316" t="s">
        <v>309</v>
      </c>
      <c r="P50" s="316" t="s">
        <v>310</v>
      </c>
    </row>
    <row r="51" spans="1:16" s="22" customFormat="1" ht="34.5" customHeight="1">
      <c r="A51" s="286" t="s">
        <v>1447</v>
      </c>
      <c r="B51" s="18"/>
      <c r="C51" s="20"/>
      <c r="D51" s="20"/>
      <c r="E51" s="20"/>
      <c r="F51" s="20"/>
      <c r="G51" s="20"/>
      <c r="H51" s="21"/>
      <c r="I51" s="518" t="s">
        <v>18</v>
      </c>
      <c r="J51" s="519"/>
      <c r="K51" s="520"/>
      <c r="L51" s="25"/>
      <c r="M51" s="25"/>
      <c r="N51" s="25"/>
      <c r="O51" s="25"/>
      <c r="P51" s="25"/>
    </row>
    <row r="52" spans="1:16" s="22" customFormat="1" ht="34.5" customHeight="1">
      <c r="A52" s="286" t="s">
        <v>588</v>
      </c>
      <c r="B52" s="26"/>
      <c r="C52" s="20"/>
      <c r="D52" s="20"/>
      <c r="E52" s="20"/>
      <c r="F52" s="20"/>
      <c r="G52" s="20"/>
      <c r="H52" s="21"/>
      <c r="I52" s="518" t="s">
        <v>19</v>
      </c>
      <c r="J52" s="519"/>
      <c r="K52" s="520"/>
      <c r="L52" s="25"/>
      <c r="M52" s="25"/>
      <c r="N52" s="25"/>
      <c r="O52" s="25"/>
      <c r="P52" s="25"/>
    </row>
    <row r="53" spans="1:16" s="22" customFormat="1" ht="34.5" customHeight="1">
      <c r="A53" s="286" t="s">
        <v>1142</v>
      </c>
      <c r="B53" s="26"/>
      <c r="C53" s="20"/>
      <c r="D53" s="20"/>
      <c r="E53" s="20"/>
      <c r="F53" s="20"/>
      <c r="G53" s="20"/>
      <c r="H53" s="21"/>
      <c r="I53" s="518" t="s">
        <v>20</v>
      </c>
      <c r="J53" s="519"/>
      <c r="K53" s="520"/>
      <c r="L53" s="27"/>
      <c r="M53" s="27"/>
      <c r="N53" s="27"/>
      <c r="O53" s="27"/>
      <c r="P53" s="27"/>
    </row>
    <row r="54" spans="1:16" s="22" customFormat="1" ht="34.5" customHeight="1">
      <c r="A54" s="286" t="s">
        <v>1448</v>
      </c>
      <c r="B54" s="18"/>
      <c r="C54" s="20"/>
      <c r="D54" s="20"/>
      <c r="E54" s="20"/>
      <c r="F54" s="20"/>
      <c r="G54" s="20"/>
      <c r="H54" s="21"/>
      <c r="I54" s="518" t="s">
        <v>21</v>
      </c>
      <c r="J54" s="519"/>
      <c r="K54" s="520"/>
      <c r="L54" s="28"/>
      <c r="M54" s="28"/>
      <c r="N54" s="28"/>
      <c r="O54" s="28"/>
      <c r="P54" s="28"/>
    </row>
    <row r="55" spans="1:16" s="22" customFormat="1" ht="34.5" customHeight="1">
      <c r="A55" s="286" t="s">
        <v>1449</v>
      </c>
      <c r="B55" s="18"/>
      <c r="C55" s="20"/>
      <c r="D55" s="20"/>
      <c r="E55" s="20"/>
      <c r="F55" s="20"/>
      <c r="G55" s="20"/>
      <c r="H55" s="21"/>
      <c r="I55" s="518" t="s">
        <v>1439</v>
      </c>
      <c r="J55" s="519"/>
      <c r="K55" s="520"/>
      <c r="L55" s="27"/>
      <c r="M55" s="27"/>
      <c r="N55" s="27"/>
      <c r="O55" s="27"/>
      <c r="P55" s="27"/>
    </row>
    <row r="56" spans="1:16" s="22" customFormat="1" ht="34.5" customHeight="1">
      <c r="A56" s="286" t="s">
        <v>588</v>
      </c>
      <c r="B56" s="18"/>
      <c r="C56" s="20"/>
      <c r="D56" s="20"/>
      <c r="E56" s="20"/>
      <c r="F56" s="20"/>
      <c r="G56" s="20"/>
      <c r="H56" s="21"/>
      <c r="I56" s="518" t="s">
        <v>29</v>
      </c>
      <c r="J56" s="519"/>
      <c r="K56" s="520"/>
      <c r="L56" s="27"/>
      <c r="M56" s="27"/>
      <c r="N56" s="27"/>
      <c r="O56" s="27"/>
      <c r="P56" s="27"/>
    </row>
    <row r="57" spans="1:16" s="32" customFormat="1" ht="34.5" customHeight="1">
      <c r="A57" s="286" t="s">
        <v>1447</v>
      </c>
      <c r="B57" s="18"/>
      <c r="C57" s="20"/>
      <c r="D57" s="20"/>
      <c r="E57" s="20"/>
      <c r="F57" s="20"/>
      <c r="G57" s="20"/>
      <c r="H57" s="21"/>
      <c r="I57" s="518" t="s">
        <v>1450</v>
      </c>
      <c r="J57" s="519"/>
      <c r="K57" s="520"/>
      <c r="L57" s="27"/>
      <c r="M57" s="27"/>
      <c r="N57" s="27"/>
      <c r="O57" s="27"/>
      <c r="P57" s="27"/>
    </row>
    <row r="58" spans="1:16" s="22" customFormat="1" ht="34.5" customHeight="1">
      <c r="A58" s="286" t="s">
        <v>1447</v>
      </c>
      <c r="B58" s="18"/>
      <c r="C58" s="20"/>
      <c r="D58" s="20"/>
      <c r="E58" s="20"/>
      <c r="F58" s="20"/>
      <c r="G58" s="20"/>
      <c r="H58" s="21"/>
      <c r="I58" s="521" t="s">
        <v>1435</v>
      </c>
      <c r="J58" s="521"/>
      <c r="K58" s="521"/>
      <c r="L58" s="27" t="s">
        <v>479</v>
      </c>
      <c r="M58" s="27" t="s">
        <v>479</v>
      </c>
      <c r="N58" s="27" t="s">
        <v>479</v>
      </c>
      <c r="O58" s="27" t="s">
        <v>479</v>
      </c>
      <c r="P58" s="27" t="s">
        <v>479</v>
      </c>
    </row>
    <row r="59" spans="1:16" s="22" customFormat="1" ht="34.5" customHeight="1">
      <c r="A59" s="286" t="s">
        <v>1451</v>
      </c>
      <c r="B59" s="18"/>
      <c r="C59" s="20"/>
      <c r="D59" s="20"/>
      <c r="E59" s="20"/>
      <c r="F59" s="20"/>
      <c r="G59" s="20"/>
      <c r="H59" s="21"/>
      <c r="I59" s="521" t="s">
        <v>37</v>
      </c>
      <c r="J59" s="521"/>
      <c r="K59" s="521"/>
      <c r="L59" s="27" t="s">
        <v>25</v>
      </c>
      <c r="M59" s="27" t="s">
        <v>25</v>
      </c>
      <c r="N59" s="27" t="s">
        <v>25</v>
      </c>
      <c r="O59" s="27" t="s">
        <v>25</v>
      </c>
      <c r="P59" s="27" t="s">
        <v>25</v>
      </c>
    </row>
    <row r="60" spans="1:16" s="22" customFormat="1">
      <c r="A60" s="284"/>
      <c r="B60" s="18"/>
      <c r="C60" s="3"/>
      <c r="D60" s="3"/>
      <c r="E60" s="4"/>
      <c r="F60" s="3"/>
      <c r="G60" s="33"/>
      <c r="H60" s="5"/>
      <c r="I60" s="5"/>
      <c r="J60" s="6"/>
      <c r="K60" s="30"/>
      <c r="L60" s="8"/>
      <c r="M60" s="8"/>
      <c r="N60" s="8"/>
      <c r="O60" s="8"/>
      <c r="P60" s="8"/>
    </row>
    <row r="61" spans="1:16" s="22" customFormat="1">
      <c r="A61" s="284"/>
      <c r="B61" s="18"/>
      <c r="C61" s="3"/>
      <c r="D61" s="3"/>
      <c r="E61" s="4"/>
      <c r="F61" s="3"/>
      <c r="G61" s="33"/>
      <c r="H61" s="5"/>
      <c r="I61" s="5"/>
      <c r="J61" s="6"/>
      <c r="K61" s="30"/>
      <c r="L61" s="8"/>
      <c r="M61" s="8"/>
      <c r="N61" s="8"/>
      <c r="O61" s="8"/>
      <c r="P61" s="8"/>
    </row>
    <row r="62" spans="1:16" s="22" customFormat="1">
      <c r="A62" s="284"/>
      <c r="B62" s="18"/>
      <c r="C62" s="3"/>
      <c r="D62" s="3"/>
      <c r="E62" s="4"/>
      <c r="F62" s="3"/>
      <c r="G62" s="33"/>
      <c r="H62" s="5"/>
      <c r="I62" s="5"/>
      <c r="J62" s="6"/>
      <c r="K62" s="30"/>
      <c r="L62" s="6"/>
      <c r="M62" s="6"/>
      <c r="N62" s="8"/>
      <c r="O62" s="8"/>
      <c r="P62" s="8"/>
    </row>
    <row r="63" spans="1:16" s="22" customFormat="1">
      <c r="A63" s="284"/>
      <c r="B63" s="18"/>
      <c r="C63" s="3"/>
      <c r="D63" s="3"/>
      <c r="E63" s="4"/>
      <c r="F63" s="3"/>
      <c r="G63" s="29"/>
      <c r="H63" s="5"/>
      <c r="I63" s="5"/>
      <c r="J63" s="6"/>
      <c r="K63" s="30"/>
      <c r="L63" s="6"/>
      <c r="M63" s="6"/>
      <c r="N63" s="8"/>
      <c r="O63" s="8"/>
      <c r="P63" s="8"/>
    </row>
    <row r="64" spans="1:16" s="22" customFormat="1">
      <c r="A64" s="284"/>
      <c r="B64" s="19"/>
      <c r="C64" s="36"/>
      <c r="D64" s="36"/>
      <c r="E64" s="36"/>
      <c r="F64" s="36"/>
      <c r="G64" s="36"/>
      <c r="H64" s="21"/>
      <c r="I64" s="21"/>
      <c r="J64" s="6"/>
      <c r="K64" s="30"/>
      <c r="L64" s="6"/>
      <c r="M64" s="6"/>
      <c r="N64" s="8"/>
      <c r="O64" s="8"/>
      <c r="P64" s="8"/>
    </row>
    <row r="65" spans="1:17" s="22" customFormat="1">
      <c r="A65" s="284"/>
      <c r="B65" s="2"/>
      <c r="C65" s="37" t="s">
        <v>1452</v>
      </c>
      <c r="D65" s="38"/>
      <c r="E65" s="38"/>
      <c r="F65" s="38"/>
      <c r="G65" s="38"/>
      <c r="H65" s="38"/>
      <c r="I65" s="5"/>
      <c r="J65" s="39"/>
      <c r="K65" s="7"/>
      <c r="L65" s="6"/>
      <c r="M65" s="6"/>
      <c r="N65" s="8"/>
      <c r="O65" s="8"/>
      <c r="P65" s="8"/>
    </row>
    <row r="66" spans="1:17" s="22" customFormat="1" ht="34.5" customHeight="1">
      <c r="A66" s="284"/>
      <c r="B66" s="2"/>
      <c r="C66" s="40"/>
      <c r="D66" s="516" t="s">
        <v>38</v>
      </c>
      <c r="E66" s="516"/>
      <c r="F66" s="516"/>
      <c r="G66" s="516"/>
      <c r="H66" s="516"/>
      <c r="I66" s="516"/>
      <c r="J66" s="516"/>
      <c r="K66" s="516"/>
      <c r="L66" s="516"/>
      <c r="M66" s="41"/>
      <c r="N66" s="41"/>
      <c r="O66" s="41"/>
      <c r="P66" s="41"/>
    </row>
    <row r="67" spans="1:17" s="22" customFormat="1" ht="34.5" customHeight="1">
      <c r="A67" s="284"/>
      <c r="B67" s="2"/>
      <c r="C67" s="43"/>
      <c r="D67" s="517" t="s">
        <v>39</v>
      </c>
      <c r="E67" s="517"/>
      <c r="F67" s="517"/>
      <c r="G67" s="517"/>
      <c r="H67" s="517"/>
      <c r="I67" s="517"/>
      <c r="J67" s="517"/>
      <c r="K67" s="517"/>
      <c r="L67" s="517"/>
      <c r="M67" s="41"/>
      <c r="N67" s="41"/>
      <c r="O67" s="41"/>
      <c r="P67" s="41"/>
    </row>
    <row r="68" spans="1:17" s="22" customFormat="1" ht="34.5" customHeight="1">
      <c r="A68" s="284"/>
      <c r="B68" s="2"/>
      <c r="C68" s="43"/>
      <c r="D68" s="517" t="s">
        <v>1453</v>
      </c>
      <c r="E68" s="517"/>
      <c r="F68" s="517"/>
      <c r="G68" s="517"/>
      <c r="H68" s="517"/>
      <c r="I68" s="517"/>
      <c r="J68" s="517"/>
      <c r="K68" s="517"/>
      <c r="L68" s="517"/>
      <c r="M68" s="41"/>
      <c r="N68" s="41"/>
      <c r="O68" s="41"/>
      <c r="P68" s="41"/>
    </row>
    <row r="69" spans="1:17" s="22" customFormat="1" ht="34.5" customHeight="1">
      <c r="A69" s="284"/>
      <c r="B69" s="2"/>
      <c r="C69" s="43"/>
      <c r="D69" s="517" t="s">
        <v>41</v>
      </c>
      <c r="E69" s="517"/>
      <c r="F69" s="517"/>
      <c r="G69" s="517"/>
      <c r="H69" s="517"/>
      <c r="I69" s="517"/>
      <c r="J69" s="517"/>
      <c r="K69" s="517"/>
      <c r="L69" s="517"/>
      <c r="M69" s="41"/>
      <c r="N69" s="41"/>
      <c r="O69" s="41"/>
      <c r="P69" s="41"/>
    </row>
    <row r="70" spans="1:17" s="22" customFormat="1" ht="34.5" customHeight="1">
      <c r="A70" s="284"/>
      <c r="B70" s="2"/>
      <c r="C70" s="43"/>
      <c r="D70" s="517" t="s">
        <v>1454</v>
      </c>
      <c r="E70" s="517"/>
      <c r="F70" s="517"/>
      <c r="G70" s="517"/>
      <c r="H70" s="517"/>
      <c r="I70" s="517"/>
      <c r="J70" s="517"/>
      <c r="K70" s="517"/>
      <c r="L70" s="517"/>
      <c r="M70" s="41"/>
      <c r="N70" s="41"/>
      <c r="O70" s="41"/>
      <c r="P70" s="41"/>
    </row>
    <row r="71" spans="1:17" s="22" customFormat="1">
      <c r="A71" s="284"/>
      <c r="B71" s="19"/>
      <c r="C71" s="36"/>
      <c r="D71" s="36"/>
      <c r="E71" s="36"/>
      <c r="F71" s="36"/>
      <c r="G71" s="36"/>
      <c r="H71" s="21"/>
      <c r="I71" s="21"/>
      <c r="J71" s="6"/>
      <c r="K71" s="7"/>
      <c r="L71" s="6"/>
      <c r="M71" s="6"/>
      <c r="N71" s="8"/>
      <c r="O71" s="8"/>
      <c r="P71" s="8"/>
    </row>
    <row r="72" spans="1:17" s="46" customFormat="1">
      <c r="A72" s="287"/>
      <c r="B72" s="19"/>
      <c r="C72" s="45" t="s">
        <v>1455</v>
      </c>
      <c r="F72" s="47"/>
      <c r="G72" s="45"/>
      <c r="H72" s="343" t="s">
        <v>1456</v>
      </c>
      <c r="I72" s="343"/>
      <c r="J72" s="343" t="s">
        <v>1457</v>
      </c>
      <c r="K72" s="344"/>
      <c r="L72" s="343"/>
      <c r="M72" s="47"/>
      <c r="N72" s="47"/>
      <c r="O72" s="47"/>
      <c r="P72" s="47"/>
    </row>
    <row r="73" spans="1:17" s="22" customFormat="1">
      <c r="A73" s="284"/>
      <c r="B73" s="2"/>
      <c r="C73" s="338"/>
      <c r="D73" s="36"/>
      <c r="E73" s="36"/>
      <c r="F73" s="36"/>
      <c r="G73" s="36"/>
      <c r="H73" s="21"/>
      <c r="I73" s="38"/>
      <c r="J73" s="6"/>
      <c r="K73" s="7"/>
      <c r="L73" s="283"/>
      <c r="M73" s="283"/>
      <c r="N73" s="283"/>
      <c r="O73" s="283"/>
      <c r="P73" s="283"/>
    </row>
    <row r="74" spans="1:17" s="22" customFormat="1">
      <c r="A74" s="284"/>
      <c r="B74" s="2"/>
      <c r="C74" s="42"/>
      <c r="D74" s="42"/>
      <c r="E74" s="42"/>
      <c r="F74" s="42"/>
      <c r="G74" s="42"/>
      <c r="H74" s="42"/>
      <c r="I74" s="42"/>
      <c r="J74" s="42"/>
      <c r="K74" s="49"/>
      <c r="L74" s="42"/>
      <c r="M74" s="42"/>
      <c r="N74" s="42"/>
      <c r="O74" s="42"/>
      <c r="P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c r="O89" s="8"/>
      <c r="P89" s="8"/>
    </row>
    <row r="90" spans="1:23" s="22" customFormat="1">
      <c r="A90" s="284"/>
      <c r="B90" s="2"/>
      <c r="C90" s="42"/>
      <c r="D90" s="42"/>
      <c r="E90" s="42"/>
      <c r="F90" s="42"/>
      <c r="G90" s="42"/>
      <c r="H90" s="42"/>
      <c r="I90" s="42"/>
      <c r="J90" s="42"/>
      <c r="K90" s="49"/>
      <c r="L90" s="42"/>
      <c r="M90" s="42"/>
      <c r="N90" s="42"/>
      <c r="O90" s="42"/>
      <c r="P90" s="42"/>
    </row>
    <row r="91" spans="1:23" s="22" customFormat="1">
      <c r="A91" s="284"/>
      <c r="B91" s="52" t="s">
        <v>61</v>
      </c>
      <c r="C91" s="53"/>
      <c r="D91" s="54"/>
      <c r="E91" s="54"/>
      <c r="F91" s="54"/>
      <c r="G91" s="54"/>
      <c r="H91" s="55"/>
      <c r="I91" s="55"/>
      <c r="J91" s="56"/>
      <c r="K91" s="56"/>
      <c r="L91" s="56"/>
      <c r="M91" s="56"/>
      <c r="N91" s="57"/>
      <c r="O91" s="57"/>
      <c r="P91" s="58"/>
    </row>
    <row r="92" spans="1:23" s="22" customFormat="1">
      <c r="A92" s="284"/>
      <c r="B92" s="2"/>
      <c r="C92" s="59"/>
      <c r="D92" s="4"/>
      <c r="E92" s="4"/>
      <c r="F92" s="4"/>
      <c r="G92" s="4"/>
      <c r="H92" s="331"/>
      <c r="I92" s="331"/>
      <c r="J92" s="60"/>
      <c r="K92" s="30"/>
      <c r="L92" s="60"/>
      <c r="M92" s="60"/>
      <c r="N92" s="58"/>
      <c r="O92" s="58"/>
      <c r="P92" s="58"/>
    </row>
    <row r="93" spans="1:23" s="22" customFormat="1">
      <c r="A93" s="284"/>
      <c r="B93" s="31" t="s">
        <v>590</v>
      </c>
      <c r="C93" s="59"/>
      <c r="D93" s="4"/>
      <c r="E93" s="4"/>
      <c r="F93" s="4"/>
      <c r="G93" s="4"/>
      <c r="H93" s="331"/>
      <c r="I93" s="331"/>
      <c r="J93" s="60"/>
      <c r="K93" s="60"/>
      <c r="L93" s="60"/>
      <c r="M93" s="60"/>
      <c r="N93" s="58"/>
      <c r="O93" s="58"/>
      <c r="P93" s="58"/>
    </row>
    <row r="94" spans="1:23" s="22" customFormat="1" ht="18.75" customHeight="1">
      <c r="A94" s="284"/>
      <c r="B94" s="19"/>
      <c r="C94" s="59"/>
      <c r="D94" s="4"/>
      <c r="E94" s="4"/>
      <c r="F94" s="4"/>
      <c r="G94" s="4"/>
      <c r="H94" s="331"/>
      <c r="I94" s="331"/>
      <c r="J94" s="56"/>
      <c r="K94" s="56"/>
      <c r="L94" s="23"/>
      <c r="M94" s="23"/>
      <c r="N94" s="23"/>
      <c r="O94" s="23"/>
      <c r="P94" s="23"/>
    </row>
    <row r="95" spans="1:23" s="22" customFormat="1">
      <c r="A95" s="284"/>
      <c r="B95" s="19"/>
      <c r="C95" s="59"/>
      <c r="D95" s="4"/>
      <c r="E95" s="4"/>
      <c r="F95" s="4"/>
      <c r="G95" s="4"/>
      <c r="H95" s="331"/>
      <c r="I95" s="331"/>
      <c r="J95" s="61" t="s">
        <v>62</v>
      </c>
      <c r="K95" s="62"/>
      <c r="L95" s="63" t="s">
        <v>306</v>
      </c>
      <c r="M95" s="63" t="s">
        <v>307</v>
      </c>
      <c r="N95" s="63" t="s">
        <v>308</v>
      </c>
      <c r="O95" s="63" t="s">
        <v>309</v>
      </c>
      <c r="P95" s="63" t="s">
        <v>310</v>
      </c>
    </row>
    <row r="96" spans="1:23" s="22" customFormat="1" ht="37.5">
      <c r="A96" s="284"/>
      <c r="B96" s="2"/>
      <c r="C96" s="4"/>
      <c r="D96" s="4"/>
      <c r="E96" s="4"/>
      <c r="F96" s="4"/>
      <c r="G96" s="4"/>
      <c r="H96" s="331"/>
      <c r="I96" s="64" t="s">
        <v>1458</v>
      </c>
      <c r="J96" s="65"/>
      <c r="K96" s="66"/>
      <c r="L96" s="63" t="s">
        <v>64</v>
      </c>
      <c r="M96" s="63" t="s">
        <v>65</v>
      </c>
      <c r="N96" s="63" t="s">
        <v>65</v>
      </c>
      <c r="O96" s="63" t="s">
        <v>65</v>
      </c>
      <c r="P96" s="63" t="s">
        <v>275</v>
      </c>
    </row>
    <row r="97" spans="1:22" s="22" customFormat="1" ht="54" customHeight="1">
      <c r="A97" s="285" t="s">
        <v>1459</v>
      </c>
      <c r="B97" s="2"/>
      <c r="C97" s="437" t="s">
        <v>66</v>
      </c>
      <c r="D97" s="438"/>
      <c r="E97" s="438"/>
      <c r="F97" s="438"/>
      <c r="G97" s="438"/>
      <c r="H97" s="439"/>
      <c r="I97" s="323" t="s">
        <v>1460</v>
      </c>
      <c r="J97" s="67" t="s">
        <v>311</v>
      </c>
      <c r="K97" s="68"/>
      <c r="L97" s="69"/>
      <c r="M97" s="70"/>
      <c r="N97" s="70"/>
      <c r="O97" s="70"/>
      <c r="P97" s="70"/>
    </row>
    <row r="98" spans="1:22" s="22" customFormat="1">
      <c r="A98" s="284"/>
      <c r="B98" s="71"/>
      <c r="C98" s="59"/>
      <c r="D98" s="4"/>
      <c r="E98" s="4"/>
      <c r="F98" s="4"/>
      <c r="G98" s="4"/>
      <c r="H98" s="331"/>
      <c r="I98" s="331"/>
      <c r="J98" s="60"/>
      <c r="K98" s="60"/>
      <c r="L98" s="58"/>
      <c r="M98" s="58"/>
      <c r="N98" s="58"/>
      <c r="O98" s="58"/>
      <c r="P98" s="58"/>
    </row>
    <row r="99" spans="1:22" s="22" customFormat="1">
      <c r="A99" s="284"/>
      <c r="B99" s="71"/>
      <c r="C99" s="59"/>
      <c r="D99" s="4"/>
      <c r="E99" s="4"/>
      <c r="F99" s="4"/>
      <c r="G99" s="4"/>
      <c r="H99" s="331"/>
      <c r="I99" s="331"/>
      <c r="J99" s="60"/>
      <c r="K99" s="60"/>
      <c r="L99" s="58"/>
      <c r="M99" s="58"/>
      <c r="N99" s="58"/>
      <c r="O99" s="58"/>
      <c r="P99" s="58"/>
    </row>
    <row r="100" spans="1:22" s="22" customFormat="1">
      <c r="A100" s="284"/>
      <c r="B100" s="71"/>
      <c r="C100" s="59"/>
      <c r="D100" s="4"/>
      <c r="E100" s="4"/>
      <c r="F100" s="4"/>
      <c r="G100" s="4"/>
      <c r="H100" s="331"/>
      <c r="I100" s="331"/>
      <c r="J100" s="60"/>
      <c r="K100" s="60"/>
      <c r="L100" s="58"/>
      <c r="M100" s="58"/>
      <c r="N100" s="58"/>
      <c r="O100" s="58"/>
      <c r="P100" s="58"/>
    </row>
    <row r="101" spans="1:22">
      <c r="A101" s="284"/>
      <c r="B101" s="19" t="s">
        <v>69</v>
      </c>
      <c r="C101" s="19"/>
      <c r="D101" s="19"/>
      <c r="E101" s="19"/>
      <c r="F101" s="19"/>
      <c r="G101" s="19"/>
      <c r="H101" s="15"/>
      <c r="I101" s="15"/>
      <c r="L101" s="72"/>
      <c r="M101" s="72"/>
      <c r="N101" s="72"/>
      <c r="O101" s="72"/>
      <c r="P101" s="72"/>
      <c r="Q101" s="9"/>
      <c r="R101" s="9"/>
      <c r="S101" s="9"/>
      <c r="T101" s="9"/>
      <c r="U101" s="9"/>
      <c r="V101" s="9"/>
    </row>
    <row r="102" spans="1:22">
      <c r="A102" s="284"/>
      <c r="B102" s="19"/>
      <c r="C102" s="19"/>
      <c r="D102" s="19"/>
      <c r="E102" s="19"/>
      <c r="F102" s="19"/>
      <c r="G102" s="19"/>
      <c r="H102" s="15"/>
      <c r="I102" s="15"/>
      <c r="L102" s="23"/>
      <c r="M102" s="23"/>
      <c r="N102" s="23"/>
      <c r="O102" s="23"/>
      <c r="P102" s="23"/>
      <c r="Q102" s="9"/>
      <c r="R102" s="9"/>
      <c r="S102" s="9"/>
      <c r="T102" s="9"/>
      <c r="U102" s="9"/>
      <c r="V102" s="9"/>
    </row>
    <row r="103" spans="1:22" ht="34.5" customHeight="1">
      <c r="A103" s="284"/>
      <c r="B103" s="19"/>
      <c r="C103" s="4"/>
      <c r="D103" s="4"/>
      <c r="F103" s="4"/>
      <c r="G103" s="4"/>
      <c r="H103" s="331"/>
      <c r="J103" s="73" t="s">
        <v>62</v>
      </c>
      <c r="K103" s="74"/>
      <c r="L103" s="75" t="s">
        <v>306</v>
      </c>
      <c r="M103" s="75" t="s">
        <v>307</v>
      </c>
      <c r="N103" s="75" t="s">
        <v>308</v>
      </c>
      <c r="O103" s="75" t="s">
        <v>309</v>
      </c>
      <c r="P103" s="75" t="s">
        <v>310</v>
      </c>
      <c r="Q103" s="9"/>
      <c r="R103" s="9"/>
      <c r="S103" s="9"/>
      <c r="T103" s="9"/>
      <c r="U103" s="9"/>
      <c r="V103" s="9"/>
    </row>
    <row r="104" spans="1:22" ht="20.25" customHeight="1">
      <c r="A104" s="284"/>
      <c r="B104" s="2"/>
      <c r="C104" s="59"/>
      <c r="D104" s="4"/>
      <c r="F104" s="4"/>
      <c r="G104" s="4"/>
      <c r="H104" s="331"/>
      <c r="I104" s="64" t="s">
        <v>70</v>
      </c>
      <c r="J104" s="65"/>
      <c r="K104" s="76"/>
      <c r="L104" s="77" t="s">
        <v>64</v>
      </c>
      <c r="M104" s="77" t="s">
        <v>65</v>
      </c>
      <c r="N104" s="77" t="s">
        <v>65</v>
      </c>
      <c r="O104" s="77" t="s">
        <v>65</v>
      </c>
      <c r="P104" s="77" t="s">
        <v>275</v>
      </c>
      <c r="Q104" s="9"/>
      <c r="R104" s="9"/>
      <c r="S104" s="9"/>
      <c r="T104" s="9"/>
      <c r="U104" s="9"/>
      <c r="V104" s="9"/>
    </row>
    <row r="105" spans="1:22" s="81" customFormat="1" ht="34.5" customHeight="1">
      <c r="A105" s="285" t="s">
        <v>1461</v>
      </c>
      <c r="B105" s="2"/>
      <c r="C105" s="448" t="s">
        <v>71</v>
      </c>
      <c r="D105" s="450"/>
      <c r="E105" s="501" t="s">
        <v>72</v>
      </c>
      <c r="F105" s="502"/>
      <c r="G105" s="502"/>
      <c r="H105" s="503"/>
      <c r="I105" s="504" t="s">
        <v>1462</v>
      </c>
      <c r="J105" s="78">
        <f t="shared" ref="J105:J117" si="0">IF(SUM(L105:P105)=0,IF(COUNTIF(L105:P105,"未確認")&gt;0,"未確認",IF(COUNTIF(L105:P105,"~*")&gt;0,"*",SUM(L105:P105))),SUM(L105:P105))</f>
        <v>191</v>
      </c>
      <c r="K105" s="79" t="str">
        <f>IF(OR(COUNTIF(L105:P105,"未確認")&gt;0,COUNTIF(L105:P105,"~*")&gt;0),"※","")</f>
        <v/>
      </c>
      <c r="L105" s="80">
        <v>8</v>
      </c>
      <c r="M105" s="80">
        <v>48</v>
      </c>
      <c r="N105" s="80">
        <v>45</v>
      </c>
      <c r="O105" s="80">
        <v>45</v>
      </c>
      <c r="P105" s="80">
        <v>45</v>
      </c>
    </row>
    <row r="106" spans="1:22" s="81" customFormat="1" ht="34.5" customHeight="1">
      <c r="A106" s="285" t="s">
        <v>594</v>
      </c>
      <c r="B106" s="82"/>
      <c r="C106" s="478"/>
      <c r="D106" s="479"/>
      <c r="E106" s="507"/>
      <c r="F106" s="508"/>
      <c r="G106" s="497" t="s">
        <v>1267</v>
      </c>
      <c r="H106" s="499"/>
      <c r="I106" s="505"/>
      <c r="J106" s="78">
        <f t="shared" si="0"/>
        <v>0</v>
      </c>
      <c r="K106" s="79" t="str">
        <f>IF(OR(COUNTIF(L106:P106,"未確認")&gt;0,COUNTIF(L106:P106,"~*")&gt;0),"※","")</f>
        <v/>
      </c>
      <c r="L106" s="80">
        <v>0</v>
      </c>
      <c r="M106" s="80">
        <v>0</v>
      </c>
      <c r="N106" s="80">
        <v>0</v>
      </c>
      <c r="O106" s="80">
        <v>0</v>
      </c>
      <c r="P106" s="80">
        <v>0</v>
      </c>
    </row>
    <row r="107" spans="1:22" s="81" customFormat="1" ht="34.5" customHeight="1">
      <c r="A107" s="285" t="s">
        <v>1463</v>
      </c>
      <c r="B107" s="82"/>
      <c r="C107" s="478"/>
      <c r="D107" s="479"/>
      <c r="E107" s="437" t="s">
        <v>75</v>
      </c>
      <c r="F107" s="438"/>
      <c r="G107" s="438"/>
      <c r="H107" s="439"/>
      <c r="I107" s="505"/>
      <c r="J107" s="78">
        <f t="shared" si="0"/>
        <v>191</v>
      </c>
      <c r="K107" s="79" t="str">
        <f>IF(OR(COUNTIF(L107:P107,"未確認")&gt;0,COUNTIF(L107:P107,"~*")&gt;0),"※","")</f>
        <v/>
      </c>
      <c r="L107" s="80">
        <v>8</v>
      </c>
      <c r="M107" s="80">
        <v>48</v>
      </c>
      <c r="N107" s="80">
        <v>45</v>
      </c>
      <c r="O107" s="80">
        <v>45</v>
      </c>
      <c r="P107" s="80">
        <v>45</v>
      </c>
    </row>
    <row r="108" spans="1:22" s="81" customFormat="1" ht="34.5" customHeight="1">
      <c r="A108" s="285" t="s">
        <v>1464</v>
      </c>
      <c r="B108" s="82"/>
      <c r="C108" s="459"/>
      <c r="D108" s="461"/>
      <c r="E108" s="422" t="s">
        <v>76</v>
      </c>
      <c r="F108" s="423"/>
      <c r="G108" s="423"/>
      <c r="H108" s="424"/>
      <c r="I108" s="505"/>
      <c r="J108" s="78">
        <f t="shared" si="0"/>
        <v>191</v>
      </c>
      <c r="K108" s="79" t="str">
        <f t="shared" ref="K108:K117" si="1">IF(OR(COUNTIF(L107:P107,"未確認")&gt;0,COUNTIF(L107:P107,"~*")&gt;0),"※","")</f>
        <v/>
      </c>
      <c r="L108" s="80">
        <v>8</v>
      </c>
      <c r="M108" s="80">
        <v>48</v>
      </c>
      <c r="N108" s="80">
        <v>45</v>
      </c>
      <c r="O108" s="80">
        <v>45</v>
      </c>
      <c r="P108" s="80">
        <v>45</v>
      </c>
    </row>
    <row r="109" spans="1:22" s="81" customFormat="1" ht="34.5" customHeight="1">
      <c r="A109" s="285" t="s">
        <v>1465</v>
      </c>
      <c r="B109" s="82"/>
      <c r="C109" s="448" t="s">
        <v>77</v>
      </c>
      <c r="D109" s="450"/>
      <c r="E109" s="448" t="s">
        <v>72</v>
      </c>
      <c r="F109" s="449"/>
      <c r="G109" s="449"/>
      <c r="H109" s="450"/>
      <c r="I109" s="505"/>
      <c r="J109" s="78">
        <f t="shared" si="0"/>
        <v>0</v>
      </c>
      <c r="K109" s="79" t="str">
        <f t="shared" si="1"/>
        <v/>
      </c>
      <c r="L109" s="80">
        <v>0</v>
      </c>
      <c r="M109" s="80">
        <v>0</v>
      </c>
      <c r="N109" s="80">
        <v>0</v>
      </c>
      <c r="O109" s="80">
        <v>0</v>
      </c>
      <c r="P109" s="80">
        <v>0</v>
      </c>
    </row>
    <row r="110" spans="1:22" s="81" customFormat="1" ht="34.5" customHeight="1">
      <c r="A110" s="285" t="s">
        <v>1466</v>
      </c>
      <c r="B110" s="82"/>
      <c r="C110" s="478"/>
      <c r="D110" s="479"/>
      <c r="E110" s="509"/>
      <c r="F110" s="510"/>
      <c r="G110" s="437" t="s">
        <v>78</v>
      </c>
      <c r="H110" s="439"/>
      <c r="I110" s="505"/>
      <c r="J110" s="78">
        <f t="shared" si="0"/>
        <v>0</v>
      </c>
      <c r="K110" s="79" t="str">
        <f t="shared" si="1"/>
        <v/>
      </c>
      <c r="L110" s="80">
        <v>0</v>
      </c>
      <c r="M110" s="80">
        <v>0</v>
      </c>
      <c r="N110" s="80">
        <v>0</v>
      </c>
      <c r="O110" s="80">
        <v>0</v>
      </c>
      <c r="P110" s="80">
        <v>0</v>
      </c>
    </row>
    <row r="111" spans="1:22" s="81" customFormat="1" ht="34.5" customHeight="1">
      <c r="A111" s="285" t="s">
        <v>1467</v>
      </c>
      <c r="B111" s="82"/>
      <c r="C111" s="478"/>
      <c r="D111" s="479"/>
      <c r="E111" s="509"/>
      <c r="F111" s="508"/>
      <c r="G111" s="437" t="s">
        <v>79</v>
      </c>
      <c r="H111" s="439"/>
      <c r="I111" s="505"/>
      <c r="J111" s="78">
        <f t="shared" si="0"/>
        <v>0</v>
      </c>
      <c r="K111" s="79" t="str">
        <f t="shared" si="1"/>
        <v/>
      </c>
      <c r="L111" s="80">
        <v>0</v>
      </c>
      <c r="M111" s="80">
        <v>0</v>
      </c>
      <c r="N111" s="80">
        <v>0</v>
      </c>
      <c r="O111" s="80">
        <v>0</v>
      </c>
      <c r="P111" s="80">
        <v>0</v>
      </c>
    </row>
    <row r="112" spans="1:22" s="81" customFormat="1" ht="34.5" customHeight="1">
      <c r="A112" s="285" t="s">
        <v>1465</v>
      </c>
      <c r="B112" s="82"/>
      <c r="C112" s="478"/>
      <c r="D112" s="479"/>
      <c r="E112" s="448" t="s">
        <v>75</v>
      </c>
      <c r="F112" s="449"/>
      <c r="G112" s="449"/>
      <c r="H112" s="450"/>
      <c r="I112" s="505"/>
      <c r="J112" s="78">
        <f t="shared" si="0"/>
        <v>0</v>
      </c>
      <c r="K112" s="79" t="str">
        <f t="shared" si="1"/>
        <v/>
      </c>
      <c r="L112" s="80">
        <v>0</v>
      </c>
      <c r="M112" s="80">
        <v>0</v>
      </c>
      <c r="N112" s="80">
        <v>0</v>
      </c>
      <c r="O112" s="80">
        <v>0</v>
      </c>
      <c r="P112" s="80">
        <v>0</v>
      </c>
    </row>
    <row r="113" spans="1:22" s="81" customFormat="1" ht="34.5" customHeight="1">
      <c r="A113" s="285" t="s">
        <v>1468</v>
      </c>
      <c r="B113" s="82"/>
      <c r="C113" s="478"/>
      <c r="D113" s="479"/>
      <c r="E113" s="509"/>
      <c r="F113" s="510"/>
      <c r="G113" s="437" t="s">
        <v>78</v>
      </c>
      <c r="H113" s="439"/>
      <c r="I113" s="505"/>
      <c r="J113" s="78">
        <f t="shared" si="0"/>
        <v>0</v>
      </c>
      <c r="K113" s="79" t="str">
        <f t="shared" si="1"/>
        <v/>
      </c>
      <c r="L113" s="80">
        <v>0</v>
      </c>
      <c r="M113" s="80">
        <v>0</v>
      </c>
      <c r="N113" s="80">
        <v>0</v>
      </c>
      <c r="O113" s="80">
        <v>0</v>
      </c>
      <c r="P113" s="80">
        <v>0</v>
      </c>
    </row>
    <row r="114" spans="1:22" s="81" customFormat="1" ht="34.5" customHeight="1">
      <c r="A114" s="285" t="s">
        <v>1469</v>
      </c>
      <c r="B114" s="82"/>
      <c r="C114" s="478"/>
      <c r="D114" s="479"/>
      <c r="E114" s="507"/>
      <c r="F114" s="508"/>
      <c r="G114" s="437" t="s">
        <v>79</v>
      </c>
      <c r="H114" s="439"/>
      <c r="I114" s="505"/>
      <c r="J114" s="78">
        <f t="shared" si="0"/>
        <v>0</v>
      </c>
      <c r="K114" s="79" t="str">
        <f t="shared" si="1"/>
        <v/>
      </c>
      <c r="L114" s="80">
        <v>0</v>
      </c>
      <c r="M114" s="80">
        <v>0</v>
      </c>
      <c r="N114" s="80">
        <v>0</v>
      </c>
      <c r="O114" s="80">
        <v>0</v>
      </c>
      <c r="P114" s="80">
        <v>0</v>
      </c>
    </row>
    <row r="115" spans="1:22" s="81" customFormat="1" ht="34.5" customHeight="1">
      <c r="A115" s="285" t="s">
        <v>1470</v>
      </c>
      <c r="B115" s="82"/>
      <c r="C115" s="478"/>
      <c r="D115" s="479"/>
      <c r="E115" s="416" t="s">
        <v>76</v>
      </c>
      <c r="F115" s="417"/>
      <c r="G115" s="417"/>
      <c r="H115" s="419"/>
      <c r="I115" s="505"/>
      <c r="J115" s="78">
        <f t="shared" si="0"/>
        <v>0</v>
      </c>
      <c r="K115" s="79" t="str">
        <f t="shared" si="1"/>
        <v/>
      </c>
      <c r="L115" s="80">
        <v>0</v>
      </c>
      <c r="M115" s="80">
        <v>0</v>
      </c>
      <c r="N115" s="80">
        <v>0</v>
      </c>
      <c r="O115" s="80">
        <v>0</v>
      </c>
      <c r="P115" s="80">
        <v>0</v>
      </c>
    </row>
    <row r="116" spans="1:22" s="81" customFormat="1" ht="34.5" customHeight="1">
      <c r="A116" s="285" t="s">
        <v>1471</v>
      </c>
      <c r="B116" s="82"/>
      <c r="C116" s="478"/>
      <c r="D116" s="479"/>
      <c r="E116" s="511"/>
      <c r="F116" s="512"/>
      <c r="G116" s="422" t="s">
        <v>78</v>
      </c>
      <c r="H116" s="424"/>
      <c r="I116" s="505"/>
      <c r="J116" s="78">
        <f t="shared" si="0"/>
        <v>0</v>
      </c>
      <c r="K116" s="79" t="str">
        <f t="shared" si="1"/>
        <v/>
      </c>
      <c r="L116" s="80">
        <v>0</v>
      </c>
      <c r="M116" s="80">
        <v>0</v>
      </c>
      <c r="N116" s="80">
        <v>0</v>
      </c>
      <c r="O116" s="80">
        <v>0</v>
      </c>
      <c r="P116" s="80">
        <v>0</v>
      </c>
    </row>
    <row r="117" spans="1:22" s="81" customFormat="1" ht="34.5" customHeight="1">
      <c r="A117" s="285" t="s">
        <v>1469</v>
      </c>
      <c r="B117" s="82"/>
      <c r="C117" s="459"/>
      <c r="D117" s="461"/>
      <c r="E117" s="513"/>
      <c r="F117" s="514"/>
      <c r="G117" s="422" t="s">
        <v>79</v>
      </c>
      <c r="H117" s="424"/>
      <c r="I117" s="505"/>
      <c r="J117" s="78">
        <f t="shared" si="0"/>
        <v>0</v>
      </c>
      <c r="K117" s="79" t="str">
        <f t="shared" si="1"/>
        <v/>
      </c>
      <c r="L117" s="80">
        <v>0</v>
      </c>
      <c r="M117" s="80">
        <v>0</v>
      </c>
      <c r="N117" s="80">
        <v>0</v>
      </c>
      <c r="O117" s="80">
        <v>0</v>
      </c>
      <c r="P117" s="80">
        <v>0</v>
      </c>
    </row>
    <row r="118" spans="1:22" s="81" customFormat="1" ht="315" customHeight="1">
      <c r="A118" s="285" t="s">
        <v>1472</v>
      </c>
      <c r="B118" s="82"/>
      <c r="C118" s="497" t="s">
        <v>80</v>
      </c>
      <c r="D118" s="498"/>
      <c r="E118" s="498"/>
      <c r="F118" s="498"/>
      <c r="G118" s="498"/>
      <c r="H118" s="499"/>
      <c r="I118" s="506"/>
      <c r="J118" s="83"/>
      <c r="K118" s="84" t="s">
        <v>73</v>
      </c>
      <c r="L118" s="85" t="s">
        <v>25</v>
      </c>
      <c r="M118" s="85" t="s">
        <v>25</v>
      </c>
      <c r="N118" s="85" t="s">
        <v>25</v>
      </c>
      <c r="O118" s="85" t="s">
        <v>25</v>
      </c>
      <c r="P118" s="85" t="s">
        <v>25</v>
      </c>
    </row>
    <row r="119" spans="1:22" s="1" customFormat="1">
      <c r="A119" s="284"/>
      <c r="B119" s="19"/>
      <c r="C119" s="19"/>
      <c r="D119" s="19"/>
      <c r="E119" s="19"/>
      <c r="F119" s="19"/>
      <c r="G119" s="19"/>
      <c r="H119" s="15"/>
      <c r="I119" s="15"/>
      <c r="J119" s="86"/>
      <c r="K119" s="87"/>
      <c r="L119" s="88"/>
      <c r="M119" s="88"/>
      <c r="N119" s="88"/>
      <c r="O119" s="88"/>
      <c r="P119" s="88"/>
    </row>
    <row r="120" spans="1:22" s="81" customFormat="1">
      <c r="A120" s="284"/>
      <c r="B120" s="82"/>
      <c r="C120" s="59"/>
      <c r="D120" s="59"/>
      <c r="E120" s="59"/>
      <c r="F120" s="59"/>
      <c r="G120" s="59"/>
      <c r="H120" s="89"/>
      <c r="I120" s="89"/>
      <c r="J120" s="86"/>
      <c r="K120" s="87"/>
      <c r="L120" s="88"/>
      <c r="M120" s="88"/>
      <c r="N120" s="88"/>
      <c r="O120" s="88"/>
      <c r="P120" s="88"/>
    </row>
    <row r="121" spans="1:22" s="22" customFormat="1">
      <c r="A121" s="284"/>
      <c r="B121" s="2"/>
      <c r="C121" s="59"/>
      <c r="D121" s="4"/>
      <c r="E121" s="4"/>
      <c r="F121" s="4"/>
      <c r="G121" s="4"/>
      <c r="H121" s="331"/>
      <c r="I121" s="331"/>
      <c r="J121" s="60"/>
      <c r="K121" s="30"/>
      <c r="L121" s="58"/>
      <c r="M121" s="58"/>
      <c r="N121" s="58"/>
      <c r="O121" s="58"/>
      <c r="P121" s="58"/>
    </row>
    <row r="122" spans="1:22" s="1" customFormat="1">
      <c r="A122" s="284"/>
      <c r="B122" s="19" t="s">
        <v>81</v>
      </c>
      <c r="C122" s="19"/>
      <c r="D122" s="19"/>
      <c r="E122" s="19"/>
      <c r="F122" s="19"/>
      <c r="G122" s="19"/>
      <c r="H122" s="15"/>
      <c r="I122" s="15"/>
      <c r="J122" s="86"/>
      <c r="K122" s="87"/>
      <c r="L122" s="88"/>
      <c r="M122" s="88"/>
      <c r="N122" s="88"/>
      <c r="O122" s="88"/>
      <c r="P122" s="88"/>
    </row>
    <row r="123" spans="1:22">
      <c r="A123" s="284"/>
      <c r="B123" s="19"/>
      <c r="C123" s="19"/>
      <c r="D123" s="19"/>
      <c r="E123" s="19"/>
      <c r="F123" s="19"/>
      <c r="G123" s="19"/>
      <c r="H123" s="15"/>
      <c r="I123" s="15"/>
      <c r="L123" s="23"/>
      <c r="M123" s="23"/>
      <c r="N123" s="23"/>
      <c r="O123" s="23"/>
      <c r="P123" s="23"/>
      <c r="Q123" s="9"/>
      <c r="R123" s="9"/>
      <c r="S123" s="9"/>
      <c r="T123" s="9"/>
      <c r="U123" s="9"/>
      <c r="V123" s="9"/>
    </row>
    <row r="124" spans="1:22" ht="34.5" customHeight="1">
      <c r="A124" s="284"/>
      <c r="B124" s="19"/>
      <c r="C124" s="4"/>
      <c r="D124" s="4"/>
      <c r="F124" s="4"/>
      <c r="G124" s="4"/>
      <c r="H124" s="331"/>
      <c r="I124" s="64"/>
      <c r="J124" s="90" t="s">
        <v>62</v>
      </c>
      <c r="K124" s="74"/>
      <c r="L124" s="75"/>
      <c r="M124" s="75"/>
      <c r="N124" s="75"/>
      <c r="O124" s="75"/>
      <c r="P124" s="75"/>
      <c r="Q124" s="9"/>
      <c r="R124" s="9"/>
      <c r="S124" s="9"/>
      <c r="T124" s="9"/>
      <c r="U124" s="9"/>
      <c r="V124" s="9"/>
    </row>
    <row r="125" spans="1:22" ht="20.25" customHeight="1">
      <c r="A125" s="284"/>
      <c r="B125" s="2"/>
      <c r="C125" s="4"/>
      <c r="D125" s="4"/>
      <c r="F125" s="4"/>
      <c r="G125" s="4"/>
      <c r="H125" s="331"/>
      <c r="I125" s="64" t="s">
        <v>70</v>
      </c>
      <c r="J125" s="91"/>
      <c r="K125" s="76"/>
      <c r="L125" s="77" t="s">
        <v>306</v>
      </c>
      <c r="M125" s="77" t="s">
        <v>307</v>
      </c>
      <c r="N125" s="77" t="s">
        <v>308</v>
      </c>
      <c r="O125" s="77" t="s">
        <v>309</v>
      </c>
      <c r="P125" s="77" t="s">
        <v>310</v>
      </c>
      <c r="Q125" s="9"/>
      <c r="R125" s="9"/>
      <c r="S125" s="9"/>
      <c r="T125" s="9"/>
      <c r="U125" s="9"/>
      <c r="V125" s="9"/>
    </row>
    <row r="126" spans="1:22" s="81" customFormat="1" ht="40.5" customHeight="1">
      <c r="A126" s="285" t="s">
        <v>1473</v>
      </c>
      <c r="B126" s="2"/>
      <c r="C126" s="448" t="s">
        <v>82</v>
      </c>
      <c r="D126" s="449"/>
      <c r="E126" s="449"/>
      <c r="F126" s="449"/>
      <c r="G126" s="449"/>
      <c r="H126" s="450"/>
      <c r="I126" s="420" t="s">
        <v>1474</v>
      </c>
      <c r="J126" s="92"/>
      <c r="K126" s="93"/>
      <c r="L126" s="94" t="s">
        <v>97</v>
      </c>
      <c r="M126" s="95" t="s">
        <v>97</v>
      </c>
      <c r="N126" s="95" t="s">
        <v>480</v>
      </c>
      <c r="O126" s="95" t="s">
        <v>96</v>
      </c>
      <c r="P126" s="95" t="s">
        <v>480</v>
      </c>
    </row>
    <row r="127" spans="1:22" s="81" customFormat="1" ht="40.5" customHeight="1">
      <c r="A127" s="285" t="s">
        <v>1475</v>
      </c>
      <c r="B127" s="2"/>
      <c r="C127" s="317"/>
      <c r="D127" s="321"/>
      <c r="E127" s="448" t="s">
        <v>1476</v>
      </c>
      <c r="F127" s="449"/>
      <c r="G127" s="449"/>
      <c r="H127" s="450"/>
      <c r="I127" s="477"/>
      <c r="J127" s="96"/>
      <c r="K127" s="97"/>
      <c r="L127" s="95" t="s">
        <v>25</v>
      </c>
      <c r="M127" s="95" t="s">
        <v>25</v>
      </c>
      <c r="N127" s="95" t="s">
        <v>86</v>
      </c>
      <c r="O127" s="95" t="s">
        <v>25</v>
      </c>
      <c r="P127" s="95" t="s">
        <v>292</v>
      </c>
    </row>
    <row r="128" spans="1:22" s="81" customFormat="1" ht="40.5" customHeight="1">
      <c r="A128" s="285" t="s">
        <v>1477</v>
      </c>
      <c r="B128" s="2"/>
      <c r="C128" s="317"/>
      <c r="D128" s="321"/>
      <c r="E128" s="478"/>
      <c r="F128" s="500"/>
      <c r="G128" s="500"/>
      <c r="H128" s="479"/>
      <c r="I128" s="477"/>
      <c r="J128" s="96"/>
      <c r="K128" s="97"/>
      <c r="L128" s="95" t="s">
        <v>25</v>
      </c>
      <c r="M128" s="95" t="s">
        <v>25</v>
      </c>
      <c r="N128" s="95" t="s">
        <v>92</v>
      </c>
      <c r="O128" s="95" t="s">
        <v>25</v>
      </c>
      <c r="P128" s="95" t="s">
        <v>97</v>
      </c>
    </row>
    <row r="129" spans="1:22" s="81" customFormat="1" ht="40.5" customHeight="1">
      <c r="A129" s="285" t="s">
        <v>1478</v>
      </c>
      <c r="B129" s="2"/>
      <c r="C129" s="318"/>
      <c r="D129" s="322"/>
      <c r="E129" s="459"/>
      <c r="F129" s="460"/>
      <c r="G129" s="460"/>
      <c r="H129" s="461"/>
      <c r="I129" s="433"/>
      <c r="J129" s="98"/>
      <c r="K129" s="99"/>
      <c r="L129" s="95" t="s">
        <v>25</v>
      </c>
      <c r="M129" s="95" t="s">
        <v>25</v>
      </c>
      <c r="N129" s="95" t="s">
        <v>312</v>
      </c>
      <c r="O129" s="95" t="s">
        <v>25</v>
      </c>
      <c r="P129" s="95" t="s">
        <v>92</v>
      </c>
    </row>
    <row r="130" spans="1:22" s="1" customFormat="1">
      <c r="A130" s="284"/>
      <c r="B130" s="19"/>
      <c r="C130" s="19"/>
      <c r="D130" s="19"/>
      <c r="E130" s="19"/>
      <c r="F130" s="19"/>
      <c r="G130" s="19"/>
      <c r="H130" s="15"/>
      <c r="I130" s="15"/>
      <c r="J130" s="86"/>
      <c r="K130" s="87"/>
      <c r="L130" s="88"/>
      <c r="M130" s="88"/>
      <c r="N130" s="88"/>
      <c r="O130" s="88"/>
      <c r="P130" s="88"/>
    </row>
    <row r="131" spans="1:22" s="81" customFormat="1">
      <c r="A131" s="284"/>
      <c r="B131" s="82"/>
      <c r="C131" s="59"/>
      <c r="D131" s="59"/>
      <c r="E131" s="59"/>
      <c r="F131" s="59"/>
      <c r="G131" s="59"/>
      <c r="H131" s="89"/>
      <c r="I131" s="89"/>
      <c r="J131" s="86"/>
      <c r="K131" s="87"/>
      <c r="L131" s="88"/>
      <c r="M131" s="88"/>
      <c r="N131" s="88"/>
      <c r="O131" s="88"/>
      <c r="P131" s="88"/>
    </row>
    <row r="132" spans="1:22" s="22" customFormat="1">
      <c r="A132" s="284"/>
      <c r="B132" s="2"/>
      <c r="C132" s="59"/>
      <c r="D132" s="4"/>
      <c r="E132" s="4"/>
      <c r="F132" s="4"/>
      <c r="G132" s="4"/>
      <c r="H132" s="331"/>
      <c r="I132" s="331"/>
      <c r="J132" s="60"/>
      <c r="K132" s="30"/>
      <c r="L132" s="58"/>
      <c r="M132" s="58"/>
      <c r="N132" s="58"/>
      <c r="O132" s="58"/>
      <c r="P132" s="58"/>
    </row>
    <row r="133" spans="1:22" s="1" customFormat="1">
      <c r="A133" s="288"/>
      <c r="B133" s="19" t="s">
        <v>1479</v>
      </c>
      <c r="C133" s="44"/>
      <c r="D133" s="44"/>
      <c r="E133" s="44"/>
      <c r="F133" s="44"/>
      <c r="G133" s="44"/>
      <c r="H133" s="15"/>
      <c r="I133" s="15"/>
      <c r="J133" s="58"/>
      <c r="K133" s="30"/>
      <c r="L133" s="100"/>
      <c r="M133" s="100"/>
      <c r="N133" s="100"/>
      <c r="O133" s="100"/>
      <c r="P133" s="100"/>
    </row>
    <row r="134" spans="1:22">
      <c r="A134" s="284"/>
      <c r="B134" s="19"/>
      <c r="C134" s="19"/>
      <c r="D134" s="19"/>
      <c r="E134" s="19"/>
      <c r="F134" s="19"/>
      <c r="G134" s="19"/>
      <c r="H134" s="15"/>
      <c r="I134" s="15"/>
      <c r="L134" s="23"/>
      <c r="M134" s="23"/>
      <c r="N134" s="23"/>
      <c r="O134" s="23"/>
      <c r="P134" s="23"/>
      <c r="Q134" s="9"/>
      <c r="R134" s="9"/>
      <c r="S134" s="9"/>
      <c r="T134" s="9"/>
      <c r="U134" s="9"/>
      <c r="V134" s="9"/>
    </row>
    <row r="135" spans="1:22" ht="34.5" customHeight="1">
      <c r="A135" s="284"/>
      <c r="B135" s="19"/>
      <c r="C135" s="4"/>
      <c r="D135" s="4"/>
      <c r="F135" s="4"/>
      <c r="G135" s="4"/>
      <c r="H135" s="331"/>
      <c r="I135" s="331"/>
      <c r="J135" s="73" t="s">
        <v>62</v>
      </c>
      <c r="K135" s="74"/>
      <c r="L135" s="75" t="s">
        <v>306</v>
      </c>
      <c r="M135" s="75" t="s">
        <v>307</v>
      </c>
      <c r="N135" s="75" t="s">
        <v>308</v>
      </c>
      <c r="O135" s="75" t="s">
        <v>309</v>
      </c>
      <c r="P135" s="75" t="s">
        <v>310</v>
      </c>
      <c r="Q135" s="9"/>
      <c r="R135" s="9"/>
      <c r="S135" s="9"/>
      <c r="T135" s="9"/>
      <c r="U135" s="9"/>
      <c r="V135" s="9"/>
    </row>
    <row r="136" spans="1:22" ht="20.25" customHeight="1">
      <c r="A136" s="284"/>
      <c r="B136" s="2"/>
      <c r="C136" s="59"/>
      <c r="D136" s="4"/>
      <c r="F136" s="4"/>
      <c r="G136" s="4"/>
      <c r="H136" s="331"/>
      <c r="I136" s="64" t="s">
        <v>1480</v>
      </c>
      <c r="J136" s="65"/>
      <c r="K136" s="76"/>
      <c r="L136" s="77" t="s">
        <v>64</v>
      </c>
      <c r="M136" s="77" t="s">
        <v>65</v>
      </c>
      <c r="N136" s="77" t="s">
        <v>65</v>
      </c>
      <c r="O136" s="77" t="s">
        <v>65</v>
      </c>
      <c r="P136" s="77" t="s">
        <v>275</v>
      </c>
      <c r="Q136" s="9"/>
      <c r="R136" s="9"/>
      <c r="S136" s="9"/>
      <c r="T136" s="9"/>
      <c r="U136" s="9"/>
      <c r="V136" s="9"/>
    </row>
    <row r="137" spans="1:22" s="81" customFormat="1" ht="67.5" customHeight="1">
      <c r="A137" s="285" t="s">
        <v>1481</v>
      </c>
      <c r="B137" s="2"/>
      <c r="C137" s="448" t="s">
        <v>1482</v>
      </c>
      <c r="D137" s="449"/>
      <c r="E137" s="449"/>
      <c r="F137" s="449"/>
      <c r="G137" s="449"/>
      <c r="H137" s="450"/>
      <c r="I137" s="467" t="s">
        <v>1483</v>
      </c>
      <c r="J137" s="101"/>
      <c r="K137" s="93"/>
      <c r="L137" s="94" t="s">
        <v>1484</v>
      </c>
      <c r="M137" s="95" t="s">
        <v>1484</v>
      </c>
      <c r="N137" s="95" t="s">
        <v>1484</v>
      </c>
      <c r="O137" s="95" t="s">
        <v>1484</v>
      </c>
      <c r="P137" s="95" t="s">
        <v>314</v>
      </c>
    </row>
    <row r="138" spans="1:22" s="81" customFormat="1" ht="34.5" customHeight="1">
      <c r="A138" s="285" t="s">
        <v>1481</v>
      </c>
      <c r="B138" s="82"/>
      <c r="C138" s="317"/>
      <c r="D138" s="321"/>
      <c r="E138" s="437" t="s">
        <v>1485</v>
      </c>
      <c r="F138" s="438"/>
      <c r="G138" s="438"/>
      <c r="H138" s="439"/>
      <c r="I138" s="467"/>
      <c r="J138" s="96"/>
      <c r="K138" s="97"/>
      <c r="L138" s="102">
        <v>8</v>
      </c>
      <c r="M138" s="102">
        <v>48</v>
      </c>
      <c r="N138" s="102">
        <v>45</v>
      </c>
      <c r="O138" s="102">
        <v>45</v>
      </c>
      <c r="P138" s="102">
        <v>45</v>
      </c>
    </row>
    <row r="139" spans="1:22" s="81" customFormat="1" ht="67.5" customHeight="1">
      <c r="A139" s="285" t="s">
        <v>1486</v>
      </c>
      <c r="B139" s="82"/>
      <c r="C139" s="448" t="s">
        <v>1487</v>
      </c>
      <c r="D139" s="449"/>
      <c r="E139" s="449"/>
      <c r="F139" s="449"/>
      <c r="G139" s="449"/>
      <c r="H139" s="450"/>
      <c r="I139" s="467"/>
      <c r="J139" s="96"/>
      <c r="K139" s="97"/>
      <c r="L139" s="94" t="s">
        <v>25</v>
      </c>
      <c r="M139" s="95" t="s">
        <v>25</v>
      </c>
      <c r="N139" s="95" t="s">
        <v>25</v>
      </c>
      <c r="O139" s="95" t="s">
        <v>25</v>
      </c>
      <c r="P139" s="95" t="s">
        <v>25</v>
      </c>
    </row>
    <row r="140" spans="1:22" s="81" customFormat="1" ht="34.5" customHeight="1">
      <c r="A140" s="285" t="s">
        <v>609</v>
      </c>
      <c r="B140" s="82"/>
      <c r="C140" s="103"/>
      <c r="D140" s="104"/>
      <c r="E140" s="437" t="s">
        <v>116</v>
      </c>
      <c r="F140" s="438"/>
      <c r="G140" s="438"/>
      <c r="H140" s="439"/>
      <c r="I140" s="467"/>
      <c r="J140" s="96"/>
      <c r="K140" s="97"/>
      <c r="L140" s="102">
        <v>0</v>
      </c>
      <c r="M140" s="102">
        <v>0</v>
      </c>
      <c r="N140" s="102">
        <v>0</v>
      </c>
      <c r="O140" s="102">
        <v>0</v>
      </c>
      <c r="P140" s="102">
        <v>0</v>
      </c>
    </row>
    <row r="141" spans="1:22" s="81" customFormat="1" ht="67.5" customHeight="1">
      <c r="A141" s="285" t="s">
        <v>1488</v>
      </c>
      <c r="B141" s="82"/>
      <c r="C141" s="448" t="s">
        <v>1487</v>
      </c>
      <c r="D141" s="449"/>
      <c r="E141" s="449"/>
      <c r="F141" s="449"/>
      <c r="G141" s="449"/>
      <c r="H141" s="450"/>
      <c r="I141" s="467"/>
      <c r="J141" s="96"/>
      <c r="K141" s="97"/>
      <c r="L141" s="94" t="s">
        <v>25</v>
      </c>
      <c r="M141" s="95" t="s">
        <v>25</v>
      </c>
      <c r="N141" s="95" t="s">
        <v>25</v>
      </c>
      <c r="O141" s="95" t="s">
        <v>25</v>
      </c>
      <c r="P141" s="95" t="s">
        <v>25</v>
      </c>
    </row>
    <row r="142" spans="1:22" s="81" customFormat="1" ht="34.5" customHeight="1">
      <c r="A142" s="285" t="s">
        <v>611</v>
      </c>
      <c r="B142" s="82"/>
      <c r="C142" s="105"/>
      <c r="D142" s="106"/>
      <c r="E142" s="437" t="s">
        <v>116</v>
      </c>
      <c r="F142" s="438"/>
      <c r="G142" s="438"/>
      <c r="H142" s="439"/>
      <c r="I142" s="467"/>
      <c r="J142" s="96"/>
      <c r="K142" s="97"/>
      <c r="L142" s="102">
        <v>0</v>
      </c>
      <c r="M142" s="102">
        <v>0</v>
      </c>
      <c r="N142" s="102">
        <v>0</v>
      </c>
      <c r="O142" s="102">
        <v>0</v>
      </c>
      <c r="P142" s="102">
        <v>0</v>
      </c>
    </row>
    <row r="143" spans="1:22" s="81" customFormat="1" ht="34.5" customHeight="1">
      <c r="A143" s="285" t="s">
        <v>1489</v>
      </c>
      <c r="B143" s="82"/>
      <c r="C143" s="422" t="s">
        <v>117</v>
      </c>
      <c r="D143" s="423"/>
      <c r="E143" s="423"/>
      <c r="F143" s="423"/>
      <c r="G143" s="423"/>
      <c r="H143" s="424"/>
      <c r="I143" s="467"/>
      <c r="J143" s="98"/>
      <c r="K143" s="99"/>
      <c r="L143" s="102">
        <v>0</v>
      </c>
      <c r="M143" s="102">
        <v>0</v>
      </c>
      <c r="N143" s="102">
        <v>0</v>
      </c>
      <c r="O143" s="102">
        <v>0</v>
      </c>
      <c r="P143" s="102">
        <v>0</v>
      </c>
    </row>
    <row r="144" spans="1:22" s="1" customFormat="1">
      <c r="A144" s="284"/>
      <c r="B144" s="19"/>
      <c r="C144" s="19"/>
      <c r="D144" s="19"/>
      <c r="E144" s="19"/>
      <c r="F144" s="19"/>
      <c r="G144" s="19"/>
      <c r="H144" s="15"/>
      <c r="I144" s="15"/>
      <c r="J144" s="86"/>
      <c r="K144" s="87"/>
      <c r="L144" s="88"/>
      <c r="M144" s="88"/>
      <c r="N144" s="88"/>
      <c r="O144" s="88"/>
      <c r="P144" s="88"/>
    </row>
    <row r="145" spans="1:22" s="1" customFormat="1">
      <c r="A145" s="284"/>
      <c r="B145" s="19"/>
      <c r="C145" s="19"/>
      <c r="D145" s="19"/>
      <c r="E145" s="19"/>
      <c r="F145" s="19"/>
      <c r="G145" s="19"/>
      <c r="H145" s="15"/>
      <c r="I145" s="15"/>
      <c r="J145" s="86"/>
      <c r="K145" s="87"/>
      <c r="L145" s="88"/>
      <c r="M145" s="88"/>
      <c r="N145" s="88"/>
      <c r="O145" s="88"/>
      <c r="P145" s="88"/>
    </row>
    <row r="146" spans="1:22" s="107" customFormat="1">
      <c r="A146" s="284"/>
      <c r="C146" s="4"/>
      <c r="D146" s="4"/>
      <c r="E146" s="4"/>
      <c r="F146" s="4"/>
      <c r="G146" s="4"/>
      <c r="H146" s="331"/>
      <c r="I146" s="331"/>
      <c r="J146" s="58"/>
      <c r="K146" s="30"/>
      <c r="L146" s="100"/>
      <c r="M146" s="100"/>
      <c r="N146" s="100"/>
      <c r="O146" s="100"/>
      <c r="P146" s="100"/>
    </row>
    <row r="147" spans="1:22" s="2" customFormat="1">
      <c r="A147" s="284"/>
      <c r="B147" s="19" t="s">
        <v>126</v>
      </c>
      <c r="C147" s="19"/>
      <c r="D147" s="19"/>
      <c r="E147" s="19"/>
      <c r="F147" s="19"/>
      <c r="G147" s="19"/>
      <c r="H147" s="15"/>
      <c r="I147" s="15"/>
      <c r="J147" s="58"/>
      <c r="K147" s="30"/>
      <c r="L147" s="100"/>
      <c r="M147" s="100"/>
      <c r="N147" s="100"/>
      <c r="O147" s="100"/>
      <c r="P147" s="100"/>
    </row>
    <row r="148" spans="1:22">
      <c r="A148" s="284"/>
      <c r="B148" s="19"/>
      <c r="C148" s="19"/>
      <c r="D148" s="19"/>
      <c r="E148" s="19"/>
      <c r="F148" s="19"/>
      <c r="G148" s="19"/>
      <c r="H148" s="15"/>
      <c r="I148" s="15"/>
      <c r="L148" s="23"/>
      <c r="M148" s="23"/>
      <c r="N148" s="23"/>
      <c r="O148" s="23"/>
      <c r="P148" s="23"/>
      <c r="Q148" s="9"/>
      <c r="R148" s="9"/>
      <c r="S148" s="9"/>
      <c r="T148" s="9"/>
      <c r="U148" s="9"/>
      <c r="V148" s="9"/>
    </row>
    <row r="149" spans="1:22" ht="34.5" customHeight="1">
      <c r="A149" s="284"/>
      <c r="B149" s="19"/>
      <c r="C149" s="4"/>
      <c r="D149" s="4"/>
      <c r="F149" s="4"/>
      <c r="G149" s="4"/>
      <c r="H149" s="331"/>
      <c r="I149" s="331"/>
      <c r="J149" s="73" t="s">
        <v>62</v>
      </c>
      <c r="K149" s="74"/>
      <c r="L149" s="75" t="s">
        <v>306</v>
      </c>
      <c r="M149" s="75" t="s">
        <v>307</v>
      </c>
      <c r="N149" s="75" t="s">
        <v>308</v>
      </c>
      <c r="O149" s="75" t="s">
        <v>309</v>
      </c>
      <c r="P149" s="75" t="s">
        <v>310</v>
      </c>
      <c r="Q149" s="9"/>
      <c r="R149" s="9"/>
      <c r="S149" s="9"/>
      <c r="T149" s="9"/>
      <c r="U149" s="9"/>
      <c r="V149" s="9"/>
    </row>
    <row r="150" spans="1:22" ht="20.25" customHeight="1">
      <c r="A150" s="284"/>
      <c r="B150" s="2"/>
      <c r="C150" s="4"/>
      <c r="D150" s="4"/>
      <c r="F150" s="4"/>
      <c r="G150" s="4"/>
      <c r="H150" s="331"/>
      <c r="I150" s="64" t="s">
        <v>1458</v>
      </c>
      <c r="J150" s="65"/>
      <c r="K150" s="76"/>
      <c r="L150" s="77" t="s">
        <v>64</v>
      </c>
      <c r="M150" s="77" t="s">
        <v>65</v>
      </c>
      <c r="N150" s="77" t="s">
        <v>65</v>
      </c>
      <c r="O150" s="77" t="s">
        <v>65</v>
      </c>
      <c r="P150" s="77" t="s">
        <v>275</v>
      </c>
      <c r="Q150" s="9"/>
      <c r="R150" s="9"/>
      <c r="S150" s="9"/>
      <c r="T150" s="9"/>
      <c r="U150" s="9"/>
      <c r="V150" s="9"/>
    </row>
    <row r="151" spans="1:22" s="81" customFormat="1" ht="106.5" customHeight="1">
      <c r="A151" s="285" t="s">
        <v>1490</v>
      </c>
      <c r="B151" s="2"/>
      <c r="C151" s="437" t="s">
        <v>126</v>
      </c>
      <c r="D151" s="438"/>
      <c r="E151" s="438"/>
      <c r="F151" s="438"/>
      <c r="G151" s="438"/>
      <c r="H151" s="439"/>
      <c r="I151" s="114" t="s">
        <v>614</v>
      </c>
      <c r="J151" s="115" t="s">
        <v>268</v>
      </c>
      <c r="K151" s="116"/>
      <c r="L151" s="117"/>
      <c r="M151" s="118"/>
      <c r="N151" s="118"/>
      <c r="O151" s="118"/>
      <c r="P151" s="118"/>
    </row>
    <row r="152" spans="1:22" s="1" customFormat="1">
      <c r="A152" s="284"/>
      <c r="B152" s="19"/>
      <c r="C152" s="19"/>
      <c r="D152" s="19"/>
      <c r="E152" s="19"/>
      <c r="F152" s="19"/>
      <c r="G152" s="19"/>
      <c r="H152" s="15"/>
      <c r="I152" s="15"/>
      <c r="J152" s="86"/>
      <c r="K152" s="87"/>
      <c r="L152" s="100"/>
      <c r="M152" s="100"/>
      <c r="N152" s="100"/>
      <c r="O152" s="100"/>
      <c r="P152" s="100"/>
    </row>
    <row r="153" spans="1:22" s="81" customFormat="1">
      <c r="A153" s="284"/>
      <c r="B153" s="82"/>
      <c r="C153" s="59"/>
      <c r="D153" s="59"/>
      <c r="E153" s="59"/>
      <c r="F153" s="59"/>
      <c r="G153" s="59"/>
      <c r="H153" s="89"/>
      <c r="I153" s="89"/>
      <c r="J153" s="86"/>
      <c r="K153" s="87"/>
      <c r="L153" s="100"/>
      <c r="M153" s="100"/>
      <c r="N153" s="100"/>
      <c r="O153" s="100"/>
      <c r="P153" s="100"/>
    </row>
    <row r="154" spans="1:22" s="1" customFormat="1">
      <c r="A154" s="284"/>
      <c r="B154" s="2"/>
      <c r="C154" s="4"/>
      <c r="D154" s="4"/>
      <c r="E154" s="4"/>
      <c r="F154" s="4"/>
      <c r="G154" s="4"/>
      <c r="H154" s="331"/>
      <c r="I154" s="331"/>
      <c r="J154" s="119"/>
      <c r="K154" s="30"/>
      <c r="L154" s="100"/>
      <c r="M154" s="100"/>
      <c r="N154" s="100"/>
      <c r="O154" s="100"/>
      <c r="P154" s="100"/>
    </row>
    <row r="155" spans="1:22" s="1" customFormat="1">
      <c r="A155" s="289"/>
      <c r="B155" s="19" t="s">
        <v>128</v>
      </c>
      <c r="C155" s="44"/>
      <c r="D155" s="44"/>
      <c r="E155" s="44"/>
      <c r="F155" s="44"/>
      <c r="G155" s="44"/>
      <c r="H155" s="15"/>
      <c r="I155" s="15"/>
      <c r="J155" s="58"/>
      <c r="K155" s="30"/>
      <c r="L155" s="100"/>
      <c r="M155" s="100"/>
      <c r="N155" s="100"/>
      <c r="O155" s="100"/>
      <c r="P155" s="100"/>
    </row>
    <row r="156" spans="1:22">
      <c r="A156" s="284"/>
      <c r="B156" s="19"/>
      <c r="C156" s="19"/>
      <c r="D156" s="19"/>
      <c r="E156" s="19"/>
      <c r="F156" s="19"/>
      <c r="G156" s="19"/>
      <c r="H156" s="15"/>
      <c r="I156" s="15"/>
      <c r="L156" s="23"/>
      <c r="M156" s="23"/>
      <c r="N156" s="23"/>
      <c r="O156" s="23"/>
      <c r="P156" s="23"/>
      <c r="Q156" s="9"/>
      <c r="R156" s="9"/>
      <c r="S156" s="9"/>
      <c r="T156" s="9"/>
      <c r="U156" s="9"/>
      <c r="V156" s="9"/>
    </row>
    <row r="157" spans="1:22" ht="34.5" customHeight="1">
      <c r="A157" s="289"/>
      <c r="B157" s="19"/>
      <c r="C157" s="4"/>
      <c r="D157" s="4"/>
      <c r="F157" s="4"/>
      <c r="G157" s="4"/>
      <c r="H157" s="331"/>
      <c r="I157" s="331"/>
      <c r="J157" s="73" t="s">
        <v>62</v>
      </c>
      <c r="K157" s="74"/>
      <c r="L157" s="75" t="s">
        <v>306</v>
      </c>
      <c r="M157" s="75" t="s">
        <v>307</v>
      </c>
      <c r="N157" s="75" t="s">
        <v>308</v>
      </c>
      <c r="O157" s="75" t="s">
        <v>309</v>
      </c>
      <c r="P157" s="75" t="s">
        <v>310</v>
      </c>
      <c r="Q157" s="9"/>
      <c r="R157" s="9"/>
      <c r="S157" s="9"/>
      <c r="T157" s="9"/>
      <c r="U157" s="9"/>
      <c r="V157" s="9"/>
    </row>
    <row r="158" spans="1:22" ht="20.25" customHeight="1">
      <c r="A158" s="290" t="s">
        <v>482</v>
      </c>
      <c r="B158" s="2"/>
      <c r="C158" s="4"/>
      <c r="D158" s="4"/>
      <c r="F158" s="4"/>
      <c r="G158" s="4"/>
      <c r="H158" s="331"/>
      <c r="I158" s="64" t="s">
        <v>1458</v>
      </c>
      <c r="J158" s="65"/>
      <c r="K158" s="76"/>
      <c r="L158" s="77" t="s">
        <v>64</v>
      </c>
      <c r="M158" s="77" t="s">
        <v>65</v>
      </c>
      <c r="N158" s="77" t="s">
        <v>65</v>
      </c>
      <c r="O158" s="77" t="s">
        <v>65</v>
      </c>
      <c r="P158" s="77" t="s">
        <v>275</v>
      </c>
      <c r="Q158" s="9"/>
      <c r="R158" s="9"/>
      <c r="S158" s="9"/>
      <c r="T158" s="9"/>
      <c r="U158" s="9"/>
      <c r="V158" s="9"/>
    </row>
    <row r="159" spans="1:22" s="81" customFormat="1" ht="34.5" customHeight="1">
      <c r="A159" s="291" t="s">
        <v>1491</v>
      </c>
      <c r="B159" s="111"/>
      <c r="C159" s="437" t="s">
        <v>129</v>
      </c>
      <c r="D159" s="438"/>
      <c r="E159" s="438"/>
      <c r="F159" s="438"/>
      <c r="G159" s="438"/>
      <c r="H159" s="439"/>
      <c r="I159" s="494" t="s">
        <v>130</v>
      </c>
      <c r="J159" s="67" t="s">
        <v>131</v>
      </c>
      <c r="K159" s="116"/>
      <c r="L159" s="101"/>
      <c r="M159" s="120"/>
      <c r="N159" s="120"/>
      <c r="O159" s="120"/>
      <c r="P159" s="120"/>
    </row>
    <row r="160" spans="1:22" s="81" customFormat="1" ht="34.5" customHeight="1">
      <c r="A160" s="291" t="s">
        <v>1492</v>
      </c>
      <c r="B160" s="111"/>
      <c r="C160" s="437" t="s">
        <v>1493</v>
      </c>
      <c r="D160" s="438"/>
      <c r="E160" s="438"/>
      <c r="F160" s="438"/>
      <c r="G160" s="438"/>
      <c r="H160" s="439"/>
      <c r="I160" s="495"/>
      <c r="J160" s="67" t="s">
        <v>131</v>
      </c>
      <c r="K160" s="116"/>
      <c r="L160" s="96"/>
      <c r="M160" s="121"/>
      <c r="N160" s="121"/>
      <c r="O160" s="121"/>
      <c r="P160" s="121"/>
    </row>
    <row r="161" spans="1:22" s="81" customFormat="1" ht="34.5" customHeight="1">
      <c r="A161" s="291" t="s">
        <v>1494</v>
      </c>
      <c r="B161" s="111"/>
      <c r="C161" s="437" t="s">
        <v>1495</v>
      </c>
      <c r="D161" s="438"/>
      <c r="E161" s="438"/>
      <c r="F161" s="438"/>
      <c r="G161" s="438"/>
      <c r="H161" s="439"/>
      <c r="I161" s="496"/>
      <c r="J161" s="67" t="s">
        <v>137</v>
      </c>
      <c r="K161" s="116"/>
      <c r="L161" s="98"/>
      <c r="M161" s="122"/>
      <c r="N161" s="122"/>
      <c r="O161" s="122"/>
      <c r="P161" s="122"/>
    </row>
    <row r="162" spans="1:22" s="1" customFormat="1">
      <c r="A162" s="284"/>
      <c r="B162" s="19"/>
      <c r="C162" s="123"/>
      <c r="D162" s="19"/>
      <c r="E162" s="19"/>
      <c r="F162" s="19"/>
      <c r="G162" s="19"/>
      <c r="H162" s="15"/>
      <c r="I162" s="15"/>
      <c r="J162" s="86"/>
      <c r="K162" s="87"/>
      <c r="L162" s="72"/>
      <c r="M162" s="72"/>
      <c r="N162" s="72"/>
      <c r="O162" s="72"/>
      <c r="P162" s="72"/>
    </row>
    <row r="163" spans="1:22" s="81" customFormat="1">
      <c r="A163" s="284"/>
      <c r="B163" s="82"/>
      <c r="C163" s="59"/>
      <c r="D163" s="59"/>
      <c r="E163" s="59"/>
      <c r="F163" s="59"/>
      <c r="G163" s="59"/>
      <c r="H163" s="89"/>
      <c r="I163" s="89"/>
      <c r="J163" s="86"/>
      <c r="K163" s="87"/>
      <c r="L163" s="88"/>
      <c r="M163" s="88"/>
      <c r="N163" s="88"/>
      <c r="O163" s="88"/>
      <c r="P163" s="88"/>
    </row>
    <row r="164" spans="1:22" s="1" customFormat="1">
      <c r="A164" s="284"/>
      <c r="B164" s="2"/>
      <c r="C164" s="4"/>
      <c r="D164" s="4"/>
      <c r="E164" s="4"/>
      <c r="F164" s="4"/>
      <c r="G164" s="4"/>
      <c r="H164" s="331"/>
      <c r="I164" s="331"/>
      <c r="J164" s="119"/>
      <c r="K164" s="30"/>
      <c r="L164" s="100"/>
      <c r="M164" s="100"/>
      <c r="N164" s="100"/>
      <c r="O164" s="100"/>
      <c r="P164" s="100"/>
    </row>
    <row r="165" spans="1:22" s="1" customFormat="1">
      <c r="A165" s="284"/>
      <c r="B165" s="19" t="s">
        <v>1496</v>
      </c>
      <c r="C165" s="44"/>
      <c r="D165" s="44"/>
      <c r="E165" s="44"/>
      <c r="F165" s="44"/>
      <c r="G165" s="44"/>
      <c r="H165" s="15"/>
      <c r="I165" s="15"/>
      <c r="J165" s="58"/>
      <c r="K165" s="30"/>
      <c r="L165" s="100"/>
      <c r="M165" s="100"/>
      <c r="N165" s="100"/>
      <c r="O165" s="100"/>
      <c r="P165" s="100"/>
    </row>
    <row r="166" spans="1:22">
      <c r="A166" s="284"/>
      <c r="B166" s="19"/>
      <c r="C166" s="19"/>
      <c r="D166" s="19"/>
      <c r="E166" s="19"/>
      <c r="F166" s="19"/>
      <c r="G166" s="19"/>
      <c r="H166" s="15"/>
      <c r="I166" s="15"/>
      <c r="L166" s="23"/>
      <c r="M166" s="23"/>
      <c r="N166" s="23"/>
      <c r="O166" s="23"/>
      <c r="P166" s="23"/>
      <c r="Q166" s="9"/>
      <c r="R166" s="9"/>
      <c r="S166" s="9"/>
      <c r="T166" s="9"/>
      <c r="U166" s="9"/>
      <c r="V166" s="9"/>
    </row>
    <row r="167" spans="1:22" ht="34.5" customHeight="1">
      <c r="A167" s="284"/>
      <c r="B167" s="19"/>
      <c r="C167" s="4"/>
      <c r="D167" s="4"/>
      <c r="F167" s="4"/>
      <c r="G167" s="4"/>
      <c r="H167" s="331"/>
      <c r="I167" s="331"/>
      <c r="J167" s="73" t="s">
        <v>62</v>
      </c>
      <c r="K167" s="74"/>
      <c r="L167" s="75" t="s">
        <v>306</v>
      </c>
      <c r="M167" s="75" t="s">
        <v>307</v>
      </c>
      <c r="N167" s="75" t="s">
        <v>308</v>
      </c>
      <c r="O167" s="75" t="s">
        <v>309</v>
      </c>
      <c r="P167" s="75" t="s">
        <v>310</v>
      </c>
      <c r="Q167" s="9"/>
      <c r="R167" s="9"/>
      <c r="S167" s="9"/>
      <c r="T167" s="9"/>
      <c r="U167" s="9"/>
      <c r="V167" s="9"/>
    </row>
    <row r="168" spans="1:22" ht="20.25" customHeight="1">
      <c r="A168" s="284"/>
      <c r="B168" s="2"/>
      <c r="C168" s="59"/>
      <c r="D168" s="4"/>
      <c r="F168" s="4"/>
      <c r="G168" s="4"/>
      <c r="H168" s="331"/>
      <c r="I168" s="64" t="s">
        <v>1199</v>
      </c>
      <c r="J168" s="65"/>
      <c r="K168" s="76"/>
      <c r="L168" s="77" t="s">
        <v>64</v>
      </c>
      <c r="M168" s="77" t="s">
        <v>65</v>
      </c>
      <c r="N168" s="77" t="s">
        <v>65</v>
      </c>
      <c r="O168" s="77" t="s">
        <v>65</v>
      </c>
      <c r="P168" s="77" t="s">
        <v>275</v>
      </c>
      <c r="Q168" s="9"/>
      <c r="R168" s="9"/>
      <c r="S168" s="9"/>
      <c r="T168" s="9"/>
      <c r="U168" s="9"/>
      <c r="V168" s="9"/>
    </row>
    <row r="169" spans="1:22" s="81" customFormat="1" ht="56.1" customHeight="1">
      <c r="A169" s="285" t="s">
        <v>1497</v>
      </c>
      <c r="B169" s="111"/>
      <c r="C169" s="437" t="s">
        <v>1498</v>
      </c>
      <c r="D169" s="438"/>
      <c r="E169" s="438"/>
      <c r="F169" s="438"/>
      <c r="G169" s="438"/>
      <c r="H169" s="439"/>
      <c r="I169" s="324" t="s">
        <v>1499</v>
      </c>
      <c r="J169" s="67" t="s">
        <v>137</v>
      </c>
      <c r="K169" s="116"/>
      <c r="L169" s="101"/>
      <c r="M169" s="120"/>
      <c r="N169" s="120"/>
      <c r="O169" s="120"/>
      <c r="P169" s="120"/>
    </row>
    <row r="170" spans="1:22" s="81" customFormat="1" ht="98.1" customHeight="1">
      <c r="A170" s="285" t="s">
        <v>620</v>
      </c>
      <c r="B170" s="111"/>
      <c r="C170" s="437" t="s">
        <v>1500</v>
      </c>
      <c r="D170" s="438"/>
      <c r="E170" s="438"/>
      <c r="F170" s="438"/>
      <c r="G170" s="438"/>
      <c r="H170" s="439"/>
      <c r="I170" s="337" t="s">
        <v>139</v>
      </c>
      <c r="J170" s="67" t="s">
        <v>137</v>
      </c>
      <c r="K170" s="116"/>
      <c r="L170" s="98"/>
      <c r="M170" s="122"/>
      <c r="N170" s="122"/>
      <c r="O170" s="122"/>
      <c r="P170" s="122"/>
    </row>
    <row r="171" spans="1:22" s="1" customFormat="1">
      <c r="A171" s="284"/>
      <c r="B171" s="19"/>
      <c r="C171" s="19"/>
      <c r="D171" s="19"/>
      <c r="E171" s="19"/>
      <c r="F171" s="19"/>
      <c r="G171" s="19"/>
      <c r="H171" s="15"/>
      <c r="I171" s="15"/>
      <c r="J171" s="86"/>
      <c r="K171" s="87"/>
      <c r="L171" s="72"/>
      <c r="M171" s="72"/>
      <c r="N171" s="72"/>
      <c r="O171" s="72"/>
      <c r="P171" s="72"/>
    </row>
    <row r="172" spans="1:22" s="81" customFormat="1">
      <c r="A172" s="284"/>
      <c r="B172" s="82"/>
      <c r="C172" s="59"/>
      <c r="D172" s="59"/>
      <c r="E172" s="59"/>
      <c r="F172" s="59"/>
      <c r="G172" s="59"/>
      <c r="H172" s="89"/>
      <c r="I172" s="89"/>
      <c r="J172" s="86"/>
      <c r="K172" s="87"/>
      <c r="L172" s="88"/>
      <c r="M172" s="88"/>
      <c r="N172" s="88"/>
      <c r="O172" s="88"/>
      <c r="P172" s="88"/>
    </row>
    <row r="173" spans="1:22" s="1" customFormat="1">
      <c r="A173" s="284"/>
      <c r="B173" s="111"/>
      <c r="C173" s="4"/>
      <c r="D173" s="4"/>
      <c r="E173" s="124"/>
      <c r="F173" s="124"/>
      <c r="G173" s="124"/>
      <c r="H173" s="125"/>
      <c r="I173" s="125"/>
      <c r="J173" s="86"/>
      <c r="K173" s="87"/>
      <c r="L173" s="88"/>
      <c r="M173" s="88"/>
      <c r="N173" s="88"/>
      <c r="O173" s="88"/>
      <c r="P173" s="88"/>
    </row>
    <row r="174" spans="1:22" s="1" customFormat="1">
      <c r="A174" s="284"/>
      <c r="B174" s="19" t="s">
        <v>140</v>
      </c>
      <c r="C174" s="44"/>
      <c r="D174" s="44"/>
      <c r="E174" s="44"/>
      <c r="F174" s="44"/>
      <c r="G174" s="15"/>
      <c r="H174" s="15"/>
      <c r="I174" s="15"/>
      <c r="J174" s="58"/>
      <c r="K174" s="30"/>
      <c r="L174" s="100"/>
      <c r="M174" s="100"/>
      <c r="N174" s="100"/>
      <c r="O174" s="100"/>
      <c r="P174" s="100"/>
    </row>
    <row r="175" spans="1:22">
      <c r="A175" s="284"/>
      <c r="B175" s="19"/>
      <c r="C175" s="19"/>
      <c r="D175" s="19"/>
      <c r="E175" s="19"/>
      <c r="F175" s="19"/>
      <c r="G175" s="19"/>
      <c r="H175" s="15"/>
      <c r="I175" s="15"/>
      <c r="L175" s="23"/>
      <c r="M175" s="23"/>
      <c r="N175" s="23"/>
      <c r="O175" s="23"/>
      <c r="P175" s="23"/>
      <c r="Q175" s="9"/>
      <c r="R175" s="9"/>
      <c r="S175" s="9"/>
      <c r="T175" s="9"/>
      <c r="U175" s="9"/>
      <c r="V175" s="9"/>
    </row>
    <row r="176" spans="1:22" ht="34.5" customHeight="1">
      <c r="A176" s="284"/>
      <c r="B176" s="19"/>
      <c r="C176" s="4"/>
      <c r="D176" s="4"/>
      <c r="F176" s="4"/>
      <c r="G176" s="4"/>
      <c r="H176" s="331"/>
      <c r="I176" s="331"/>
      <c r="J176" s="73" t="s">
        <v>62</v>
      </c>
      <c r="K176" s="74"/>
      <c r="L176" s="75" t="s">
        <v>306</v>
      </c>
      <c r="M176" s="75" t="s">
        <v>307</v>
      </c>
      <c r="N176" s="75" t="s">
        <v>308</v>
      </c>
      <c r="O176" s="75" t="s">
        <v>309</v>
      </c>
      <c r="P176" s="75" t="s">
        <v>310</v>
      </c>
      <c r="Q176" s="9"/>
      <c r="R176" s="9"/>
      <c r="S176" s="9"/>
      <c r="T176" s="9"/>
      <c r="U176" s="9"/>
      <c r="V176" s="9"/>
    </row>
    <row r="177" spans="1:22" ht="37.5">
      <c r="A177" s="284"/>
      <c r="B177" s="2"/>
      <c r="C177" s="59"/>
      <c r="D177" s="4"/>
      <c r="F177" s="4"/>
      <c r="G177" s="4"/>
      <c r="H177" s="331"/>
      <c r="I177" s="64" t="s">
        <v>1458</v>
      </c>
      <c r="J177" s="65"/>
      <c r="K177" s="76"/>
      <c r="L177" s="77" t="s">
        <v>64</v>
      </c>
      <c r="M177" s="126" t="s">
        <v>65</v>
      </c>
      <c r="N177" s="126" t="s">
        <v>65</v>
      </c>
      <c r="O177" s="126" t="s">
        <v>65</v>
      </c>
      <c r="P177" s="126" t="s">
        <v>275</v>
      </c>
      <c r="Q177" s="9"/>
      <c r="R177" s="9"/>
      <c r="S177" s="9"/>
      <c r="T177" s="9"/>
      <c r="U177" s="9"/>
      <c r="V177" s="9"/>
    </row>
    <row r="178" spans="1:22" s="81" customFormat="1" ht="56.1" customHeight="1">
      <c r="A178" s="285" t="s">
        <v>1501</v>
      </c>
      <c r="B178" s="111"/>
      <c r="C178" s="437" t="s">
        <v>141</v>
      </c>
      <c r="D178" s="438"/>
      <c r="E178" s="438"/>
      <c r="F178" s="438"/>
      <c r="G178" s="438"/>
      <c r="H178" s="439"/>
      <c r="I178" s="127" t="s">
        <v>1502</v>
      </c>
      <c r="J178" s="67" t="s">
        <v>269</v>
      </c>
      <c r="K178" s="116"/>
      <c r="L178" s="101"/>
      <c r="M178" s="120"/>
      <c r="N178" s="120"/>
      <c r="O178" s="120"/>
      <c r="P178" s="120"/>
    </row>
    <row r="179" spans="1:22" s="81" customFormat="1" ht="56.1" customHeight="1">
      <c r="A179" s="285" t="s">
        <v>1503</v>
      </c>
      <c r="B179" s="111"/>
      <c r="C179" s="437" t="s">
        <v>144</v>
      </c>
      <c r="D179" s="438"/>
      <c r="E179" s="438"/>
      <c r="F179" s="438"/>
      <c r="G179" s="438"/>
      <c r="H179" s="439"/>
      <c r="I179" s="127" t="s">
        <v>1504</v>
      </c>
      <c r="J179" s="67" t="s">
        <v>137</v>
      </c>
      <c r="K179" s="116"/>
      <c r="L179" s="96"/>
      <c r="M179" s="121"/>
      <c r="N179" s="121"/>
      <c r="O179" s="121"/>
      <c r="P179" s="121"/>
    </row>
    <row r="180" spans="1:22" s="81" customFormat="1" ht="56.1" customHeight="1">
      <c r="A180" s="285" t="s">
        <v>1505</v>
      </c>
      <c r="B180" s="111"/>
      <c r="C180" s="437" t="s">
        <v>1506</v>
      </c>
      <c r="D180" s="438"/>
      <c r="E180" s="438"/>
      <c r="F180" s="438"/>
      <c r="G180" s="438"/>
      <c r="H180" s="439"/>
      <c r="I180" s="127" t="s">
        <v>1507</v>
      </c>
      <c r="J180" s="67" t="s">
        <v>137</v>
      </c>
      <c r="K180" s="116"/>
      <c r="L180" s="98"/>
      <c r="M180" s="122"/>
      <c r="N180" s="122"/>
      <c r="O180" s="122"/>
      <c r="P180" s="122"/>
    </row>
    <row r="181" spans="1:22" s="1" customFormat="1">
      <c r="A181" s="284"/>
      <c r="B181" s="19"/>
      <c r="C181" s="19"/>
      <c r="D181" s="19"/>
      <c r="E181" s="19"/>
      <c r="F181" s="19"/>
      <c r="G181" s="19"/>
      <c r="H181" s="15"/>
      <c r="I181" s="15"/>
      <c r="J181" s="86"/>
      <c r="K181" s="87"/>
      <c r="L181" s="72"/>
      <c r="M181" s="72"/>
      <c r="N181" s="72"/>
      <c r="O181" s="72"/>
      <c r="P181" s="72"/>
    </row>
    <row r="182" spans="1:22" s="81" customFormat="1">
      <c r="A182" s="284"/>
      <c r="B182" s="82"/>
      <c r="C182" s="59"/>
      <c r="D182" s="59"/>
      <c r="E182" s="59"/>
      <c r="F182" s="59"/>
      <c r="G182" s="59"/>
      <c r="H182" s="89"/>
      <c r="I182" s="89"/>
      <c r="J182" s="86"/>
      <c r="K182" s="87"/>
      <c r="L182" s="88"/>
      <c r="M182" s="88"/>
      <c r="N182" s="88"/>
      <c r="O182" s="88"/>
      <c r="P182" s="88"/>
    </row>
    <row r="183" spans="1:22" s="1" customFormat="1">
      <c r="A183" s="284"/>
      <c r="B183" s="2"/>
      <c r="C183" s="4"/>
      <c r="D183" s="4"/>
      <c r="E183" s="4"/>
      <c r="F183" s="4"/>
      <c r="G183" s="4"/>
      <c r="H183" s="331"/>
      <c r="I183" s="331"/>
      <c r="J183" s="58"/>
      <c r="K183" s="30"/>
      <c r="L183" s="100"/>
      <c r="M183" s="100"/>
      <c r="N183" s="100"/>
      <c r="O183" s="100"/>
      <c r="P183" s="100"/>
    </row>
    <row r="184" spans="1:22">
      <c r="A184" s="284"/>
      <c r="B184" s="19" t="s">
        <v>147</v>
      </c>
      <c r="C184" s="19"/>
      <c r="D184" s="19"/>
      <c r="E184" s="19"/>
      <c r="F184" s="19"/>
      <c r="G184" s="19"/>
      <c r="H184" s="15"/>
      <c r="I184" s="15"/>
      <c r="J184" s="8"/>
      <c r="L184" s="128"/>
      <c r="M184" s="128"/>
      <c r="N184" s="128"/>
      <c r="O184" s="128"/>
      <c r="P184" s="128"/>
      <c r="Q184" s="9"/>
      <c r="R184" s="9"/>
      <c r="S184" s="9"/>
      <c r="T184" s="9"/>
      <c r="U184" s="9"/>
      <c r="V184" s="9"/>
    </row>
    <row r="185" spans="1:22">
      <c r="A185" s="284"/>
      <c r="B185" s="19"/>
      <c r="C185" s="19"/>
      <c r="D185" s="19"/>
      <c r="E185" s="19"/>
      <c r="F185" s="19"/>
      <c r="G185" s="19"/>
      <c r="H185" s="15"/>
      <c r="I185" s="15"/>
      <c r="L185" s="23"/>
      <c r="M185" s="23"/>
      <c r="N185" s="23"/>
      <c r="O185" s="23"/>
      <c r="P185" s="23"/>
      <c r="Q185" s="9"/>
      <c r="R185" s="9"/>
      <c r="S185" s="9"/>
      <c r="T185" s="9"/>
      <c r="U185" s="9"/>
      <c r="V185" s="9"/>
    </row>
    <row r="186" spans="1:22" ht="34.5" customHeight="1">
      <c r="A186" s="284"/>
      <c r="B186" s="19"/>
      <c r="C186" s="4"/>
      <c r="D186" s="4"/>
      <c r="F186" s="4"/>
      <c r="G186" s="4"/>
      <c r="H186" s="331"/>
      <c r="I186" s="331"/>
      <c r="J186" s="73" t="s">
        <v>62</v>
      </c>
      <c r="K186" s="74"/>
      <c r="L186" s="75" t="s">
        <v>306</v>
      </c>
      <c r="M186" s="75" t="s">
        <v>307</v>
      </c>
      <c r="N186" s="75" t="s">
        <v>308</v>
      </c>
      <c r="O186" s="75" t="s">
        <v>309</v>
      </c>
      <c r="P186" s="75" t="s">
        <v>310</v>
      </c>
      <c r="Q186" s="9"/>
      <c r="R186" s="9"/>
      <c r="S186" s="9"/>
      <c r="T186" s="9"/>
      <c r="U186" s="9"/>
      <c r="V186" s="9"/>
    </row>
    <row r="187" spans="1:22" ht="20.25" customHeight="1">
      <c r="A187" s="284"/>
      <c r="B187" s="2"/>
      <c r="C187" s="59"/>
      <c r="D187" s="4"/>
      <c r="F187" s="4"/>
      <c r="G187" s="4"/>
      <c r="H187" s="331"/>
      <c r="I187" s="64" t="s">
        <v>1508</v>
      </c>
      <c r="J187" s="65"/>
      <c r="K187" s="76"/>
      <c r="L187" s="77" t="s">
        <v>64</v>
      </c>
      <c r="M187" s="77" t="s">
        <v>65</v>
      </c>
      <c r="N187" s="77" t="s">
        <v>65</v>
      </c>
      <c r="O187" s="77" t="s">
        <v>65</v>
      </c>
      <c r="P187" s="77" t="s">
        <v>275</v>
      </c>
      <c r="Q187" s="9"/>
      <c r="R187" s="9"/>
      <c r="S187" s="9"/>
      <c r="T187" s="9"/>
      <c r="U187" s="9"/>
      <c r="V187" s="9"/>
    </row>
    <row r="188" spans="1:22" s="81" customFormat="1" ht="34.5" customHeight="1">
      <c r="A188" s="285" t="s">
        <v>1509</v>
      </c>
      <c r="B188" s="82"/>
      <c r="C188" s="482" t="s">
        <v>148</v>
      </c>
      <c r="D188" s="484"/>
      <c r="E188" s="484"/>
      <c r="F188" s="484"/>
      <c r="G188" s="482" t="s">
        <v>149</v>
      </c>
      <c r="H188" s="482"/>
      <c r="I188" s="491" t="s">
        <v>1510</v>
      </c>
      <c r="J188" s="129">
        <v>16</v>
      </c>
      <c r="K188" s="116" t="str">
        <f t="shared" ref="K188:K215" si="2">IF(OR(COUNTIF(L188:P188,"未確認")&gt;0,COUNTIF(L188:P188,"~*")&gt;0),"※","")</f>
        <v/>
      </c>
      <c r="L188" s="130"/>
      <c r="M188" s="130"/>
      <c r="N188" s="130"/>
      <c r="O188" s="130"/>
      <c r="P188" s="130"/>
    </row>
    <row r="189" spans="1:22" s="81" customFormat="1" ht="34.5" customHeight="1">
      <c r="A189" s="285" t="s">
        <v>1511</v>
      </c>
      <c r="B189" s="82"/>
      <c r="C189" s="484"/>
      <c r="D189" s="484"/>
      <c r="E189" s="484"/>
      <c r="F189" s="484"/>
      <c r="G189" s="482" t="s">
        <v>150</v>
      </c>
      <c r="H189" s="482"/>
      <c r="I189" s="492"/>
      <c r="J189" s="131">
        <v>6.3</v>
      </c>
      <c r="K189" s="116" t="str">
        <f t="shared" si="2"/>
        <v/>
      </c>
      <c r="L189" s="132"/>
      <c r="M189" s="132"/>
      <c r="N189" s="132"/>
      <c r="O189" s="132"/>
      <c r="P189" s="132"/>
    </row>
    <row r="190" spans="1:22" s="81" customFormat="1" ht="34.5" customHeight="1">
      <c r="A190" s="285" t="s">
        <v>1512</v>
      </c>
      <c r="B190" s="82"/>
      <c r="C190" s="482" t="s">
        <v>151</v>
      </c>
      <c r="D190" s="484"/>
      <c r="E190" s="484"/>
      <c r="F190" s="484"/>
      <c r="G190" s="482" t="s">
        <v>149</v>
      </c>
      <c r="H190" s="482"/>
      <c r="I190" s="492"/>
      <c r="J190" s="129">
        <v>1</v>
      </c>
      <c r="K190" s="116" t="str">
        <f t="shared" si="2"/>
        <v/>
      </c>
      <c r="L190" s="130"/>
      <c r="M190" s="130"/>
      <c r="N190" s="130"/>
      <c r="O190" s="130"/>
      <c r="P190" s="130"/>
    </row>
    <row r="191" spans="1:22" s="81" customFormat="1" ht="34.5" customHeight="1">
      <c r="A191" s="285" t="s">
        <v>1513</v>
      </c>
      <c r="B191" s="82"/>
      <c r="C191" s="484"/>
      <c r="D191" s="484"/>
      <c r="E191" s="484"/>
      <c r="F191" s="484"/>
      <c r="G191" s="482" t="s">
        <v>150</v>
      </c>
      <c r="H191" s="482"/>
      <c r="I191" s="492"/>
      <c r="J191" s="131">
        <v>0.5</v>
      </c>
      <c r="K191" s="116" t="str">
        <f t="shared" si="2"/>
        <v/>
      </c>
      <c r="L191" s="132"/>
      <c r="M191" s="132"/>
      <c r="N191" s="132"/>
      <c r="O191" s="132"/>
      <c r="P191" s="132"/>
    </row>
    <row r="192" spans="1:22" s="81" customFormat="1" ht="34.5" customHeight="1">
      <c r="A192" s="292" t="s">
        <v>1514</v>
      </c>
      <c r="B192" s="112"/>
      <c r="C192" s="482" t="s">
        <v>152</v>
      </c>
      <c r="D192" s="482"/>
      <c r="E192" s="482"/>
      <c r="F192" s="482"/>
      <c r="G192" s="482" t="s">
        <v>149</v>
      </c>
      <c r="H192" s="482"/>
      <c r="I192" s="492"/>
      <c r="J192" s="129">
        <f t="shared" ref="J192:J207" si="3">IF(SUM(L192:P192)=0,IF(COUNTIF(L192:P192,"未確認")&gt;0,"未確認",IF(COUNTIF(L192:P192,"~*")&gt;0,"*",SUM(L192:P192))),SUM(L192:P192))</f>
        <v>74</v>
      </c>
      <c r="K192" s="116" t="str">
        <f t="shared" si="2"/>
        <v/>
      </c>
      <c r="L192" s="133">
        <v>14</v>
      </c>
      <c r="M192" s="133">
        <v>17</v>
      </c>
      <c r="N192" s="133">
        <v>17</v>
      </c>
      <c r="O192" s="133">
        <v>14</v>
      </c>
      <c r="P192" s="133">
        <v>12</v>
      </c>
    </row>
    <row r="193" spans="1:16" s="81" customFormat="1" ht="34.5" customHeight="1">
      <c r="A193" s="292" t="s">
        <v>1515</v>
      </c>
      <c r="B193" s="112"/>
      <c r="C193" s="482"/>
      <c r="D193" s="482"/>
      <c r="E193" s="482"/>
      <c r="F193" s="482"/>
      <c r="G193" s="482" t="s">
        <v>150</v>
      </c>
      <c r="H193" s="482"/>
      <c r="I193" s="492"/>
      <c r="J193" s="129">
        <f t="shared" si="3"/>
        <v>0</v>
      </c>
      <c r="K193" s="116" t="str">
        <f t="shared" si="2"/>
        <v/>
      </c>
      <c r="L193" s="134">
        <v>0</v>
      </c>
      <c r="M193" s="134">
        <v>0</v>
      </c>
      <c r="N193" s="134">
        <v>0</v>
      </c>
      <c r="O193" s="134">
        <v>0</v>
      </c>
      <c r="P193" s="134">
        <v>0</v>
      </c>
    </row>
    <row r="194" spans="1:16" s="81" customFormat="1" ht="34.5" customHeight="1">
      <c r="A194" s="292" t="s">
        <v>817</v>
      </c>
      <c r="B194" s="112"/>
      <c r="C194" s="482" t="s">
        <v>153</v>
      </c>
      <c r="D194" s="483"/>
      <c r="E194" s="483"/>
      <c r="F194" s="483"/>
      <c r="G194" s="482" t="s">
        <v>149</v>
      </c>
      <c r="H194" s="482"/>
      <c r="I194" s="492"/>
      <c r="J194" s="129">
        <f t="shared" si="3"/>
        <v>15</v>
      </c>
      <c r="K194" s="116" t="str">
        <f t="shared" si="2"/>
        <v/>
      </c>
      <c r="L194" s="133">
        <v>2</v>
      </c>
      <c r="M194" s="133">
        <v>1</v>
      </c>
      <c r="N194" s="133">
        <v>1</v>
      </c>
      <c r="O194" s="133">
        <v>4</v>
      </c>
      <c r="P194" s="133">
        <v>7</v>
      </c>
    </row>
    <row r="195" spans="1:16" s="81" customFormat="1" ht="34.5" customHeight="1">
      <c r="A195" s="292" t="s">
        <v>1516</v>
      </c>
      <c r="B195" s="112"/>
      <c r="C195" s="483"/>
      <c r="D195" s="483"/>
      <c r="E195" s="483"/>
      <c r="F195" s="483"/>
      <c r="G195" s="482" t="s">
        <v>150</v>
      </c>
      <c r="H195" s="482"/>
      <c r="I195" s="492"/>
      <c r="J195" s="129">
        <f t="shared" si="3"/>
        <v>0</v>
      </c>
      <c r="K195" s="116" t="str">
        <f t="shared" si="2"/>
        <v/>
      </c>
      <c r="L195" s="134">
        <v>0</v>
      </c>
      <c r="M195" s="134">
        <v>0</v>
      </c>
      <c r="N195" s="134">
        <v>0</v>
      </c>
      <c r="O195" s="134">
        <v>0</v>
      </c>
      <c r="P195" s="134">
        <v>0</v>
      </c>
    </row>
    <row r="196" spans="1:16" s="81" customFormat="1" ht="34.5" customHeight="1">
      <c r="A196" s="292" t="s">
        <v>1517</v>
      </c>
      <c r="B196" s="112"/>
      <c r="C196" s="482" t="s">
        <v>154</v>
      </c>
      <c r="D196" s="483"/>
      <c r="E196" s="483"/>
      <c r="F196" s="483"/>
      <c r="G196" s="482" t="s">
        <v>149</v>
      </c>
      <c r="H196" s="482"/>
      <c r="I196" s="492"/>
      <c r="J196" s="129">
        <f t="shared" si="3"/>
        <v>26</v>
      </c>
      <c r="K196" s="116" t="str">
        <f t="shared" si="2"/>
        <v/>
      </c>
      <c r="L196" s="133">
        <v>0</v>
      </c>
      <c r="M196" s="133">
        <v>8</v>
      </c>
      <c r="N196" s="133">
        <v>5</v>
      </c>
      <c r="O196" s="133">
        <v>7</v>
      </c>
      <c r="P196" s="133">
        <v>6</v>
      </c>
    </row>
    <row r="197" spans="1:16" s="81" customFormat="1" ht="34.5" customHeight="1">
      <c r="A197" s="292" t="s">
        <v>1518</v>
      </c>
      <c r="B197" s="112"/>
      <c r="C197" s="483"/>
      <c r="D197" s="483"/>
      <c r="E197" s="483"/>
      <c r="F197" s="483"/>
      <c r="G197" s="482" t="s">
        <v>150</v>
      </c>
      <c r="H197" s="482"/>
      <c r="I197" s="492"/>
      <c r="J197" s="129">
        <f t="shared" si="3"/>
        <v>1.1000000000000001</v>
      </c>
      <c r="K197" s="116" t="str">
        <f t="shared" si="2"/>
        <v/>
      </c>
      <c r="L197" s="134">
        <v>0</v>
      </c>
      <c r="M197" s="134">
        <v>0</v>
      </c>
      <c r="N197" s="134">
        <v>1.1000000000000001</v>
      </c>
      <c r="O197" s="134">
        <v>0</v>
      </c>
      <c r="P197" s="134">
        <v>0</v>
      </c>
    </row>
    <row r="198" spans="1:16" s="81" customFormat="1" ht="34.5" customHeight="1">
      <c r="A198" s="292" t="s">
        <v>1519</v>
      </c>
      <c r="B198" s="112"/>
      <c r="C198" s="482" t="s">
        <v>155</v>
      </c>
      <c r="D198" s="483"/>
      <c r="E198" s="483"/>
      <c r="F198" s="483"/>
      <c r="G198" s="482" t="s">
        <v>149</v>
      </c>
      <c r="H198" s="482"/>
      <c r="I198" s="492"/>
      <c r="J198" s="129">
        <f t="shared" si="3"/>
        <v>0</v>
      </c>
      <c r="K198" s="116" t="str">
        <f t="shared" si="2"/>
        <v/>
      </c>
      <c r="L198" s="133">
        <v>0</v>
      </c>
      <c r="M198" s="133">
        <v>0</v>
      </c>
      <c r="N198" s="133">
        <v>0</v>
      </c>
      <c r="O198" s="133">
        <v>0</v>
      </c>
      <c r="P198" s="133">
        <v>0</v>
      </c>
    </row>
    <row r="199" spans="1:16" s="81" customFormat="1" ht="34.5" customHeight="1">
      <c r="A199" s="292" t="s">
        <v>1519</v>
      </c>
      <c r="B199" s="82"/>
      <c r="C199" s="483"/>
      <c r="D199" s="483"/>
      <c r="E199" s="483"/>
      <c r="F199" s="483"/>
      <c r="G199" s="482" t="s">
        <v>150</v>
      </c>
      <c r="H199" s="482"/>
      <c r="I199" s="492"/>
      <c r="J199" s="129">
        <f t="shared" si="3"/>
        <v>0</v>
      </c>
      <c r="K199" s="116" t="str">
        <f t="shared" si="2"/>
        <v/>
      </c>
      <c r="L199" s="134">
        <v>0</v>
      </c>
      <c r="M199" s="134">
        <v>0</v>
      </c>
      <c r="N199" s="134">
        <v>0</v>
      </c>
      <c r="O199" s="134">
        <v>0</v>
      </c>
      <c r="P199" s="134">
        <v>0</v>
      </c>
    </row>
    <row r="200" spans="1:16" s="81" customFormat="1" ht="34.5" customHeight="1">
      <c r="A200" s="292" t="s">
        <v>1520</v>
      </c>
      <c r="B200" s="82"/>
      <c r="C200" s="482" t="s">
        <v>156</v>
      </c>
      <c r="D200" s="483"/>
      <c r="E200" s="483"/>
      <c r="F200" s="483"/>
      <c r="G200" s="482" t="s">
        <v>149</v>
      </c>
      <c r="H200" s="482"/>
      <c r="I200" s="492"/>
      <c r="J200" s="129">
        <f t="shared" si="3"/>
        <v>0</v>
      </c>
      <c r="K200" s="116" t="str">
        <f t="shared" si="2"/>
        <v/>
      </c>
      <c r="L200" s="133">
        <v>0</v>
      </c>
      <c r="M200" s="133">
        <v>0</v>
      </c>
      <c r="N200" s="133">
        <v>0</v>
      </c>
      <c r="O200" s="133">
        <v>0</v>
      </c>
      <c r="P200" s="133">
        <v>0</v>
      </c>
    </row>
    <row r="201" spans="1:16" s="81" customFormat="1" ht="34.5" customHeight="1">
      <c r="A201" s="292" t="s">
        <v>1521</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row>
    <row r="202" spans="1:16" s="81" customFormat="1" ht="34.5" customHeight="1">
      <c r="A202" s="292" t="s">
        <v>1522</v>
      </c>
      <c r="B202" s="82"/>
      <c r="C202" s="482" t="s">
        <v>157</v>
      </c>
      <c r="D202" s="483"/>
      <c r="E202" s="483"/>
      <c r="F202" s="483"/>
      <c r="G202" s="482" t="s">
        <v>149</v>
      </c>
      <c r="H202" s="482"/>
      <c r="I202" s="492"/>
      <c r="J202" s="129">
        <f t="shared" si="3"/>
        <v>0</v>
      </c>
      <c r="K202" s="116" t="str">
        <f t="shared" si="2"/>
        <v/>
      </c>
      <c r="L202" s="133">
        <v>0</v>
      </c>
      <c r="M202" s="133">
        <v>0</v>
      </c>
      <c r="N202" s="133">
        <v>0</v>
      </c>
      <c r="O202" s="133">
        <v>0</v>
      </c>
      <c r="P202" s="133">
        <v>0</v>
      </c>
    </row>
    <row r="203" spans="1:16" s="81" customFormat="1" ht="34.5" customHeight="1">
      <c r="A203" s="292" t="s">
        <v>1523</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row>
    <row r="204" spans="1:16" s="81" customFormat="1" ht="34.5" customHeight="1">
      <c r="A204" s="292" t="s">
        <v>1524</v>
      </c>
      <c r="B204" s="82"/>
      <c r="C204" s="482" t="s">
        <v>158</v>
      </c>
      <c r="D204" s="483"/>
      <c r="E204" s="483"/>
      <c r="F204" s="483"/>
      <c r="G204" s="482" t="s">
        <v>149</v>
      </c>
      <c r="H204" s="482"/>
      <c r="I204" s="492"/>
      <c r="J204" s="129">
        <f t="shared" si="3"/>
        <v>0</v>
      </c>
      <c r="K204" s="116" t="str">
        <f t="shared" si="2"/>
        <v/>
      </c>
      <c r="L204" s="133">
        <v>0</v>
      </c>
      <c r="M204" s="133">
        <v>0</v>
      </c>
      <c r="N204" s="133">
        <v>0</v>
      </c>
      <c r="O204" s="133">
        <v>0</v>
      </c>
      <c r="P204" s="133">
        <v>0</v>
      </c>
    </row>
    <row r="205" spans="1:16" s="81" customFormat="1" ht="34.5" customHeight="1">
      <c r="A205" s="292" t="s">
        <v>1525</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row>
    <row r="206" spans="1:16"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row>
    <row r="207" spans="1:16"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row>
    <row r="208" spans="1:16" s="81" customFormat="1" ht="34.5" customHeight="1">
      <c r="A208" s="285" t="s">
        <v>1526</v>
      </c>
      <c r="B208" s="82"/>
      <c r="C208" s="482" t="s">
        <v>160</v>
      </c>
      <c r="D208" s="484"/>
      <c r="E208" s="484"/>
      <c r="F208" s="484"/>
      <c r="G208" s="482" t="s">
        <v>149</v>
      </c>
      <c r="H208" s="482"/>
      <c r="I208" s="492"/>
      <c r="J208" s="129">
        <v>11</v>
      </c>
      <c r="K208" s="116" t="str">
        <f t="shared" si="2"/>
        <v/>
      </c>
      <c r="L208" s="130"/>
      <c r="M208" s="130"/>
      <c r="N208" s="130"/>
      <c r="O208" s="130"/>
      <c r="P208" s="130"/>
    </row>
    <row r="209" spans="1:22" s="81" customFormat="1" ht="34.5" customHeight="1">
      <c r="A209" s="285" t="s">
        <v>1527</v>
      </c>
      <c r="B209" s="82"/>
      <c r="C209" s="484"/>
      <c r="D209" s="484"/>
      <c r="E209" s="484"/>
      <c r="F209" s="484"/>
      <c r="G209" s="482" t="s">
        <v>150</v>
      </c>
      <c r="H209" s="482"/>
      <c r="I209" s="492"/>
      <c r="J209" s="129">
        <v>0</v>
      </c>
      <c r="K209" s="116" t="str">
        <f t="shared" si="2"/>
        <v/>
      </c>
      <c r="L209" s="132"/>
      <c r="M209" s="132"/>
      <c r="N209" s="132"/>
      <c r="O209" s="132"/>
      <c r="P209" s="132"/>
    </row>
    <row r="210" spans="1:22" s="81" customFormat="1" ht="34.5" customHeight="1">
      <c r="A210" s="285" t="s">
        <v>1528</v>
      </c>
      <c r="B210" s="82"/>
      <c r="C210" s="482" t="s">
        <v>161</v>
      </c>
      <c r="D210" s="484"/>
      <c r="E210" s="484"/>
      <c r="F210" s="484"/>
      <c r="G210" s="482" t="s">
        <v>149</v>
      </c>
      <c r="H210" s="482"/>
      <c r="I210" s="492"/>
      <c r="J210" s="129">
        <v>3</v>
      </c>
      <c r="K210" s="116" t="str">
        <f t="shared" si="2"/>
        <v/>
      </c>
      <c r="L210" s="130"/>
      <c r="M210" s="130"/>
      <c r="N210" s="130"/>
      <c r="O210" s="130"/>
      <c r="P210" s="130"/>
    </row>
    <row r="211" spans="1:22" s="81" customFormat="1" ht="34.5" customHeight="1">
      <c r="A211" s="285" t="s">
        <v>1529</v>
      </c>
      <c r="B211" s="82"/>
      <c r="C211" s="484"/>
      <c r="D211" s="484"/>
      <c r="E211" s="484"/>
      <c r="F211" s="484"/>
      <c r="G211" s="482" t="s">
        <v>150</v>
      </c>
      <c r="H211" s="482"/>
      <c r="I211" s="492"/>
      <c r="J211" s="129">
        <v>0.4</v>
      </c>
      <c r="K211" s="116" t="str">
        <f t="shared" si="2"/>
        <v/>
      </c>
      <c r="L211" s="132"/>
      <c r="M211" s="132"/>
      <c r="N211" s="132"/>
      <c r="O211" s="132"/>
      <c r="P211" s="132"/>
    </row>
    <row r="212" spans="1:22" s="81" customFormat="1" ht="34.5" customHeight="1">
      <c r="A212" s="292" t="s">
        <v>1191</v>
      </c>
      <c r="B212" s="82"/>
      <c r="C212" s="482" t="s">
        <v>1530</v>
      </c>
      <c r="D212" s="483"/>
      <c r="E212" s="483"/>
      <c r="F212" s="483"/>
      <c r="G212" s="482" t="s">
        <v>149</v>
      </c>
      <c r="H212" s="482"/>
      <c r="I212" s="492"/>
      <c r="J212" s="129">
        <f>IF(SUM(L212:P212)=0,IF(COUNTIF(L212:P212,"未確認")&gt;0,"未確認",IF(COUNTIF(L212:P212,"~*")&gt;0,"*",SUM(L212:P212))),SUM(L212:P212))</f>
        <v>0</v>
      </c>
      <c r="K212" s="116" t="str">
        <f t="shared" si="2"/>
        <v/>
      </c>
      <c r="L212" s="133">
        <v>0</v>
      </c>
      <c r="M212" s="133">
        <v>0</v>
      </c>
      <c r="N212" s="133">
        <v>0</v>
      </c>
      <c r="O212" s="133">
        <v>0</v>
      </c>
      <c r="P212" s="133">
        <v>0</v>
      </c>
    </row>
    <row r="213" spans="1:22" s="81" customFormat="1" ht="34.5" customHeight="1">
      <c r="A213" s="292" t="s">
        <v>1531</v>
      </c>
      <c r="B213" s="82"/>
      <c r="C213" s="483"/>
      <c r="D213" s="483"/>
      <c r="E213" s="483"/>
      <c r="F213" s="483"/>
      <c r="G213" s="482" t="s">
        <v>150</v>
      </c>
      <c r="H213" s="482"/>
      <c r="I213" s="492"/>
      <c r="J213" s="129">
        <f>IF(SUM(L213:P213)=0,IF(COUNTIF(L213:P213,"未確認")&gt;0,"未確認",IF(COUNTIF(L213:P213,"~*")&gt;0,"*",SUM(L213:P213))),SUM(L213:P213))</f>
        <v>0</v>
      </c>
      <c r="K213" s="116" t="str">
        <f t="shared" si="2"/>
        <v/>
      </c>
      <c r="L213" s="134">
        <v>0</v>
      </c>
      <c r="M213" s="134">
        <v>0</v>
      </c>
      <c r="N213" s="134">
        <v>0</v>
      </c>
      <c r="O213" s="134">
        <v>0</v>
      </c>
      <c r="P213" s="134">
        <v>0</v>
      </c>
    </row>
    <row r="214" spans="1:22" s="81" customFormat="1" ht="34.5" customHeight="1">
      <c r="A214" s="292" t="s">
        <v>1532</v>
      </c>
      <c r="B214" s="82"/>
      <c r="C214" s="482" t="s">
        <v>162</v>
      </c>
      <c r="D214" s="484"/>
      <c r="E214" s="484"/>
      <c r="F214" s="484"/>
      <c r="G214" s="482" t="s">
        <v>149</v>
      </c>
      <c r="H214" s="482"/>
      <c r="I214" s="492"/>
      <c r="J214" s="129">
        <f>IF(SUM(L214:P214)=0,IF(COUNTIF(L214:P214,"未確認")&gt;0,"未確認",IF(COUNTIF(L214:P214,"~*")&gt;0,"*",SUM(L214:P214))),SUM(L214:P214))</f>
        <v>0</v>
      </c>
      <c r="K214" s="116" t="str">
        <f t="shared" si="2"/>
        <v/>
      </c>
      <c r="L214" s="133">
        <v>0</v>
      </c>
      <c r="M214" s="133">
        <v>0</v>
      </c>
      <c r="N214" s="133">
        <v>0</v>
      </c>
      <c r="O214" s="133">
        <v>0</v>
      </c>
      <c r="P214" s="133">
        <v>0</v>
      </c>
    </row>
    <row r="215" spans="1:22" s="81" customFormat="1" ht="34.5" customHeight="1">
      <c r="A215" s="292" t="s">
        <v>1533</v>
      </c>
      <c r="B215" s="82"/>
      <c r="C215" s="484"/>
      <c r="D215" s="484"/>
      <c r="E215" s="484"/>
      <c r="F215" s="484"/>
      <c r="G215" s="482" t="s">
        <v>150</v>
      </c>
      <c r="H215" s="482"/>
      <c r="I215" s="493"/>
      <c r="J215" s="129">
        <f>IF(SUM(L215:P215)=0,IF(COUNTIF(L215:P215,"未確認")&gt;0,"未確認",IF(COUNTIF(L215:P215,"~*")&gt;0,"*",SUM(L215:P215))),SUM(L215:P215))</f>
        <v>0</v>
      </c>
      <c r="K215" s="116" t="str">
        <f t="shared" si="2"/>
        <v/>
      </c>
      <c r="L215" s="134">
        <v>0</v>
      </c>
      <c r="M215" s="134">
        <v>0</v>
      </c>
      <c r="N215" s="134">
        <v>0</v>
      </c>
      <c r="O215" s="134">
        <v>0</v>
      </c>
      <c r="P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1508</v>
      </c>
      <c r="J219" s="65"/>
      <c r="K219" s="76"/>
      <c r="L219" s="282" t="s">
        <v>164</v>
      </c>
      <c r="M219" s="282" t="s">
        <v>165</v>
      </c>
      <c r="N219" s="282" t="s">
        <v>166</v>
      </c>
      <c r="O219" s="128"/>
      <c r="P219" s="128"/>
      <c r="Q219" s="128"/>
      <c r="R219" s="128"/>
      <c r="S219" s="128"/>
      <c r="T219" s="128"/>
      <c r="U219" s="128"/>
      <c r="V219" s="9"/>
    </row>
    <row r="220" spans="1:22" s="81" customFormat="1" ht="34.5" customHeight="1">
      <c r="A220" s="292" t="s">
        <v>1534</v>
      </c>
      <c r="B220" s="112"/>
      <c r="C220" s="482" t="s">
        <v>152</v>
      </c>
      <c r="D220" s="482"/>
      <c r="E220" s="482"/>
      <c r="F220" s="482"/>
      <c r="G220" s="437" t="s">
        <v>149</v>
      </c>
      <c r="H220" s="439"/>
      <c r="I220" s="488" t="s">
        <v>1535</v>
      </c>
      <c r="J220" s="136"/>
      <c r="K220" s="137"/>
      <c r="L220" s="133">
        <v>9</v>
      </c>
      <c r="M220" s="133">
        <v>16</v>
      </c>
      <c r="N220" s="133">
        <v>2</v>
      </c>
      <c r="O220" s="128"/>
      <c r="P220" s="128"/>
      <c r="Q220" s="128"/>
      <c r="R220" s="128"/>
      <c r="S220" s="128"/>
      <c r="T220" s="128"/>
      <c r="U220" s="128"/>
    </row>
    <row r="221" spans="1:22" s="81" customFormat="1" ht="34.5" customHeight="1">
      <c r="A221" s="292" t="s">
        <v>1193</v>
      </c>
      <c r="B221" s="112"/>
      <c r="C221" s="482"/>
      <c r="D221" s="482"/>
      <c r="E221" s="482"/>
      <c r="F221" s="482"/>
      <c r="G221" s="437" t="s">
        <v>150</v>
      </c>
      <c r="H221" s="439"/>
      <c r="I221" s="489"/>
      <c r="J221" s="136"/>
      <c r="K221" s="138"/>
      <c r="L221" s="134">
        <v>0</v>
      </c>
      <c r="M221" s="134">
        <v>2.1</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2</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647</v>
      </c>
      <c r="B224" s="112"/>
      <c r="C224" s="482" t="s">
        <v>154</v>
      </c>
      <c r="D224" s="483"/>
      <c r="E224" s="483"/>
      <c r="F224" s="483"/>
      <c r="G224" s="437" t="s">
        <v>149</v>
      </c>
      <c r="H224" s="439"/>
      <c r="I224" s="489"/>
      <c r="J224" s="136"/>
      <c r="K224" s="137"/>
      <c r="L224" s="133">
        <v>1</v>
      </c>
      <c r="M224" s="133">
        <v>0</v>
      </c>
      <c r="N224" s="133">
        <v>0</v>
      </c>
      <c r="O224" s="128"/>
      <c r="P224" s="128"/>
      <c r="Q224" s="128"/>
      <c r="R224" s="128"/>
      <c r="S224" s="128"/>
      <c r="T224" s="128"/>
      <c r="U224" s="128"/>
    </row>
    <row r="225" spans="1:22" s="81" customFormat="1" ht="34.5" customHeight="1">
      <c r="A225" s="292" t="s">
        <v>1536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1537</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649</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1538</v>
      </c>
      <c r="B228" s="82"/>
      <c r="C228" s="482" t="s">
        <v>156</v>
      </c>
      <c r="D228" s="483"/>
      <c r="E228" s="483"/>
      <c r="F228" s="483"/>
      <c r="G228" s="437" t="s">
        <v>149</v>
      </c>
      <c r="H228" s="439"/>
      <c r="I228" s="489"/>
      <c r="J228" s="136"/>
      <c r="K228" s="137"/>
      <c r="L228" s="133">
        <v>0</v>
      </c>
      <c r="M228" s="133">
        <v>0</v>
      </c>
      <c r="N228" s="133">
        <v>27</v>
      </c>
      <c r="O228" s="128"/>
      <c r="P228" s="128"/>
      <c r="Q228" s="128"/>
      <c r="R228" s="128"/>
      <c r="S228" s="128"/>
      <c r="T228" s="128"/>
      <c r="U228" s="128"/>
    </row>
    <row r="229" spans="1:22" s="81" customFormat="1" ht="34.5" customHeight="1">
      <c r="A229" s="292" t="s">
        <v>651</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1539</v>
      </c>
      <c r="B230" s="82"/>
      <c r="C230" s="482" t="s">
        <v>157</v>
      </c>
      <c r="D230" s="483"/>
      <c r="E230" s="483"/>
      <c r="F230" s="483"/>
      <c r="G230" s="437" t="s">
        <v>149</v>
      </c>
      <c r="H230" s="439"/>
      <c r="I230" s="489"/>
      <c r="J230" s="136"/>
      <c r="K230" s="137"/>
      <c r="L230" s="133">
        <v>0</v>
      </c>
      <c r="M230" s="133">
        <v>0</v>
      </c>
      <c r="N230" s="133">
        <v>17</v>
      </c>
      <c r="O230" s="128"/>
      <c r="P230" s="128"/>
      <c r="Q230" s="128"/>
      <c r="R230" s="128"/>
      <c r="S230" s="128"/>
      <c r="T230" s="128"/>
      <c r="U230" s="128"/>
    </row>
    <row r="231" spans="1:22" s="81" customFormat="1" ht="34.5" customHeight="1">
      <c r="A231" s="292" t="s">
        <v>1540</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1541</v>
      </c>
      <c r="B232" s="82"/>
      <c r="C232" s="482" t="s">
        <v>158</v>
      </c>
      <c r="D232" s="483"/>
      <c r="E232" s="483"/>
      <c r="F232" s="483"/>
      <c r="G232" s="437" t="s">
        <v>149</v>
      </c>
      <c r="H232" s="439"/>
      <c r="I232" s="489"/>
      <c r="J232" s="136"/>
      <c r="K232" s="137"/>
      <c r="L232" s="133">
        <v>0</v>
      </c>
      <c r="M232" s="133">
        <v>0</v>
      </c>
      <c r="N232" s="133">
        <v>8</v>
      </c>
      <c r="O232" s="128"/>
      <c r="P232" s="128"/>
      <c r="Q232" s="128"/>
      <c r="R232" s="128"/>
      <c r="S232" s="128"/>
      <c r="T232" s="128"/>
      <c r="U232" s="128"/>
    </row>
    <row r="233" spans="1:22" s="81" customFormat="1" ht="34.5" customHeight="1">
      <c r="A233" s="292" t="s">
        <v>1542</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1543</v>
      </c>
      <c r="B234" s="82"/>
      <c r="C234" s="482" t="s">
        <v>159</v>
      </c>
      <c r="D234" s="483"/>
      <c r="E234" s="483"/>
      <c r="F234" s="483"/>
      <c r="G234" s="437" t="s">
        <v>149</v>
      </c>
      <c r="H234" s="439"/>
      <c r="I234" s="489"/>
      <c r="J234" s="136"/>
      <c r="K234" s="137"/>
      <c r="L234" s="133">
        <v>0</v>
      </c>
      <c r="M234" s="133">
        <v>0</v>
      </c>
      <c r="N234" s="133">
        <v>6</v>
      </c>
      <c r="O234" s="128"/>
      <c r="P234" s="128"/>
      <c r="Q234" s="128"/>
      <c r="R234" s="128"/>
      <c r="S234" s="128"/>
      <c r="T234" s="128"/>
      <c r="U234" s="128"/>
    </row>
    <row r="235" spans="1:22" s="81" customFormat="1" ht="34.5" customHeight="1">
      <c r="A235" s="292" t="s">
        <v>1544</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1545</v>
      </c>
      <c r="B236" s="82"/>
      <c r="C236" s="482" t="s">
        <v>168</v>
      </c>
      <c r="D236" s="483"/>
      <c r="E236" s="483"/>
      <c r="F236" s="483"/>
      <c r="G236" s="437" t="s">
        <v>149</v>
      </c>
      <c r="H236" s="439"/>
      <c r="I236" s="489"/>
      <c r="J236" s="136"/>
      <c r="K236" s="137"/>
      <c r="L236" s="133">
        <v>0</v>
      </c>
      <c r="M236" s="133">
        <v>0</v>
      </c>
      <c r="N236" s="133">
        <v>3</v>
      </c>
      <c r="O236" s="128"/>
      <c r="P236" s="128"/>
      <c r="Q236" s="128"/>
      <c r="R236" s="128"/>
      <c r="S236" s="128"/>
      <c r="T236" s="128"/>
      <c r="U236" s="128"/>
    </row>
    <row r="237" spans="1:22" s="81" customFormat="1" ht="34.5" customHeight="1">
      <c r="A237" s="292" t="s">
        <v>1198</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1546</v>
      </c>
      <c r="B238" s="82"/>
      <c r="C238" s="482" t="s">
        <v>162</v>
      </c>
      <c r="D238" s="484"/>
      <c r="E238" s="484"/>
      <c r="F238" s="484"/>
      <c r="G238" s="437" t="s">
        <v>149</v>
      </c>
      <c r="H238" s="439"/>
      <c r="I238" s="489"/>
      <c r="J238" s="136"/>
      <c r="K238" s="139"/>
      <c r="L238" s="133">
        <v>0</v>
      </c>
      <c r="M238" s="133">
        <v>0</v>
      </c>
      <c r="N238" s="133">
        <v>2</v>
      </c>
      <c r="O238" s="128"/>
      <c r="P238" s="128"/>
      <c r="Q238" s="128"/>
      <c r="R238" s="128"/>
      <c r="S238" s="128"/>
      <c r="T238" s="128"/>
      <c r="U238" s="128"/>
    </row>
    <row r="239" spans="1:22" s="81" customFormat="1" ht="34.5" customHeight="1">
      <c r="A239" s="292" t="s">
        <v>1547</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306</v>
      </c>
      <c r="M245" s="75" t="s">
        <v>307</v>
      </c>
      <c r="N245" s="75" t="s">
        <v>308</v>
      </c>
      <c r="O245" s="75" t="s">
        <v>309</v>
      </c>
      <c r="P245" s="75" t="s">
        <v>310</v>
      </c>
      <c r="Q245" s="9"/>
      <c r="R245" s="9"/>
      <c r="S245" s="9"/>
      <c r="T245" s="9"/>
      <c r="U245" s="9"/>
      <c r="V245" s="9"/>
    </row>
    <row r="246" spans="1:22" ht="20.25" customHeight="1">
      <c r="A246" s="284"/>
      <c r="B246" s="2"/>
      <c r="C246" s="59"/>
      <c r="D246" s="4"/>
      <c r="F246" s="4"/>
      <c r="G246" s="4"/>
      <c r="H246" s="331"/>
      <c r="I246" s="64" t="s">
        <v>63</v>
      </c>
      <c r="J246" s="65"/>
      <c r="K246" s="76"/>
      <c r="L246" s="77" t="s">
        <v>64</v>
      </c>
      <c r="M246" s="126" t="s">
        <v>65</v>
      </c>
      <c r="N246" s="126" t="s">
        <v>65</v>
      </c>
      <c r="O246" s="126" t="s">
        <v>65</v>
      </c>
      <c r="P246" s="126" t="s">
        <v>275</v>
      </c>
      <c r="Q246" s="9"/>
      <c r="R246" s="9"/>
      <c r="S246" s="9"/>
      <c r="T246" s="9"/>
      <c r="U246" s="9"/>
      <c r="V246" s="9"/>
    </row>
    <row r="247" spans="1:22" s="81" customFormat="1" ht="34.5" customHeight="1">
      <c r="A247" s="292" t="s">
        <v>952</v>
      </c>
      <c r="B247" s="2"/>
      <c r="C247" s="437" t="s">
        <v>170</v>
      </c>
      <c r="D247" s="438"/>
      <c r="E247" s="438"/>
      <c r="F247" s="438"/>
      <c r="G247" s="438"/>
      <c r="H247" s="439"/>
      <c r="I247" s="432" t="s">
        <v>1548</v>
      </c>
      <c r="J247" s="67" t="s">
        <v>131</v>
      </c>
      <c r="K247" s="116"/>
      <c r="L247" s="142"/>
      <c r="M247" s="143"/>
      <c r="N247" s="143"/>
      <c r="O247" s="143"/>
      <c r="P247" s="143"/>
    </row>
    <row r="248" spans="1:22" s="81" customFormat="1" ht="34.5" customHeight="1">
      <c r="A248" s="292" t="s">
        <v>1549</v>
      </c>
      <c r="B248" s="144"/>
      <c r="C248" s="485" t="s">
        <v>172</v>
      </c>
      <c r="D248" s="485"/>
      <c r="E248" s="485"/>
      <c r="F248" s="486"/>
      <c r="G248" s="482" t="s">
        <v>148</v>
      </c>
      <c r="H248" s="326" t="s">
        <v>173</v>
      </c>
      <c r="I248" s="477"/>
      <c r="J248" s="129">
        <v>0</v>
      </c>
      <c r="K248" s="116"/>
      <c r="L248" s="145"/>
      <c r="M248" s="146"/>
      <c r="N248" s="146"/>
      <c r="O248" s="146"/>
      <c r="P248" s="146"/>
    </row>
    <row r="249" spans="1:22" s="81" customFormat="1" ht="34.5" customHeight="1">
      <c r="A249" s="292" t="s">
        <v>1550</v>
      </c>
      <c r="B249" s="144"/>
      <c r="C249" s="482"/>
      <c r="D249" s="482"/>
      <c r="E249" s="482"/>
      <c r="F249" s="483"/>
      <c r="G249" s="482"/>
      <c r="H249" s="326" t="s">
        <v>174</v>
      </c>
      <c r="I249" s="477"/>
      <c r="J249" s="131">
        <v>0</v>
      </c>
      <c r="K249" s="116"/>
      <c r="L249" s="145"/>
      <c r="M249" s="146"/>
      <c r="N249" s="146"/>
      <c r="O249" s="146"/>
      <c r="P249" s="146"/>
    </row>
    <row r="250" spans="1:22" s="81" customFormat="1" ht="34.5" customHeight="1">
      <c r="A250" s="292" t="s">
        <v>1551</v>
      </c>
      <c r="B250" s="144"/>
      <c r="C250" s="482"/>
      <c r="D250" s="482"/>
      <c r="E250" s="482"/>
      <c r="F250" s="483"/>
      <c r="G250" s="482" t="s">
        <v>175</v>
      </c>
      <c r="H250" s="326" t="s">
        <v>173</v>
      </c>
      <c r="I250" s="477"/>
      <c r="J250" s="129">
        <v>1</v>
      </c>
      <c r="K250" s="116"/>
      <c r="L250" s="145"/>
      <c r="M250" s="146"/>
      <c r="N250" s="146"/>
      <c r="O250" s="146"/>
      <c r="P250" s="146"/>
    </row>
    <row r="251" spans="1:22" s="81" customFormat="1" ht="34.5" customHeight="1">
      <c r="A251" s="292" t="s">
        <v>847</v>
      </c>
      <c r="B251" s="144"/>
      <c r="C251" s="482"/>
      <c r="D251" s="482"/>
      <c r="E251" s="482"/>
      <c r="F251" s="483"/>
      <c r="G251" s="483"/>
      <c r="H251" s="326" t="s">
        <v>174</v>
      </c>
      <c r="I251" s="477"/>
      <c r="J251" s="131">
        <v>0</v>
      </c>
      <c r="K251" s="116"/>
      <c r="L251" s="145"/>
      <c r="M251" s="146"/>
      <c r="N251" s="146"/>
      <c r="O251" s="146"/>
      <c r="P251" s="146"/>
    </row>
    <row r="252" spans="1:22" s="81" customFormat="1" ht="34.5" customHeight="1">
      <c r="A252" s="292" t="s">
        <v>662</v>
      </c>
      <c r="B252" s="144"/>
      <c r="C252" s="482"/>
      <c r="D252" s="482"/>
      <c r="E252" s="482"/>
      <c r="F252" s="483"/>
      <c r="G252" s="482" t="s">
        <v>1552</v>
      </c>
      <c r="H252" s="326" t="s">
        <v>173</v>
      </c>
      <c r="I252" s="477"/>
      <c r="J252" s="129">
        <v>6</v>
      </c>
      <c r="K252" s="116"/>
      <c r="L252" s="145"/>
      <c r="M252" s="146"/>
      <c r="N252" s="146"/>
      <c r="O252" s="146"/>
      <c r="P252" s="146"/>
    </row>
    <row r="253" spans="1:22" s="81" customFormat="1" ht="34.5" customHeight="1">
      <c r="A253" s="292" t="s">
        <v>662</v>
      </c>
      <c r="B253" s="144"/>
      <c r="C253" s="482"/>
      <c r="D253" s="482"/>
      <c r="E253" s="482"/>
      <c r="F253" s="483"/>
      <c r="G253" s="483"/>
      <c r="H253" s="326" t="s">
        <v>174</v>
      </c>
      <c r="I253" s="477"/>
      <c r="J253" s="131">
        <v>0</v>
      </c>
      <c r="K253" s="116"/>
      <c r="L253" s="145"/>
      <c r="M253" s="146"/>
      <c r="N253" s="146"/>
      <c r="O253" s="146"/>
      <c r="P253" s="146"/>
    </row>
    <row r="254" spans="1:22" s="81" customFormat="1" ht="34.5" customHeight="1">
      <c r="A254" s="292" t="s">
        <v>1553</v>
      </c>
      <c r="B254" s="144"/>
      <c r="C254" s="482"/>
      <c r="D254" s="482"/>
      <c r="E254" s="482"/>
      <c r="F254" s="483"/>
      <c r="G254" s="487" t="s">
        <v>177</v>
      </c>
      <c r="H254" s="326" t="s">
        <v>173</v>
      </c>
      <c r="I254" s="477"/>
      <c r="J254" s="129">
        <v>5</v>
      </c>
      <c r="K254" s="116"/>
      <c r="L254" s="145"/>
      <c r="M254" s="146"/>
      <c r="N254" s="146"/>
      <c r="O254" s="146"/>
      <c r="P254" s="146"/>
    </row>
    <row r="255" spans="1:22" s="81" customFormat="1" ht="34.5" customHeight="1">
      <c r="A255" s="292" t="s">
        <v>664</v>
      </c>
      <c r="B255" s="144"/>
      <c r="C255" s="482"/>
      <c r="D255" s="482"/>
      <c r="E255" s="482"/>
      <c r="F255" s="483"/>
      <c r="G255" s="483"/>
      <c r="H255" s="326" t="s">
        <v>174</v>
      </c>
      <c r="I255" s="477"/>
      <c r="J255" s="131">
        <v>0</v>
      </c>
      <c r="K255" s="116"/>
      <c r="L255" s="145"/>
      <c r="M255" s="146"/>
      <c r="N255" s="146"/>
      <c r="O255" s="146"/>
      <c r="P255" s="146"/>
    </row>
    <row r="256" spans="1:22" s="81" customFormat="1" ht="34.5" customHeight="1">
      <c r="A256" s="292" t="s">
        <v>1554</v>
      </c>
      <c r="B256" s="144"/>
      <c r="C256" s="482"/>
      <c r="D256" s="482"/>
      <c r="E256" s="482"/>
      <c r="F256" s="483"/>
      <c r="G256" s="482" t="s">
        <v>178</v>
      </c>
      <c r="H256" s="326" t="s">
        <v>173</v>
      </c>
      <c r="I256" s="477"/>
      <c r="J256" s="129">
        <v>0</v>
      </c>
      <c r="K256" s="116"/>
      <c r="L256" s="145"/>
      <c r="M256" s="146"/>
      <c r="N256" s="146"/>
      <c r="O256" s="146"/>
      <c r="P256" s="146"/>
    </row>
    <row r="257" spans="1:22" s="81" customFormat="1" ht="34.5" customHeight="1">
      <c r="A257" s="292" t="s">
        <v>1555</v>
      </c>
      <c r="B257" s="144"/>
      <c r="C257" s="482"/>
      <c r="D257" s="482"/>
      <c r="E257" s="482"/>
      <c r="F257" s="483"/>
      <c r="G257" s="483"/>
      <c r="H257" s="326" t="s">
        <v>174</v>
      </c>
      <c r="I257" s="477"/>
      <c r="J257" s="131">
        <v>0</v>
      </c>
      <c r="K257" s="116"/>
      <c r="L257" s="145"/>
      <c r="M257" s="146"/>
      <c r="N257" s="146"/>
      <c r="O257" s="146"/>
      <c r="P257" s="146"/>
    </row>
    <row r="258" spans="1:22" s="81" customFormat="1" ht="34.5" customHeight="1">
      <c r="A258" s="292" t="s">
        <v>1556</v>
      </c>
      <c r="B258" s="144"/>
      <c r="C258" s="482"/>
      <c r="D258" s="482"/>
      <c r="E258" s="482"/>
      <c r="F258" s="483"/>
      <c r="G258" s="482" t="s">
        <v>166</v>
      </c>
      <c r="H258" s="326" t="s">
        <v>173</v>
      </c>
      <c r="I258" s="477"/>
      <c r="J258" s="129">
        <v>0</v>
      </c>
      <c r="K258" s="116"/>
      <c r="L258" s="145"/>
      <c r="M258" s="146"/>
      <c r="N258" s="146"/>
      <c r="O258" s="146"/>
      <c r="P258" s="146"/>
    </row>
    <row r="259" spans="1:22" s="81" customFormat="1" ht="34.5" customHeight="1">
      <c r="A259" s="292" t="s">
        <v>1557</v>
      </c>
      <c r="B259" s="144"/>
      <c r="C259" s="482"/>
      <c r="D259" s="482"/>
      <c r="E259" s="482"/>
      <c r="F259" s="483"/>
      <c r="G259" s="483"/>
      <c r="H259" s="326" t="s">
        <v>174</v>
      </c>
      <c r="I259" s="433"/>
      <c r="J259" s="131">
        <v>0</v>
      </c>
      <c r="K259" s="116"/>
      <c r="L259" s="147"/>
      <c r="M259" s="148"/>
      <c r="N259" s="148"/>
      <c r="O259" s="148"/>
      <c r="P259" s="148"/>
    </row>
    <row r="260" spans="1:22" s="1" customFormat="1">
      <c r="A260" s="284"/>
      <c r="B260" s="19"/>
      <c r="C260" s="19"/>
      <c r="D260" s="19"/>
      <c r="E260" s="19"/>
      <c r="F260" s="19"/>
      <c r="G260" s="19"/>
      <c r="H260" s="15"/>
      <c r="I260" s="15"/>
      <c r="J260" s="86"/>
      <c r="K260" s="87"/>
      <c r="L260" s="100"/>
      <c r="M260" s="100"/>
      <c r="N260" s="100"/>
      <c r="O260" s="100"/>
      <c r="P260" s="100"/>
    </row>
    <row r="261" spans="1:22" s="81" customFormat="1">
      <c r="A261" s="284"/>
      <c r="B261" s="82"/>
      <c r="C261" s="59"/>
      <c r="D261" s="59"/>
      <c r="E261" s="59"/>
      <c r="F261" s="59"/>
      <c r="G261" s="59"/>
      <c r="H261" s="89"/>
      <c r="I261" s="89"/>
      <c r="J261" s="86"/>
      <c r="K261" s="87"/>
      <c r="L261" s="88"/>
      <c r="M261" s="88"/>
      <c r="N261" s="88"/>
      <c r="O261" s="88"/>
      <c r="P261" s="88"/>
    </row>
    <row r="262" spans="1:22" s="1" customFormat="1">
      <c r="A262" s="284"/>
      <c r="B262" s="144"/>
      <c r="C262" s="149"/>
      <c r="D262" s="149"/>
      <c r="E262" s="4"/>
      <c r="F262" s="4"/>
      <c r="G262" s="4"/>
      <c r="H262" s="331"/>
      <c r="I262" s="331"/>
      <c r="J262" s="58"/>
      <c r="K262" s="30"/>
      <c r="L262" s="100"/>
      <c r="M262" s="100"/>
      <c r="N262" s="100"/>
      <c r="O262" s="100"/>
      <c r="P262" s="100"/>
    </row>
    <row r="263" spans="1:22" s="1" customFormat="1">
      <c r="A263" s="284"/>
      <c r="B263" s="19" t="s">
        <v>179</v>
      </c>
      <c r="C263" s="19"/>
      <c r="D263" s="19"/>
      <c r="E263" s="19"/>
      <c r="F263" s="19"/>
      <c r="G263" s="19"/>
      <c r="H263" s="15"/>
      <c r="I263" s="15"/>
      <c r="J263" s="100"/>
      <c r="K263" s="30"/>
      <c r="L263" s="100"/>
      <c r="M263" s="100"/>
      <c r="N263" s="100"/>
      <c r="O263" s="100"/>
      <c r="P263" s="100"/>
    </row>
    <row r="264" spans="1:22">
      <c r="A264" s="284"/>
      <c r="B264" s="19"/>
      <c r="C264" s="19"/>
      <c r="D264" s="19"/>
      <c r="E264" s="19"/>
      <c r="F264" s="19"/>
      <c r="G264" s="19"/>
      <c r="H264" s="15"/>
      <c r="I264" s="15"/>
      <c r="L264" s="23"/>
      <c r="M264" s="23"/>
      <c r="N264" s="23"/>
      <c r="O264" s="23"/>
      <c r="P264" s="23"/>
      <c r="Q264" s="9"/>
      <c r="R264" s="9"/>
      <c r="S264" s="9"/>
      <c r="T264" s="9"/>
      <c r="U264" s="9"/>
      <c r="V264" s="9"/>
    </row>
    <row r="265" spans="1:22" ht="34.5" customHeight="1">
      <c r="A265" s="284"/>
      <c r="B265" s="19"/>
      <c r="C265" s="4"/>
      <c r="D265" s="4"/>
      <c r="F265" s="4"/>
      <c r="G265" s="4"/>
      <c r="H265" s="331"/>
      <c r="I265" s="331"/>
      <c r="J265" s="73" t="s">
        <v>62</v>
      </c>
      <c r="K265" s="74"/>
      <c r="L265" s="75" t="s">
        <v>306</v>
      </c>
      <c r="M265" s="75" t="s">
        <v>307</v>
      </c>
      <c r="N265" s="75" t="s">
        <v>308</v>
      </c>
      <c r="O265" s="75" t="s">
        <v>309</v>
      </c>
      <c r="P265" s="75" t="s">
        <v>310</v>
      </c>
      <c r="Q265" s="9"/>
      <c r="R265" s="9"/>
      <c r="S265" s="9"/>
      <c r="T265" s="9"/>
      <c r="U265" s="9"/>
      <c r="V265" s="9"/>
    </row>
    <row r="266" spans="1:22" ht="20.25" customHeight="1">
      <c r="A266" s="284"/>
      <c r="B266" s="2"/>
      <c r="C266" s="59"/>
      <c r="D266" s="4"/>
      <c r="F266" s="4"/>
      <c r="G266" s="4"/>
      <c r="H266" s="331"/>
      <c r="I266" s="64" t="s">
        <v>667</v>
      </c>
      <c r="J266" s="65"/>
      <c r="K266" s="76"/>
      <c r="L266" s="77" t="s">
        <v>64</v>
      </c>
      <c r="M266" s="126" t="s">
        <v>65</v>
      </c>
      <c r="N266" s="126" t="s">
        <v>65</v>
      </c>
      <c r="O266" s="126" t="s">
        <v>65</v>
      </c>
      <c r="P266" s="126" t="s">
        <v>275</v>
      </c>
      <c r="Q266" s="9"/>
      <c r="R266" s="9"/>
      <c r="S266" s="9"/>
      <c r="T266" s="9"/>
      <c r="U266" s="9"/>
      <c r="V266" s="9"/>
    </row>
    <row r="267" spans="1:22" s="81" customFormat="1" ht="34.5" customHeight="1">
      <c r="A267" s="292" t="s">
        <v>1558</v>
      </c>
      <c r="B267" s="2"/>
      <c r="C267" s="448" t="s">
        <v>1559</v>
      </c>
      <c r="D267" s="450"/>
      <c r="E267" s="480" t="s">
        <v>1560</v>
      </c>
      <c r="F267" s="481"/>
      <c r="G267" s="437" t="s">
        <v>182</v>
      </c>
      <c r="H267" s="439"/>
      <c r="I267" s="432" t="s">
        <v>1561</v>
      </c>
      <c r="J267" s="150">
        <v>1</v>
      </c>
      <c r="K267" s="116"/>
      <c r="L267" s="142"/>
      <c r="M267" s="143"/>
      <c r="N267" s="143"/>
      <c r="O267" s="143"/>
      <c r="P267" s="143"/>
    </row>
    <row r="268" spans="1:22" s="81" customFormat="1" ht="34.5" customHeight="1">
      <c r="A268" s="292" t="s">
        <v>1562</v>
      </c>
      <c r="B268" s="144"/>
      <c r="C268" s="478"/>
      <c r="D268" s="479"/>
      <c r="E268" s="481"/>
      <c r="F268" s="481"/>
      <c r="G268" s="437" t="s">
        <v>184</v>
      </c>
      <c r="H268" s="439"/>
      <c r="I268" s="477"/>
      <c r="J268" s="150">
        <v>1</v>
      </c>
      <c r="K268" s="116"/>
      <c r="L268" s="145"/>
      <c r="M268" s="146"/>
      <c r="N268" s="146"/>
      <c r="O268" s="146"/>
      <c r="P268" s="146"/>
    </row>
    <row r="269" spans="1:22" s="81" customFormat="1" ht="34.5" customHeight="1">
      <c r="A269" s="292" t="s">
        <v>673</v>
      </c>
      <c r="B269" s="144"/>
      <c r="C269" s="478"/>
      <c r="D269" s="479"/>
      <c r="E269" s="481"/>
      <c r="F269" s="481"/>
      <c r="G269" s="437" t="s">
        <v>185</v>
      </c>
      <c r="H269" s="439"/>
      <c r="I269" s="477"/>
      <c r="J269" s="150">
        <v>0</v>
      </c>
      <c r="K269" s="116"/>
      <c r="L269" s="145"/>
      <c r="M269" s="146"/>
      <c r="N269" s="146"/>
      <c r="O269" s="146"/>
      <c r="P269" s="146"/>
    </row>
    <row r="270" spans="1:22" s="81" customFormat="1" ht="34.5" customHeight="1">
      <c r="A270" s="292" t="s">
        <v>674</v>
      </c>
      <c r="B270" s="144"/>
      <c r="C270" s="459"/>
      <c r="D270" s="461"/>
      <c r="E270" s="437" t="s">
        <v>166</v>
      </c>
      <c r="F270" s="438"/>
      <c r="G270" s="438"/>
      <c r="H270" s="439"/>
      <c r="I270" s="433"/>
      <c r="J270" s="150">
        <v>0</v>
      </c>
      <c r="K270" s="116"/>
      <c r="L270" s="145"/>
      <c r="M270" s="146"/>
      <c r="N270" s="146"/>
      <c r="O270" s="146"/>
      <c r="P270" s="146"/>
    </row>
    <row r="271" spans="1:22" s="81" customFormat="1" ht="34.5" customHeight="1">
      <c r="A271" s="292" t="s">
        <v>1305</v>
      </c>
      <c r="B271" s="144"/>
      <c r="C271" s="448" t="s">
        <v>186</v>
      </c>
      <c r="D271" s="472"/>
      <c r="E271" s="437" t="s">
        <v>187</v>
      </c>
      <c r="F271" s="438"/>
      <c r="G271" s="438"/>
      <c r="H271" s="439"/>
      <c r="I271" s="432" t="s">
        <v>1563</v>
      </c>
      <c r="J271" s="150">
        <v>1</v>
      </c>
      <c r="K271" s="116"/>
      <c r="L271" s="145"/>
      <c r="M271" s="146"/>
      <c r="N271" s="146"/>
      <c r="O271" s="146"/>
      <c r="P271" s="146"/>
    </row>
    <row r="272" spans="1:22" s="81" customFormat="1" ht="34.5" customHeight="1">
      <c r="A272" s="292" t="s">
        <v>1564</v>
      </c>
      <c r="B272" s="144"/>
      <c r="C272" s="473"/>
      <c r="D272" s="474"/>
      <c r="E272" s="437" t="s">
        <v>189</v>
      </c>
      <c r="F272" s="438"/>
      <c r="G272" s="438"/>
      <c r="H272" s="439"/>
      <c r="I272" s="477"/>
      <c r="J272" s="150">
        <v>1</v>
      </c>
      <c r="K272" s="116"/>
      <c r="L272" s="145"/>
      <c r="M272" s="146"/>
      <c r="N272" s="146"/>
      <c r="O272" s="146"/>
      <c r="P272" s="146"/>
    </row>
    <row r="273" spans="1:16" s="81" customFormat="1" ht="34.5" customHeight="1">
      <c r="A273" s="292" t="s">
        <v>679</v>
      </c>
      <c r="B273" s="144"/>
      <c r="C273" s="475"/>
      <c r="D273" s="476"/>
      <c r="E273" s="437" t="s">
        <v>190</v>
      </c>
      <c r="F273" s="438"/>
      <c r="G273" s="438"/>
      <c r="H273" s="439"/>
      <c r="I273" s="433"/>
      <c r="J273" s="150">
        <v>0</v>
      </c>
      <c r="K273" s="116"/>
      <c r="L273" s="145"/>
      <c r="M273" s="146"/>
      <c r="N273" s="146"/>
      <c r="O273" s="146"/>
      <c r="P273" s="146"/>
    </row>
    <row r="274" spans="1:16" s="81" customFormat="1" ht="42" customHeight="1">
      <c r="A274" s="292" t="s">
        <v>1565</v>
      </c>
      <c r="B274" s="144"/>
      <c r="C274" s="448" t="s">
        <v>166</v>
      </c>
      <c r="D274" s="472"/>
      <c r="E274" s="437" t="s">
        <v>191</v>
      </c>
      <c r="F274" s="438"/>
      <c r="G274" s="438"/>
      <c r="H274" s="439"/>
      <c r="I274" s="114" t="s">
        <v>1566</v>
      </c>
      <c r="J274" s="150">
        <v>1</v>
      </c>
      <c r="K274" s="116"/>
      <c r="L274" s="145"/>
      <c r="M274" s="146"/>
      <c r="N274" s="146"/>
      <c r="O274" s="146"/>
      <c r="P274" s="146"/>
    </row>
    <row r="275" spans="1:16" s="81" customFormat="1" ht="34.5" customHeight="1">
      <c r="A275" s="292" t="s">
        <v>682</v>
      </c>
      <c r="B275" s="144"/>
      <c r="C275" s="473"/>
      <c r="D275" s="474"/>
      <c r="E275" s="437" t="s">
        <v>1567</v>
      </c>
      <c r="F275" s="438"/>
      <c r="G275" s="438"/>
      <c r="H275" s="439"/>
      <c r="I275" s="420" t="s">
        <v>1568</v>
      </c>
      <c r="J275" s="150">
        <v>1</v>
      </c>
      <c r="K275" s="116"/>
      <c r="L275" s="145"/>
      <c r="M275" s="146"/>
      <c r="N275" s="146"/>
      <c r="O275" s="146"/>
      <c r="P275" s="146"/>
    </row>
    <row r="276" spans="1:16" s="81" customFormat="1" ht="34.5" customHeight="1">
      <c r="A276" s="292" t="s">
        <v>685</v>
      </c>
      <c r="B276" s="144"/>
      <c r="C276" s="473"/>
      <c r="D276" s="474"/>
      <c r="E276" s="437" t="s">
        <v>1569</v>
      </c>
      <c r="F276" s="438"/>
      <c r="G276" s="438"/>
      <c r="H276" s="439"/>
      <c r="I276" s="441"/>
      <c r="J276" s="150">
        <v>0</v>
      </c>
      <c r="K276" s="116"/>
      <c r="L276" s="145"/>
      <c r="M276" s="146"/>
      <c r="N276" s="146"/>
      <c r="O276" s="146"/>
      <c r="P276" s="146"/>
    </row>
    <row r="277" spans="1:16" s="81" customFormat="1" ht="58.5">
      <c r="A277" s="292" t="s">
        <v>1570</v>
      </c>
      <c r="B277" s="144"/>
      <c r="C277" s="473"/>
      <c r="D277" s="474"/>
      <c r="E277" s="437" t="s">
        <v>196</v>
      </c>
      <c r="F277" s="438"/>
      <c r="G277" s="438"/>
      <c r="H277" s="439"/>
      <c r="I277" s="114" t="s">
        <v>1571</v>
      </c>
      <c r="J277" s="150">
        <v>0</v>
      </c>
      <c r="K277" s="116"/>
      <c r="L277" s="145"/>
      <c r="M277" s="146"/>
      <c r="N277" s="146"/>
      <c r="O277" s="146"/>
      <c r="P277" s="146"/>
    </row>
    <row r="278" spans="1:16" s="81" customFormat="1" ht="58.5">
      <c r="A278" s="292" t="s">
        <v>1572</v>
      </c>
      <c r="B278" s="144"/>
      <c r="C278" s="473"/>
      <c r="D278" s="474"/>
      <c r="E278" s="437" t="s">
        <v>198</v>
      </c>
      <c r="F278" s="438"/>
      <c r="G278" s="438"/>
      <c r="H278" s="439"/>
      <c r="I278" s="114" t="s">
        <v>692</v>
      </c>
      <c r="J278" s="150">
        <v>0</v>
      </c>
      <c r="K278" s="116"/>
      <c r="L278" s="145"/>
      <c r="M278" s="146"/>
      <c r="N278" s="146"/>
      <c r="O278" s="146"/>
      <c r="P278" s="146"/>
    </row>
    <row r="279" spans="1:16" s="81" customFormat="1" ht="42" customHeight="1">
      <c r="A279" s="292" t="s">
        <v>693</v>
      </c>
      <c r="B279" s="144"/>
      <c r="C279" s="473"/>
      <c r="D279" s="474"/>
      <c r="E279" s="437" t="s">
        <v>200</v>
      </c>
      <c r="F279" s="438"/>
      <c r="G279" s="438"/>
      <c r="H279" s="439"/>
      <c r="I279" s="114" t="s">
        <v>1573</v>
      </c>
      <c r="J279" s="150">
        <v>0</v>
      </c>
      <c r="K279" s="116"/>
      <c r="L279" s="145"/>
      <c r="M279" s="146"/>
      <c r="N279" s="146"/>
      <c r="O279" s="146"/>
      <c r="P279" s="146"/>
    </row>
    <row r="280" spans="1:16" s="81" customFormat="1" ht="42" customHeight="1">
      <c r="A280" s="292" t="s">
        <v>1574</v>
      </c>
      <c r="B280" s="144"/>
      <c r="C280" s="473"/>
      <c r="D280" s="474"/>
      <c r="E280" s="437" t="s">
        <v>697</v>
      </c>
      <c r="F280" s="438"/>
      <c r="G280" s="438"/>
      <c r="H280" s="439"/>
      <c r="I280" s="114" t="s">
        <v>1575</v>
      </c>
      <c r="J280" s="150">
        <v>0</v>
      </c>
      <c r="K280" s="116"/>
      <c r="L280" s="145"/>
      <c r="M280" s="146"/>
      <c r="N280" s="146"/>
      <c r="O280" s="146"/>
      <c r="P280" s="146"/>
    </row>
    <row r="281" spans="1:16" s="81" customFormat="1" ht="42" customHeight="1">
      <c r="A281" s="292" t="s">
        <v>1576</v>
      </c>
      <c r="B281" s="144"/>
      <c r="C281" s="473"/>
      <c r="D281" s="474"/>
      <c r="E281" s="437" t="s">
        <v>204</v>
      </c>
      <c r="F281" s="438"/>
      <c r="G281" s="438"/>
      <c r="H281" s="439"/>
      <c r="I281" s="114" t="s">
        <v>205</v>
      </c>
      <c r="J281" s="150">
        <v>1</v>
      </c>
      <c r="K281" s="116"/>
      <c r="L281" s="145"/>
      <c r="M281" s="146"/>
      <c r="N281" s="146"/>
      <c r="O281" s="146"/>
      <c r="P281" s="146"/>
    </row>
    <row r="282" spans="1:16" s="81" customFormat="1" ht="56.1" customHeight="1">
      <c r="A282" s="292" t="s">
        <v>1577</v>
      </c>
      <c r="B282" s="144"/>
      <c r="C282" s="473"/>
      <c r="D282" s="474"/>
      <c r="E282" s="437" t="s">
        <v>206</v>
      </c>
      <c r="F282" s="438"/>
      <c r="G282" s="438"/>
      <c r="H282" s="439"/>
      <c r="I282" s="114" t="s">
        <v>1578</v>
      </c>
      <c r="J282" s="150">
        <v>0</v>
      </c>
      <c r="K282" s="116"/>
      <c r="L282" s="145"/>
      <c r="M282" s="146"/>
      <c r="N282" s="146"/>
      <c r="O282" s="146"/>
      <c r="P282" s="146"/>
    </row>
    <row r="283" spans="1:16" s="81" customFormat="1" ht="56.1" customHeight="1">
      <c r="A283" s="292" t="s">
        <v>1579</v>
      </c>
      <c r="B283" s="144"/>
      <c r="C283" s="475"/>
      <c r="D283" s="476"/>
      <c r="E283" s="437" t="s">
        <v>207</v>
      </c>
      <c r="F283" s="438"/>
      <c r="G283" s="438"/>
      <c r="H283" s="439"/>
      <c r="I283" s="114" t="s">
        <v>1580</v>
      </c>
      <c r="J283" s="150">
        <v>0</v>
      </c>
      <c r="K283" s="116"/>
      <c r="L283" s="147"/>
      <c r="M283" s="148"/>
      <c r="N283" s="148"/>
      <c r="O283" s="148"/>
      <c r="P283" s="148"/>
    </row>
    <row r="284" spans="1:16" s="1" customFormat="1">
      <c r="A284" s="284"/>
      <c r="B284" s="19"/>
      <c r="C284" s="19"/>
      <c r="D284" s="19"/>
      <c r="E284" s="19"/>
      <c r="F284" s="19"/>
      <c r="G284" s="19"/>
      <c r="H284" s="15"/>
      <c r="I284" s="15"/>
      <c r="J284" s="86"/>
      <c r="K284" s="87"/>
      <c r="L284" s="88"/>
      <c r="M284" s="88"/>
      <c r="N284" s="88"/>
      <c r="O284" s="88"/>
      <c r="P284" s="88"/>
    </row>
    <row r="285" spans="1:16" s="81" customFormat="1">
      <c r="A285" s="284"/>
      <c r="B285" s="82"/>
      <c r="C285" s="59"/>
      <c r="D285" s="59"/>
      <c r="E285" s="59"/>
      <c r="F285" s="59"/>
      <c r="G285" s="59"/>
      <c r="H285" s="89"/>
      <c r="I285" s="89"/>
      <c r="J285" s="86"/>
      <c r="K285" s="87"/>
      <c r="L285" s="88"/>
      <c r="M285" s="88"/>
      <c r="N285" s="88"/>
      <c r="O285" s="88"/>
      <c r="P285" s="88"/>
    </row>
    <row r="286" spans="1:16" s="81" customFormat="1">
      <c r="A286" s="284"/>
      <c r="B286" s="111"/>
      <c r="C286" s="111"/>
      <c r="D286" s="59"/>
      <c r="E286" s="59"/>
      <c r="F286" s="59"/>
      <c r="G286" s="59"/>
      <c r="H286" s="89"/>
      <c r="I286" s="151"/>
      <c r="J286" s="86"/>
      <c r="K286" s="87"/>
      <c r="L286" s="88"/>
      <c r="M286" s="88"/>
      <c r="N286" s="88"/>
      <c r="O286" s="88"/>
      <c r="P286" s="88"/>
    </row>
    <row r="287" spans="1:16" s="1" customFormat="1">
      <c r="A287" s="284"/>
      <c r="B287" s="111"/>
      <c r="C287" s="4"/>
      <c r="D287" s="4"/>
      <c r="E287" s="4"/>
      <c r="F287" s="4"/>
      <c r="G287" s="4"/>
      <c r="H287" s="331"/>
      <c r="I287" s="331"/>
      <c r="J287" s="58"/>
      <c r="K287" s="30"/>
      <c r="L287" s="100"/>
      <c r="M287" s="100"/>
      <c r="N287" s="100"/>
      <c r="O287" s="100"/>
      <c r="P287" s="100"/>
    </row>
    <row r="288" spans="1:16" s="81" customFormat="1">
      <c r="A288" s="284"/>
      <c r="B288" s="347" t="s">
        <v>1581</v>
      </c>
      <c r="C288" s="348"/>
      <c r="D288" s="4"/>
      <c r="E288" s="4"/>
      <c r="F288" s="4"/>
      <c r="G288" s="4"/>
      <c r="H288" s="331"/>
      <c r="I288" s="331"/>
      <c r="J288" s="58"/>
      <c r="K288" s="60"/>
      <c r="L288" s="88"/>
      <c r="M288" s="88"/>
      <c r="N288" s="88"/>
      <c r="O288" s="88"/>
      <c r="P288" s="88"/>
    </row>
    <row r="289" spans="1:22">
      <c r="A289" s="284"/>
      <c r="B289" s="19"/>
      <c r="C289" s="19"/>
      <c r="D289" s="19"/>
      <c r="E289" s="19"/>
      <c r="F289" s="19"/>
      <c r="G289" s="19"/>
      <c r="H289" s="15"/>
      <c r="I289" s="15"/>
      <c r="L289" s="23"/>
      <c r="M289" s="23"/>
      <c r="N289" s="23"/>
      <c r="O289" s="23"/>
      <c r="P289" s="23"/>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306</v>
      </c>
      <c r="M290" s="75" t="s">
        <v>307</v>
      </c>
      <c r="N290" s="75" t="s">
        <v>308</v>
      </c>
      <c r="O290" s="75" t="s">
        <v>309</v>
      </c>
      <c r="P290" s="75" t="s">
        <v>310</v>
      </c>
    </row>
    <row r="291" spans="1:22" s="110" customFormat="1" ht="20.25" customHeight="1">
      <c r="A291" s="284"/>
      <c r="B291" s="2"/>
      <c r="C291" s="4"/>
      <c r="D291" s="4"/>
      <c r="E291" s="4"/>
      <c r="F291" s="4"/>
      <c r="G291" s="4"/>
      <c r="H291" s="331"/>
      <c r="I291" s="64" t="s">
        <v>1582</v>
      </c>
      <c r="J291" s="152"/>
      <c r="K291" s="76"/>
      <c r="L291" s="126" t="s">
        <v>64</v>
      </c>
      <c r="M291" s="126" t="s">
        <v>65</v>
      </c>
      <c r="N291" s="126" t="s">
        <v>65</v>
      </c>
      <c r="O291" s="126" t="s">
        <v>65</v>
      </c>
      <c r="P291" s="126" t="s">
        <v>275</v>
      </c>
    </row>
    <row r="292" spans="1:22" s="110" customFormat="1" ht="34.5" customHeight="1">
      <c r="A292" s="284"/>
      <c r="B292" s="107"/>
      <c r="C292" s="416" t="s">
        <v>208</v>
      </c>
      <c r="D292" s="417"/>
      <c r="E292" s="417"/>
      <c r="F292" s="417"/>
      <c r="G292" s="417"/>
      <c r="H292" s="419"/>
      <c r="I292" s="467" t="s">
        <v>706</v>
      </c>
      <c r="J292" s="153"/>
      <c r="K292" s="93"/>
      <c r="L292" s="293"/>
      <c r="M292" s="293"/>
      <c r="N292" s="293"/>
      <c r="O292" s="293"/>
      <c r="P292" s="293"/>
    </row>
    <row r="293" spans="1:22" s="110" customFormat="1" ht="34.5" customHeight="1">
      <c r="A293" s="284"/>
      <c r="B293" s="154"/>
      <c r="C293" s="462"/>
      <c r="D293" s="418"/>
      <c r="E293" s="418"/>
      <c r="F293" s="418"/>
      <c r="G293" s="418"/>
      <c r="H293" s="463"/>
      <c r="I293" s="467"/>
      <c r="J293" s="155"/>
      <c r="K293" s="97"/>
      <c r="L293" s="156"/>
      <c r="M293" s="156"/>
      <c r="N293" s="156"/>
      <c r="O293" s="156"/>
      <c r="P293" s="156"/>
    </row>
    <row r="294" spans="1:22" s="110" customFormat="1" ht="34.5" customHeight="1">
      <c r="A294" s="292" t="s">
        <v>1583</v>
      </c>
      <c r="B294" s="154"/>
      <c r="C294" s="462"/>
      <c r="D294" s="418"/>
      <c r="E294" s="418"/>
      <c r="F294" s="418"/>
      <c r="G294" s="418"/>
      <c r="H294" s="463"/>
      <c r="I294" s="467"/>
      <c r="J294" s="155"/>
      <c r="K294" s="97"/>
      <c r="L294" s="157" t="str">
        <f>IF(ISBLANK(L292), "-", "～")</f>
        <v>-</v>
      </c>
      <c r="M294" s="157" t="str">
        <f t="shared" ref="M294:P294" si="4">IF(ISBLANK(M292), "-", "～")</f>
        <v>-</v>
      </c>
      <c r="N294" s="157" t="str">
        <f t="shared" si="4"/>
        <v>-</v>
      </c>
      <c r="O294" s="157" t="str">
        <f t="shared" si="4"/>
        <v>-</v>
      </c>
      <c r="P294" s="157" t="str">
        <f t="shared" si="4"/>
        <v>-</v>
      </c>
    </row>
    <row r="295" spans="1:22" s="110" customFormat="1" ht="34.5" customHeight="1">
      <c r="A295" s="284"/>
      <c r="B295" s="154"/>
      <c r="C295" s="462"/>
      <c r="D295" s="418"/>
      <c r="E295" s="418"/>
      <c r="F295" s="418"/>
      <c r="G295" s="418"/>
      <c r="H295" s="463"/>
      <c r="I295" s="467"/>
      <c r="J295" s="155"/>
      <c r="K295" s="97"/>
      <c r="L295" s="294"/>
      <c r="M295" s="294"/>
      <c r="N295" s="294"/>
      <c r="O295" s="294"/>
      <c r="P295" s="294"/>
    </row>
    <row r="296" spans="1:22" s="110" customFormat="1" ht="34.5" customHeight="1">
      <c r="A296" s="284"/>
      <c r="B296" s="154"/>
      <c r="C296" s="464"/>
      <c r="D296" s="465"/>
      <c r="E296" s="465"/>
      <c r="F296" s="465"/>
      <c r="G296" s="465"/>
      <c r="H296" s="466"/>
      <c r="I296" s="467"/>
      <c r="J296" s="158"/>
      <c r="K296" s="99"/>
      <c r="L296" s="159"/>
      <c r="M296" s="159"/>
      <c r="N296" s="159"/>
      <c r="O296" s="159"/>
      <c r="P296" s="159"/>
    </row>
    <row r="297" spans="1:22" s="1" customFormat="1">
      <c r="A297" s="284"/>
      <c r="B297" s="19"/>
      <c r="C297" s="19"/>
      <c r="D297" s="19"/>
      <c r="E297" s="19"/>
      <c r="F297" s="19"/>
      <c r="G297" s="19"/>
      <c r="H297" s="15"/>
      <c r="I297" s="15"/>
      <c r="J297" s="86"/>
      <c r="K297" s="87"/>
      <c r="L297" s="88"/>
      <c r="M297" s="88"/>
      <c r="N297" s="88"/>
      <c r="O297" s="88"/>
      <c r="P297" s="88"/>
    </row>
    <row r="298" spans="1:22" s="81" customFormat="1">
      <c r="A298" s="284"/>
      <c r="B298" s="82"/>
      <c r="C298" s="59"/>
      <c r="D298" s="59"/>
      <c r="E298" s="59"/>
      <c r="F298" s="59"/>
      <c r="G298" s="59"/>
      <c r="H298" s="89"/>
      <c r="I298" s="89"/>
      <c r="J298" s="86"/>
      <c r="K298" s="87"/>
      <c r="L298" s="88"/>
      <c r="M298" s="88"/>
      <c r="N298" s="88"/>
      <c r="O298" s="88"/>
      <c r="P298" s="88"/>
    </row>
    <row r="299" spans="1:22" s="81" customFormat="1">
      <c r="A299" s="284"/>
      <c r="B299" s="111"/>
      <c r="C299" s="111"/>
      <c r="D299" s="59"/>
      <c r="E299" s="59"/>
      <c r="F299" s="59"/>
      <c r="G299" s="59"/>
      <c r="H299" s="89"/>
      <c r="I299" s="151" t="s">
        <v>209</v>
      </c>
      <c r="J299" s="86"/>
      <c r="K299" s="87"/>
      <c r="L299" s="88"/>
      <c r="M299" s="88"/>
      <c r="N299" s="88"/>
      <c r="O299" s="88"/>
      <c r="P299" s="88"/>
    </row>
    <row r="300" spans="1:22" s="81" customFormat="1">
      <c r="A300" s="284"/>
      <c r="B300" s="111"/>
      <c r="C300" s="111"/>
      <c r="D300" s="59"/>
      <c r="E300" s="59"/>
      <c r="F300" s="59"/>
      <c r="G300" s="59"/>
      <c r="H300" s="89"/>
      <c r="I300" s="89"/>
      <c r="J300" s="86"/>
      <c r="K300" s="87"/>
      <c r="L300" s="88"/>
      <c r="M300" s="88"/>
      <c r="N300" s="88"/>
      <c r="O300" s="88"/>
      <c r="P300" s="88"/>
    </row>
    <row r="301" spans="1:22" s="22" customFormat="1">
      <c r="A301" s="284"/>
      <c r="B301" s="2"/>
      <c r="C301" s="50"/>
      <c r="D301" s="36"/>
      <c r="E301" s="36"/>
      <c r="F301" s="36"/>
      <c r="G301" s="36"/>
      <c r="H301" s="21"/>
      <c r="I301" s="38"/>
      <c r="J301" s="6"/>
      <c r="K301" s="7"/>
      <c r="M301" s="48"/>
      <c r="N301" s="48"/>
      <c r="O301" s="48"/>
      <c r="P301" s="48"/>
    </row>
    <row r="302" spans="1:22" s="22" customFormat="1">
      <c r="A302" s="284"/>
      <c r="B302" s="2"/>
      <c r="C302" s="50"/>
      <c r="D302" s="36"/>
      <c r="E302" s="36"/>
      <c r="F302" s="36"/>
      <c r="G302" s="36"/>
      <c r="H302" s="21"/>
      <c r="I302" s="38"/>
      <c r="J302" s="6"/>
      <c r="K302" s="7"/>
      <c r="M302" s="48"/>
      <c r="N302" s="48"/>
      <c r="O302" s="48"/>
      <c r="P302" s="48"/>
    </row>
    <row r="303" spans="1:22" s="22" customFormat="1">
      <c r="A303" s="284"/>
      <c r="B303" s="2"/>
      <c r="E303" s="50"/>
      <c r="F303" s="50"/>
      <c r="G303" s="50"/>
      <c r="H303" s="21"/>
      <c r="I303" s="38"/>
      <c r="J303" s="6"/>
      <c r="K303" s="7"/>
      <c r="M303" s="39"/>
      <c r="N303" s="39"/>
      <c r="O303" s="39"/>
      <c r="P303" s="39"/>
    </row>
    <row r="304" spans="1:22" s="22" customFormat="1">
      <c r="A304" s="284"/>
      <c r="B304" s="2"/>
      <c r="E304" s="50"/>
      <c r="F304" s="50"/>
      <c r="G304" s="50"/>
      <c r="H304" s="21"/>
      <c r="I304" s="38"/>
      <c r="J304" s="6"/>
      <c r="K304" s="7"/>
      <c r="M304" s="48"/>
      <c r="N304" s="48"/>
      <c r="O304" s="48"/>
      <c r="P304" s="48"/>
    </row>
    <row r="305" spans="1:22" s="22" customFormat="1">
      <c r="A305" s="284"/>
      <c r="B305" s="2"/>
      <c r="E305" s="50"/>
      <c r="F305" s="50"/>
      <c r="G305" s="50"/>
      <c r="H305" s="21"/>
      <c r="I305" s="38"/>
      <c r="J305" s="6"/>
      <c r="K305" s="7"/>
      <c r="M305" s="39"/>
      <c r="N305" s="39"/>
      <c r="O305" s="39"/>
      <c r="P305" s="39"/>
    </row>
    <row r="306" spans="1:22" s="22" customFormat="1">
      <c r="A306" s="284"/>
      <c r="B306" s="2"/>
      <c r="E306" s="50"/>
      <c r="F306" s="50"/>
      <c r="G306" s="50"/>
      <c r="H306" s="21"/>
      <c r="I306" s="38"/>
      <c r="J306" s="6"/>
      <c r="K306" s="7"/>
      <c r="M306" s="39"/>
      <c r="N306" s="39"/>
      <c r="O306" s="39"/>
      <c r="P306" s="39"/>
    </row>
    <row r="307" spans="1:22" s="22" customFormat="1">
      <c r="A307" s="284"/>
      <c r="B307" s="2"/>
      <c r="E307" s="36"/>
      <c r="F307" s="36"/>
      <c r="G307" s="36"/>
      <c r="H307" s="21"/>
      <c r="I307" s="5"/>
      <c r="J307" s="39"/>
      <c r="K307" s="51"/>
      <c r="L307" s="8"/>
      <c r="M307" s="8"/>
      <c r="N307" s="8"/>
      <c r="O307" s="8"/>
      <c r="P307" s="8"/>
    </row>
    <row r="308" spans="1:22" s="22" customFormat="1">
      <c r="A308" s="284"/>
      <c r="B308" s="2"/>
      <c r="C308" s="42"/>
      <c r="D308" s="42"/>
      <c r="E308" s="42"/>
      <c r="F308" s="42"/>
      <c r="G308" s="42"/>
      <c r="H308" s="42"/>
      <c r="I308" s="42"/>
      <c r="J308" s="42"/>
      <c r="K308" s="49"/>
      <c r="L308" s="42"/>
      <c r="M308" s="42"/>
      <c r="N308" s="42"/>
      <c r="O308" s="42"/>
      <c r="P308" s="42"/>
    </row>
    <row r="309" spans="1:22" s="22" customFormat="1">
      <c r="A309" s="284"/>
      <c r="B309" s="2"/>
      <c r="C309" s="59"/>
      <c r="D309" s="4"/>
      <c r="E309" s="4"/>
      <c r="F309" s="4"/>
      <c r="G309" s="4"/>
      <c r="H309" s="331"/>
      <c r="I309" s="331"/>
      <c r="J309" s="60"/>
      <c r="K309" s="30"/>
      <c r="L309" s="58"/>
      <c r="M309" s="58"/>
      <c r="N309" s="58"/>
      <c r="O309" s="58"/>
      <c r="P309" s="58"/>
    </row>
    <row r="310" spans="1:22" s="1" customFormat="1" ht="19.5">
      <c r="A310" s="284"/>
      <c r="B310" s="349" t="s">
        <v>210</v>
      </c>
      <c r="C310" s="160"/>
      <c r="D310" s="160"/>
      <c r="E310" s="54"/>
      <c r="F310" s="54"/>
      <c r="G310" s="54"/>
      <c r="H310" s="55"/>
      <c r="I310" s="55"/>
      <c r="J310" s="57"/>
      <c r="K310" s="56"/>
      <c r="L310" s="161"/>
      <c r="M310" s="161"/>
      <c r="N310" s="161"/>
      <c r="O310" s="161"/>
      <c r="P310" s="161"/>
    </row>
    <row r="311" spans="1:22" s="1" customFormat="1">
      <c r="A311" s="284"/>
      <c r="B311" s="47" t="s">
        <v>211</v>
      </c>
      <c r="C311" s="64"/>
      <c r="D311" s="64"/>
      <c r="E311" s="4"/>
      <c r="F311" s="4"/>
      <c r="G311" s="4"/>
      <c r="H311" s="331"/>
      <c r="I311" s="331"/>
      <c r="J311" s="58"/>
      <c r="K311" s="30"/>
      <c r="L311" s="100"/>
      <c r="M311" s="100"/>
      <c r="N311" s="100"/>
      <c r="O311" s="100"/>
      <c r="P311" s="100"/>
    </row>
    <row r="312" spans="1:22">
      <c r="A312" s="284"/>
      <c r="B312" s="19"/>
      <c r="C312" s="19"/>
      <c r="D312" s="19"/>
      <c r="E312" s="19"/>
      <c r="F312" s="19"/>
      <c r="G312" s="19"/>
      <c r="H312" s="15"/>
      <c r="I312" s="15"/>
      <c r="L312" s="23"/>
      <c r="M312" s="23"/>
      <c r="N312" s="23"/>
      <c r="O312" s="23"/>
      <c r="P312" s="23"/>
      <c r="Q312" s="9"/>
      <c r="R312" s="9"/>
      <c r="S312" s="9"/>
      <c r="T312" s="9"/>
      <c r="U312" s="9"/>
      <c r="V312" s="9"/>
    </row>
    <row r="313" spans="1:22" ht="34.5" customHeight="1">
      <c r="A313" s="289"/>
      <c r="B313" s="19"/>
      <c r="C313" s="4"/>
      <c r="D313" s="4"/>
      <c r="F313" s="4"/>
      <c r="G313" s="4"/>
      <c r="H313" s="331"/>
      <c r="I313" s="331"/>
      <c r="J313" s="73" t="s">
        <v>62</v>
      </c>
      <c r="K313" s="74"/>
      <c r="L313" s="75" t="s">
        <v>306</v>
      </c>
      <c r="M313" s="75" t="s">
        <v>307</v>
      </c>
      <c r="N313" s="75" t="s">
        <v>308</v>
      </c>
      <c r="O313" s="75" t="s">
        <v>309</v>
      </c>
      <c r="P313" s="75" t="s">
        <v>310</v>
      </c>
      <c r="Q313" s="9"/>
      <c r="R313" s="9"/>
      <c r="S313" s="9"/>
      <c r="T313" s="9"/>
      <c r="U313" s="9"/>
      <c r="V313" s="9"/>
    </row>
    <row r="314" spans="1:22" ht="20.25" customHeight="1">
      <c r="A314" s="290" t="s">
        <v>482</v>
      </c>
      <c r="B314" s="2"/>
      <c r="C314" s="4"/>
      <c r="D314" s="4"/>
      <c r="F314" s="4"/>
      <c r="G314" s="4"/>
      <c r="H314" s="331"/>
      <c r="I314" s="64" t="s">
        <v>667</v>
      </c>
      <c r="J314" s="65"/>
      <c r="K314" s="76"/>
      <c r="L314" s="77" t="s">
        <v>64</v>
      </c>
      <c r="M314" s="77" t="s">
        <v>65</v>
      </c>
      <c r="N314" s="77" t="s">
        <v>65</v>
      </c>
      <c r="O314" s="77" t="s">
        <v>65</v>
      </c>
      <c r="P314" s="77" t="s">
        <v>275</v>
      </c>
      <c r="Q314" s="9"/>
      <c r="R314" s="9"/>
      <c r="S314" s="9"/>
      <c r="T314" s="9"/>
      <c r="U314" s="9"/>
      <c r="V314" s="9"/>
    </row>
    <row r="315" spans="1:22" s="81" customFormat="1" ht="34.5" customHeight="1">
      <c r="A315" s="292" t="s">
        <v>1584</v>
      </c>
      <c r="B315" s="82"/>
      <c r="C315" s="456" t="s">
        <v>212</v>
      </c>
      <c r="D315" s="448" t="s">
        <v>213</v>
      </c>
      <c r="E315" s="449"/>
      <c r="F315" s="449"/>
      <c r="G315" s="449"/>
      <c r="H315" s="450"/>
      <c r="I315" s="420" t="s">
        <v>1585</v>
      </c>
      <c r="J315" s="162">
        <f t="shared" ref="J315:J320" si="5">IF(SUM(L315:P315)=0,IF(COUNTIF(L315:P315,"未確認")&gt;0,"未確認",IF(COUNTIF(L315:P315,"~*")&gt;0,"*",SUM(L315:P315))),SUM(L315:P315))</f>
        <v>3334</v>
      </c>
      <c r="K315" s="116" t="str">
        <f t="shared" ref="K315:K320" si="6">IF(OR(COUNTIF(L315:P315,"未確認")&gt;0,COUNTIF(L315:P315,"~*")&gt;0),"※","")</f>
        <v/>
      </c>
      <c r="L315" s="133">
        <v>737</v>
      </c>
      <c r="M315" s="133">
        <v>750</v>
      </c>
      <c r="N315" s="133">
        <v>1115</v>
      </c>
      <c r="O315" s="133">
        <v>520</v>
      </c>
      <c r="P315" s="133">
        <v>212</v>
      </c>
    </row>
    <row r="316" spans="1:22" s="81" customFormat="1" ht="34.5" customHeight="1">
      <c r="A316" s="292" t="s">
        <v>710</v>
      </c>
      <c r="B316" s="82"/>
      <c r="C316" s="468"/>
      <c r="D316" s="469"/>
      <c r="E316" s="437" t="s">
        <v>214</v>
      </c>
      <c r="F316" s="438"/>
      <c r="G316" s="438"/>
      <c r="H316" s="439"/>
      <c r="I316" s="440"/>
      <c r="J316" s="162">
        <f t="shared" si="5"/>
        <v>1974</v>
      </c>
      <c r="K316" s="116" t="str">
        <f t="shared" si="6"/>
        <v/>
      </c>
      <c r="L316" s="133">
        <v>399</v>
      </c>
      <c r="M316" s="133">
        <v>417</v>
      </c>
      <c r="N316" s="133">
        <v>733</v>
      </c>
      <c r="O316" s="133">
        <v>214</v>
      </c>
      <c r="P316" s="133">
        <v>211</v>
      </c>
    </row>
    <row r="317" spans="1:22" s="81" customFormat="1" ht="34.5" customHeight="1">
      <c r="A317" s="295" t="s">
        <v>1222</v>
      </c>
      <c r="B317" s="82"/>
      <c r="C317" s="468"/>
      <c r="D317" s="470"/>
      <c r="E317" s="437" t="s">
        <v>215</v>
      </c>
      <c r="F317" s="438"/>
      <c r="G317" s="438"/>
      <c r="H317" s="439"/>
      <c r="I317" s="440"/>
      <c r="J317" s="162">
        <f t="shared" si="5"/>
        <v>781</v>
      </c>
      <c r="K317" s="116" t="str">
        <f t="shared" si="6"/>
        <v/>
      </c>
      <c r="L317" s="133">
        <v>317</v>
      </c>
      <c r="M317" s="133">
        <v>266</v>
      </c>
      <c r="N317" s="133">
        <v>154</v>
      </c>
      <c r="O317" s="133">
        <v>44</v>
      </c>
      <c r="P317" s="133">
        <v>0</v>
      </c>
    </row>
    <row r="318" spans="1:22" s="81" customFormat="1" ht="34.5" customHeight="1">
      <c r="A318" s="295" t="s">
        <v>1319</v>
      </c>
      <c r="B318" s="82"/>
      <c r="C318" s="468"/>
      <c r="D318" s="471"/>
      <c r="E318" s="437" t="s">
        <v>216</v>
      </c>
      <c r="F318" s="438"/>
      <c r="G318" s="438"/>
      <c r="H318" s="439"/>
      <c r="I318" s="440"/>
      <c r="J318" s="162">
        <f t="shared" si="5"/>
        <v>579</v>
      </c>
      <c r="K318" s="116" t="str">
        <f t="shared" si="6"/>
        <v/>
      </c>
      <c r="L318" s="133">
        <v>21</v>
      </c>
      <c r="M318" s="133">
        <v>67</v>
      </c>
      <c r="N318" s="133">
        <v>228</v>
      </c>
      <c r="O318" s="133">
        <v>262</v>
      </c>
      <c r="P318" s="133">
        <v>1</v>
      </c>
    </row>
    <row r="319" spans="1:22" s="81" customFormat="1" ht="34.5" customHeight="1">
      <c r="A319" s="295" t="s">
        <v>1586</v>
      </c>
      <c r="B319" s="2"/>
      <c r="C319" s="468"/>
      <c r="D319" s="437" t="s">
        <v>217</v>
      </c>
      <c r="E319" s="438"/>
      <c r="F319" s="438"/>
      <c r="G319" s="438"/>
      <c r="H319" s="439"/>
      <c r="I319" s="440"/>
      <c r="J319" s="162">
        <f t="shared" si="5"/>
        <v>61450</v>
      </c>
      <c r="K319" s="116" t="str">
        <f t="shared" si="6"/>
        <v/>
      </c>
      <c r="L319" s="133">
        <v>2394</v>
      </c>
      <c r="M319" s="133">
        <v>15521</v>
      </c>
      <c r="N319" s="133">
        <v>14053</v>
      </c>
      <c r="O319" s="133">
        <v>14241</v>
      </c>
      <c r="P319" s="133">
        <v>15241</v>
      </c>
    </row>
    <row r="320" spans="1:22" s="81" customFormat="1" ht="34.5" customHeight="1">
      <c r="A320" s="295" t="s">
        <v>1587</v>
      </c>
      <c r="B320" s="111"/>
      <c r="C320" s="468"/>
      <c r="D320" s="437" t="s">
        <v>218</v>
      </c>
      <c r="E320" s="438"/>
      <c r="F320" s="438"/>
      <c r="G320" s="438"/>
      <c r="H320" s="439"/>
      <c r="I320" s="441"/>
      <c r="J320" s="162">
        <f t="shared" si="5"/>
        <v>3326</v>
      </c>
      <c r="K320" s="116" t="str">
        <f t="shared" si="6"/>
        <v/>
      </c>
      <c r="L320" s="133">
        <v>739</v>
      </c>
      <c r="M320" s="133">
        <v>748</v>
      </c>
      <c r="N320" s="133">
        <v>1109</v>
      </c>
      <c r="O320" s="133">
        <v>516</v>
      </c>
      <c r="P320" s="133">
        <v>214</v>
      </c>
    </row>
    <row r="321" spans="1:22" s="1" customFormat="1">
      <c r="A321" s="284"/>
      <c r="B321" s="19"/>
      <c r="C321" s="123"/>
      <c r="D321" s="19"/>
      <c r="E321" s="19"/>
      <c r="F321" s="19"/>
      <c r="G321" s="19"/>
      <c r="H321" s="15"/>
      <c r="I321" s="15"/>
      <c r="J321" s="86"/>
      <c r="K321" s="87"/>
      <c r="L321" s="88"/>
      <c r="M321" s="88"/>
      <c r="N321" s="88"/>
      <c r="O321" s="88"/>
      <c r="P321" s="88"/>
    </row>
    <row r="322" spans="1:22" s="81" customFormat="1">
      <c r="A322" s="284"/>
      <c r="B322" s="82"/>
      <c r="C322" s="59"/>
      <c r="D322" s="59"/>
      <c r="E322" s="59"/>
      <c r="F322" s="59"/>
      <c r="G322" s="59"/>
      <c r="H322" s="89"/>
      <c r="I322" s="89"/>
      <c r="J322" s="86"/>
      <c r="K322" s="87"/>
      <c r="L322" s="88"/>
      <c r="M322" s="88"/>
      <c r="N322" s="88"/>
      <c r="O322" s="88"/>
      <c r="P322" s="88"/>
    </row>
    <row r="323" spans="1:22" s="1" customFormat="1">
      <c r="A323" s="284"/>
      <c r="B323" s="111"/>
      <c r="C323" s="163"/>
      <c r="D323" s="4"/>
      <c r="E323" s="4"/>
      <c r="F323" s="4"/>
      <c r="H323" s="331"/>
      <c r="I323" s="331"/>
      <c r="J323" s="58"/>
      <c r="K323" s="30"/>
      <c r="L323" s="100"/>
      <c r="M323" s="100"/>
      <c r="N323" s="100"/>
      <c r="O323" s="100"/>
      <c r="P323" s="100"/>
    </row>
    <row r="324" spans="1:22" s="1" customFormat="1">
      <c r="A324" s="284"/>
      <c r="B324" s="47" t="s">
        <v>219</v>
      </c>
      <c r="C324" s="44"/>
      <c r="D324" s="44"/>
      <c r="E324" s="44"/>
      <c r="F324" s="44"/>
      <c r="G324" s="44"/>
      <c r="H324" s="15"/>
      <c r="I324" s="15"/>
      <c r="J324" s="58"/>
      <c r="K324" s="30"/>
      <c r="L324" s="100"/>
      <c r="M324" s="100"/>
      <c r="N324" s="100"/>
      <c r="O324" s="100"/>
      <c r="P324" s="100"/>
    </row>
    <row r="325" spans="1:22">
      <c r="A325" s="284"/>
      <c r="B325" s="19"/>
      <c r="C325" s="19"/>
      <c r="D325" s="19"/>
      <c r="E325" s="19"/>
      <c r="F325" s="19"/>
      <c r="G325" s="19"/>
      <c r="H325" s="15"/>
      <c r="I325" s="15"/>
      <c r="L325" s="23"/>
      <c r="M325" s="23"/>
      <c r="N325" s="23"/>
      <c r="O325" s="23"/>
      <c r="P325" s="23"/>
      <c r="Q325" s="9"/>
      <c r="R325" s="9"/>
      <c r="S325" s="9"/>
      <c r="T325" s="9"/>
      <c r="U325" s="9"/>
      <c r="V325" s="9"/>
    </row>
    <row r="326" spans="1:22" ht="34.5" customHeight="1">
      <c r="A326" s="284"/>
      <c r="B326" s="19"/>
      <c r="C326" s="4"/>
      <c r="D326" s="4"/>
      <c r="F326" s="4"/>
      <c r="G326" s="4"/>
      <c r="H326" s="331"/>
      <c r="I326" s="331"/>
      <c r="J326" s="73" t="s">
        <v>62</v>
      </c>
      <c r="K326" s="74"/>
      <c r="L326" s="75" t="s">
        <v>306</v>
      </c>
      <c r="M326" s="75" t="s">
        <v>307</v>
      </c>
      <c r="N326" s="75" t="s">
        <v>308</v>
      </c>
      <c r="O326" s="75" t="s">
        <v>309</v>
      </c>
      <c r="P326" s="75" t="s">
        <v>310</v>
      </c>
      <c r="Q326" s="9"/>
      <c r="R326" s="9"/>
      <c r="S326" s="9"/>
      <c r="T326" s="9"/>
      <c r="U326" s="9"/>
      <c r="V326" s="9"/>
    </row>
    <row r="327" spans="1:22" ht="20.25" customHeight="1">
      <c r="A327" s="284"/>
      <c r="B327" s="2"/>
      <c r="C327" s="59"/>
      <c r="D327" s="4"/>
      <c r="F327" s="4"/>
      <c r="G327" s="4"/>
      <c r="H327" s="331"/>
      <c r="I327" s="64" t="s">
        <v>667</v>
      </c>
      <c r="J327" s="65"/>
      <c r="K327" s="76"/>
      <c r="L327" s="77" t="s">
        <v>64</v>
      </c>
      <c r="M327" s="77" t="s">
        <v>65</v>
      </c>
      <c r="N327" s="77" t="s">
        <v>65</v>
      </c>
      <c r="O327" s="77" t="s">
        <v>65</v>
      </c>
      <c r="P327" s="77" t="s">
        <v>275</v>
      </c>
      <c r="Q327" s="9"/>
      <c r="R327" s="9"/>
      <c r="S327" s="9"/>
      <c r="T327" s="9"/>
      <c r="U327" s="9"/>
      <c r="V327" s="9"/>
    </row>
    <row r="328" spans="1:22" s="81" customFormat="1" ht="34.5" customHeight="1">
      <c r="A328" s="296" t="s">
        <v>1588</v>
      </c>
      <c r="B328" s="111"/>
      <c r="C328" s="456" t="s">
        <v>220</v>
      </c>
      <c r="D328" s="437" t="s">
        <v>221</v>
      </c>
      <c r="E328" s="438"/>
      <c r="F328" s="438"/>
      <c r="G328" s="438"/>
      <c r="H328" s="439"/>
      <c r="I328" s="420" t="s">
        <v>1589</v>
      </c>
      <c r="J328" s="162">
        <f t="shared" ref="J328:J345" si="7">IF(SUM(L328:P328)=0,IF(COUNTIF(L328:P328,"未確認")&gt;0,"未確認",IF(COUNTIF(L328:P328,"~*")&gt;0,"*",SUM(L328:P328))),SUM(L328:P328))</f>
        <v>3334</v>
      </c>
      <c r="K328" s="116" t="str">
        <f t="shared" ref="K328:K345" si="8">IF(OR(COUNTIF(L328:P328,"未確認")&gt;0,COUNTIF(L328:P328,"~*")&gt;0),"※","")</f>
        <v/>
      </c>
      <c r="L328" s="133">
        <v>737</v>
      </c>
      <c r="M328" s="133">
        <v>750</v>
      </c>
      <c r="N328" s="133">
        <v>1115</v>
      </c>
      <c r="O328" s="133">
        <v>520</v>
      </c>
      <c r="P328" s="133">
        <v>212</v>
      </c>
    </row>
    <row r="329" spans="1:22" s="81" customFormat="1" ht="34.5" customHeight="1">
      <c r="A329" s="296" t="s">
        <v>1590</v>
      </c>
      <c r="B329" s="111"/>
      <c r="C329" s="456"/>
      <c r="D329" s="457" t="s">
        <v>222</v>
      </c>
      <c r="E329" s="459" t="s">
        <v>223</v>
      </c>
      <c r="F329" s="460"/>
      <c r="G329" s="460"/>
      <c r="H329" s="461"/>
      <c r="I329" s="451"/>
      <c r="J329" s="162">
        <f t="shared" si="7"/>
        <v>1013</v>
      </c>
      <c r="K329" s="116" t="str">
        <f t="shared" si="8"/>
        <v/>
      </c>
      <c r="L329" s="133">
        <v>396</v>
      </c>
      <c r="M329" s="133">
        <v>268</v>
      </c>
      <c r="N329" s="133">
        <v>77</v>
      </c>
      <c r="O329" s="133">
        <v>64</v>
      </c>
      <c r="P329" s="133">
        <v>208</v>
      </c>
    </row>
    <row r="330" spans="1:22" s="81" customFormat="1" ht="34.5" customHeight="1">
      <c r="A330" s="296" t="s">
        <v>1591</v>
      </c>
      <c r="B330" s="111"/>
      <c r="C330" s="456"/>
      <c r="D330" s="456"/>
      <c r="E330" s="437" t="s">
        <v>224</v>
      </c>
      <c r="F330" s="438"/>
      <c r="G330" s="438"/>
      <c r="H330" s="439"/>
      <c r="I330" s="451"/>
      <c r="J330" s="162">
        <f t="shared" si="7"/>
        <v>1953</v>
      </c>
      <c r="K330" s="116" t="str">
        <f t="shared" si="8"/>
        <v/>
      </c>
      <c r="L330" s="133">
        <v>298</v>
      </c>
      <c r="M330" s="133">
        <v>412</v>
      </c>
      <c r="N330" s="133">
        <v>898</v>
      </c>
      <c r="O330" s="133">
        <v>343</v>
      </c>
      <c r="P330" s="133">
        <v>2</v>
      </c>
    </row>
    <row r="331" spans="1:22" s="81" customFormat="1" ht="34.5" customHeight="1">
      <c r="A331" s="296" t="s">
        <v>1592</v>
      </c>
      <c r="B331" s="111"/>
      <c r="C331" s="456"/>
      <c r="D331" s="456"/>
      <c r="E331" s="437" t="s">
        <v>225</v>
      </c>
      <c r="F331" s="438"/>
      <c r="G331" s="438"/>
      <c r="H331" s="439"/>
      <c r="I331" s="451"/>
      <c r="J331" s="162">
        <f t="shared" si="7"/>
        <v>169</v>
      </c>
      <c r="K331" s="116" t="str">
        <f t="shared" si="8"/>
        <v/>
      </c>
      <c r="L331" s="133">
        <v>6</v>
      </c>
      <c r="M331" s="133">
        <v>51</v>
      </c>
      <c r="N331" s="133">
        <v>81</v>
      </c>
      <c r="O331" s="133">
        <v>29</v>
      </c>
      <c r="P331" s="133">
        <v>2</v>
      </c>
    </row>
    <row r="332" spans="1:22" s="81" customFormat="1" ht="34.5" customHeight="1">
      <c r="A332" s="296" t="s">
        <v>1593</v>
      </c>
      <c r="B332" s="111"/>
      <c r="C332" s="456"/>
      <c r="D332" s="456"/>
      <c r="E332" s="422" t="s">
        <v>226</v>
      </c>
      <c r="F332" s="423"/>
      <c r="G332" s="423"/>
      <c r="H332" s="424"/>
      <c r="I332" s="451"/>
      <c r="J332" s="162">
        <f t="shared" si="7"/>
        <v>199</v>
      </c>
      <c r="K332" s="116" t="str">
        <f t="shared" si="8"/>
        <v/>
      </c>
      <c r="L332" s="133">
        <v>37</v>
      </c>
      <c r="M332" s="133">
        <v>19</v>
      </c>
      <c r="N332" s="133">
        <v>59</v>
      </c>
      <c r="O332" s="133">
        <v>84</v>
      </c>
      <c r="P332" s="133">
        <v>0</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row>
    <row r="334" spans="1:22" s="81" customFormat="1" ht="34.5" customHeight="1">
      <c r="A334" s="296" t="s">
        <v>1594</v>
      </c>
      <c r="B334" s="111"/>
      <c r="C334" s="456"/>
      <c r="D334" s="456"/>
      <c r="E334" s="437" t="s">
        <v>228</v>
      </c>
      <c r="F334" s="438"/>
      <c r="G334" s="438"/>
      <c r="H334" s="439"/>
      <c r="I334" s="451"/>
      <c r="J334" s="162">
        <f t="shared" si="7"/>
        <v>0</v>
      </c>
      <c r="K334" s="116" t="str">
        <f t="shared" si="8"/>
        <v/>
      </c>
      <c r="L334" s="133">
        <v>0</v>
      </c>
      <c r="M334" s="133">
        <v>0</v>
      </c>
      <c r="N334" s="133">
        <v>0</v>
      </c>
      <c r="O334" s="133">
        <v>0</v>
      </c>
      <c r="P334" s="133">
        <v>0</v>
      </c>
    </row>
    <row r="335" spans="1:22" s="81" customFormat="1" ht="34.5" customHeight="1">
      <c r="A335" s="296" t="s">
        <v>1595</v>
      </c>
      <c r="B335" s="111"/>
      <c r="C335" s="456"/>
      <c r="D335" s="458"/>
      <c r="E335" s="448" t="s">
        <v>166</v>
      </c>
      <c r="F335" s="449"/>
      <c r="G335" s="449"/>
      <c r="H335" s="450"/>
      <c r="I335" s="451"/>
      <c r="J335" s="162">
        <f t="shared" si="7"/>
        <v>0</v>
      </c>
      <c r="K335" s="116" t="str">
        <f t="shared" si="8"/>
        <v/>
      </c>
      <c r="L335" s="133">
        <v>0</v>
      </c>
      <c r="M335" s="133">
        <v>0</v>
      </c>
      <c r="N335" s="133">
        <v>0</v>
      </c>
      <c r="O335" s="133">
        <v>0</v>
      </c>
      <c r="P335" s="133">
        <v>0</v>
      </c>
    </row>
    <row r="336" spans="1:22" s="81" customFormat="1" ht="34.5" customHeight="1">
      <c r="A336" s="296" t="s">
        <v>724</v>
      </c>
      <c r="B336" s="111"/>
      <c r="C336" s="456"/>
      <c r="D336" s="437" t="s">
        <v>229</v>
      </c>
      <c r="E336" s="438"/>
      <c r="F336" s="438"/>
      <c r="G336" s="438"/>
      <c r="H336" s="439"/>
      <c r="I336" s="451"/>
      <c r="J336" s="162">
        <f t="shared" si="7"/>
        <v>3326</v>
      </c>
      <c r="K336" s="116" t="str">
        <f t="shared" si="8"/>
        <v/>
      </c>
      <c r="L336" s="133">
        <v>739</v>
      </c>
      <c r="M336" s="133">
        <v>748</v>
      </c>
      <c r="N336" s="133">
        <v>1109</v>
      </c>
      <c r="O336" s="133">
        <v>516</v>
      </c>
      <c r="P336" s="133">
        <v>214</v>
      </c>
    </row>
    <row r="337" spans="1:22" s="81" customFormat="1" ht="34.5" customHeight="1">
      <c r="A337" s="296" t="s">
        <v>1596</v>
      </c>
      <c r="B337" s="111"/>
      <c r="C337" s="456"/>
      <c r="D337" s="457" t="s">
        <v>230</v>
      </c>
      <c r="E337" s="459" t="s">
        <v>231</v>
      </c>
      <c r="F337" s="460"/>
      <c r="G337" s="460"/>
      <c r="H337" s="461"/>
      <c r="I337" s="451"/>
      <c r="J337" s="162">
        <f t="shared" si="7"/>
        <v>1436</v>
      </c>
      <c r="K337" s="116" t="str">
        <f t="shared" si="8"/>
        <v/>
      </c>
      <c r="L337" s="133">
        <v>684</v>
      </c>
      <c r="M337" s="133">
        <v>214</v>
      </c>
      <c r="N337" s="133">
        <v>459</v>
      </c>
      <c r="O337" s="133">
        <v>47</v>
      </c>
      <c r="P337" s="133">
        <v>32</v>
      </c>
    </row>
    <row r="338" spans="1:22" s="81" customFormat="1" ht="34.5" customHeight="1">
      <c r="A338" s="296" t="s">
        <v>726</v>
      </c>
      <c r="B338" s="111"/>
      <c r="C338" s="456"/>
      <c r="D338" s="456"/>
      <c r="E338" s="437" t="s">
        <v>232</v>
      </c>
      <c r="F338" s="438"/>
      <c r="G338" s="438"/>
      <c r="H338" s="439"/>
      <c r="I338" s="451"/>
      <c r="J338" s="162">
        <f t="shared" si="7"/>
        <v>1411</v>
      </c>
      <c r="K338" s="116" t="str">
        <f t="shared" si="8"/>
        <v/>
      </c>
      <c r="L338" s="133">
        <v>30</v>
      </c>
      <c r="M338" s="133">
        <v>437</v>
      </c>
      <c r="N338" s="133">
        <v>533</v>
      </c>
      <c r="O338" s="133">
        <v>288</v>
      </c>
      <c r="P338" s="133">
        <v>123</v>
      </c>
    </row>
    <row r="339" spans="1:22" s="81" customFormat="1" ht="34.5" customHeight="1">
      <c r="A339" s="296" t="s">
        <v>727</v>
      </c>
      <c r="B339" s="111"/>
      <c r="C339" s="456"/>
      <c r="D339" s="456"/>
      <c r="E339" s="437" t="s">
        <v>233</v>
      </c>
      <c r="F339" s="438"/>
      <c r="G339" s="438"/>
      <c r="H339" s="439"/>
      <c r="I339" s="451"/>
      <c r="J339" s="162">
        <f t="shared" si="7"/>
        <v>137</v>
      </c>
      <c r="K339" s="116" t="str">
        <f t="shared" si="8"/>
        <v/>
      </c>
      <c r="L339" s="133">
        <v>8</v>
      </c>
      <c r="M339" s="133">
        <v>31</v>
      </c>
      <c r="N339" s="133">
        <v>57</v>
      </c>
      <c r="O339" s="133">
        <v>31</v>
      </c>
      <c r="P339" s="133">
        <v>10</v>
      </c>
    </row>
    <row r="340" spans="1:22" s="81" customFormat="1" ht="34.5" customHeight="1">
      <c r="A340" s="296" t="s">
        <v>728</v>
      </c>
      <c r="B340" s="111"/>
      <c r="C340" s="456"/>
      <c r="D340" s="456"/>
      <c r="E340" s="437" t="s">
        <v>234</v>
      </c>
      <c r="F340" s="438"/>
      <c r="G340" s="438"/>
      <c r="H340" s="439"/>
      <c r="I340" s="451"/>
      <c r="J340" s="162">
        <f t="shared" si="7"/>
        <v>60</v>
      </c>
      <c r="K340" s="116" t="str">
        <f t="shared" si="8"/>
        <v/>
      </c>
      <c r="L340" s="133">
        <v>1</v>
      </c>
      <c r="M340" s="133">
        <v>17</v>
      </c>
      <c r="N340" s="133">
        <v>9</v>
      </c>
      <c r="O340" s="133">
        <v>19</v>
      </c>
      <c r="P340" s="133">
        <v>14</v>
      </c>
    </row>
    <row r="341" spans="1:22" s="81" customFormat="1" ht="34.5" customHeight="1">
      <c r="A341" s="296" t="s">
        <v>1597</v>
      </c>
      <c r="B341" s="111"/>
      <c r="C341" s="456"/>
      <c r="D341" s="456"/>
      <c r="E341" s="437" t="s">
        <v>235</v>
      </c>
      <c r="F341" s="438"/>
      <c r="G341" s="438"/>
      <c r="H341" s="439"/>
      <c r="I341" s="451"/>
      <c r="J341" s="162">
        <f t="shared" si="7"/>
        <v>30</v>
      </c>
      <c r="K341" s="116" t="str">
        <f t="shared" si="8"/>
        <v/>
      </c>
      <c r="L341" s="133">
        <v>0</v>
      </c>
      <c r="M341" s="133">
        <v>6</v>
      </c>
      <c r="N341" s="133">
        <v>4</v>
      </c>
      <c r="O341" s="133">
        <v>9</v>
      </c>
      <c r="P341" s="133">
        <v>11</v>
      </c>
    </row>
    <row r="342" spans="1:22" s="81" customFormat="1" ht="34.5" customHeight="1">
      <c r="A342" s="296" t="s">
        <v>1598</v>
      </c>
      <c r="B342" s="111"/>
      <c r="C342" s="456"/>
      <c r="D342" s="456"/>
      <c r="E342" s="422" t="s">
        <v>236</v>
      </c>
      <c r="F342" s="423"/>
      <c r="G342" s="423"/>
      <c r="H342" s="424"/>
      <c r="I342" s="451"/>
      <c r="J342" s="162">
        <f t="shared" si="7"/>
        <v>1</v>
      </c>
      <c r="K342" s="116" t="str">
        <f t="shared" si="8"/>
        <v/>
      </c>
      <c r="L342" s="133">
        <v>0</v>
      </c>
      <c r="M342" s="133">
        <v>1</v>
      </c>
      <c r="N342" s="133">
        <v>0</v>
      </c>
      <c r="O342" s="133">
        <v>0</v>
      </c>
      <c r="P342" s="133">
        <v>0</v>
      </c>
    </row>
    <row r="343" spans="1:22" s="81" customFormat="1" ht="34.5" customHeight="1">
      <c r="A343" s="296" t="s">
        <v>1599</v>
      </c>
      <c r="B343" s="111"/>
      <c r="C343" s="456"/>
      <c r="D343" s="456"/>
      <c r="E343" s="437" t="s">
        <v>237</v>
      </c>
      <c r="F343" s="438"/>
      <c r="G343" s="438"/>
      <c r="H343" s="439"/>
      <c r="I343" s="451"/>
      <c r="J343" s="162">
        <f t="shared" si="7"/>
        <v>135</v>
      </c>
      <c r="K343" s="116" t="str">
        <f t="shared" si="8"/>
        <v/>
      </c>
      <c r="L343" s="133">
        <v>2</v>
      </c>
      <c r="M343" s="133">
        <v>27</v>
      </c>
      <c r="N343" s="133">
        <v>30</v>
      </c>
      <c r="O343" s="133">
        <v>53</v>
      </c>
      <c r="P343" s="133">
        <v>23</v>
      </c>
    </row>
    <row r="344" spans="1:22" s="81" customFormat="1" ht="34.5" customHeight="1">
      <c r="A344" s="296" t="s">
        <v>1600</v>
      </c>
      <c r="B344" s="111"/>
      <c r="C344" s="456"/>
      <c r="D344" s="456"/>
      <c r="E344" s="437" t="s">
        <v>1601</v>
      </c>
      <c r="F344" s="438"/>
      <c r="G344" s="438"/>
      <c r="H344" s="439"/>
      <c r="I344" s="451"/>
      <c r="J344" s="162">
        <f t="shared" si="7"/>
        <v>116</v>
      </c>
      <c r="K344" s="116" t="str">
        <f t="shared" si="8"/>
        <v/>
      </c>
      <c r="L344" s="133">
        <v>14</v>
      </c>
      <c r="M344" s="133">
        <v>15</v>
      </c>
      <c r="N344" s="133">
        <v>17</v>
      </c>
      <c r="O344" s="133">
        <v>69</v>
      </c>
      <c r="P344" s="133">
        <v>1</v>
      </c>
    </row>
    <row r="345" spans="1:22" s="81" customFormat="1" ht="34.5" customHeight="1">
      <c r="A345" s="296" t="s">
        <v>1427</v>
      </c>
      <c r="B345" s="111"/>
      <c r="C345" s="456"/>
      <c r="D345" s="456"/>
      <c r="E345" s="437" t="s">
        <v>166</v>
      </c>
      <c r="F345" s="438"/>
      <c r="G345" s="438"/>
      <c r="H345" s="439"/>
      <c r="I345" s="452"/>
      <c r="J345" s="162">
        <f t="shared" si="7"/>
        <v>0</v>
      </c>
      <c r="K345" s="116" t="str">
        <f t="shared" si="8"/>
        <v/>
      </c>
      <c r="L345" s="133">
        <v>0</v>
      </c>
      <c r="M345" s="133">
        <v>0</v>
      </c>
      <c r="N345" s="133">
        <v>0</v>
      </c>
      <c r="O345" s="133">
        <v>0</v>
      </c>
      <c r="P345" s="133">
        <v>0</v>
      </c>
    </row>
    <row r="346" spans="1:22" s="1" customFormat="1">
      <c r="A346" s="284"/>
      <c r="B346" s="19"/>
      <c r="C346" s="19"/>
      <c r="D346" s="19"/>
      <c r="E346" s="19"/>
      <c r="F346" s="19"/>
      <c r="G346" s="19"/>
      <c r="H346" s="15"/>
      <c r="I346" s="15"/>
      <c r="J346" s="86"/>
      <c r="K346" s="87"/>
      <c r="L346" s="88"/>
      <c r="M346" s="88"/>
      <c r="N346" s="88"/>
      <c r="O346" s="88"/>
      <c r="P346" s="88"/>
    </row>
    <row r="347" spans="1:22" s="81" customFormat="1">
      <c r="A347" s="284"/>
      <c r="B347" s="82"/>
      <c r="C347" s="59"/>
      <c r="D347" s="59"/>
      <c r="E347" s="59"/>
      <c r="F347" s="59"/>
      <c r="G347" s="59"/>
      <c r="H347" s="89"/>
      <c r="I347" s="89"/>
      <c r="J347" s="86"/>
      <c r="K347" s="87"/>
      <c r="L347" s="88"/>
      <c r="M347" s="88"/>
      <c r="N347" s="88"/>
      <c r="O347" s="88"/>
      <c r="P347" s="88"/>
    </row>
    <row r="348" spans="1:22" s="4" customFormat="1">
      <c r="A348" s="284"/>
      <c r="B348" s="111"/>
      <c r="C348" s="164"/>
      <c r="D348" s="163"/>
      <c r="H348" s="331"/>
      <c r="I348" s="331"/>
      <c r="J348" s="58"/>
      <c r="K348" s="30"/>
      <c r="L348" s="100"/>
      <c r="M348" s="100"/>
      <c r="N348" s="100"/>
      <c r="O348" s="100"/>
      <c r="P348" s="100"/>
    </row>
    <row r="349" spans="1:22" s="4" customFormat="1">
      <c r="A349" s="284"/>
      <c r="B349" s="19" t="s">
        <v>238</v>
      </c>
      <c r="C349" s="44"/>
      <c r="D349" s="44"/>
      <c r="E349" s="44"/>
      <c r="F349" s="44"/>
      <c r="G349" s="44"/>
      <c r="H349" s="15"/>
      <c r="I349" s="15"/>
      <c r="J349" s="58"/>
      <c r="K349" s="30"/>
      <c r="L349" s="100"/>
      <c r="M349" s="100"/>
      <c r="N349" s="100"/>
      <c r="O349" s="100"/>
      <c r="P349" s="100"/>
    </row>
    <row r="350" spans="1:22">
      <c r="A350" s="284"/>
      <c r="B350" s="19"/>
      <c r="C350" s="19"/>
      <c r="D350" s="19"/>
      <c r="E350" s="19"/>
      <c r="F350" s="19"/>
      <c r="G350" s="19"/>
      <c r="H350" s="15"/>
      <c r="I350" s="15"/>
      <c r="L350" s="23"/>
      <c r="M350" s="23"/>
      <c r="N350" s="23"/>
      <c r="O350" s="23"/>
      <c r="P350" s="23"/>
      <c r="Q350" s="9"/>
      <c r="R350" s="9"/>
      <c r="S350" s="9"/>
      <c r="T350" s="9"/>
      <c r="U350" s="9"/>
      <c r="V350" s="9"/>
    </row>
    <row r="351" spans="1:22" ht="34.5" customHeight="1">
      <c r="A351" s="289"/>
      <c r="B351" s="19"/>
      <c r="C351" s="4"/>
      <c r="D351" s="4"/>
      <c r="F351" s="4"/>
      <c r="G351" s="4"/>
      <c r="H351" s="331"/>
      <c r="I351" s="331"/>
      <c r="J351" s="73" t="s">
        <v>62</v>
      </c>
      <c r="K351" s="165"/>
      <c r="L351" s="75" t="s">
        <v>306</v>
      </c>
      <c r="M351" s="75" t="s">
        <v>307</v>
      </c>
      <c r="N351" s="75" t="s">
        <v>308</v>
      </c>
      <c r="O351" s="75" t="s">
        <v>309</v>
      </c>
      <c r="P351" s="75" t="s">
        <v>310</v>
      </c>
      <c r="Q351" s="9"/>
      <c r="R351" s="9"/>
      <c r="S351" s="9"/>
      <c r="T351" s="9"/>
      <c r="U351" s="9"/>
      <c r="V351" s="9"/>
    </row>
    <row r="352" spans="1:22" ht="20.25" customHeight="1">
      <c r="A352" s="290" t="s">
        <v>482</v>
      </c>
      <c r="B352" s="2"/>
      <c r="C352" s="59"/>
      <c r="D352" s="4"/>
      <c r="F352" s="4"/>
      <c r="G352" s="4"/>
      <c r="H352" s="331"/>
      <c r="I352" s="64" t="s">
        <v>1480</v>
      </c>
      <c r="J352" s="65"/>
      <c r="K352" s="166"/>
      <c r="L352" s="77" t="s">
        <v>64</v>
      </c>
      <c r="M352" s="77" t="s">
        <v>65</v>
      </c>
      <c r="N352" s="77" t="s">
        <v>65</v>
      </c>
      <c r="O352" s="77" t="s">
        <v>65</v>
      </c>
      <c r="P352" s="77" t="s">
        <v>275</v>
      </c>
      <c r="Q352" s="9"/>
      <c r="R352" s="9"/>
      <c r="S352" s="9"/>
      <c r="T352" s="9"/>
      <c r="U352" s="9"/>
      <c r="V352" s="9"/>
    </row>
    <row r="353" spans="1:22" s="81" customFormat="1" ht="34.5" customHeight="1">
      <c r="A353" s="296" t="s">
        <v>1602</v>
      </c>
      <c r="B353" s="111"/>
      <c r="C353" s="448" t="s">
        <v>239</v>
      </c>
      <c r="D353" s="449"/>
      <c r="E353" s="449"/>
      <c r="F353" s="449"/>
      <c r="G353" s="449"/>
      <c r="H353" s="450"/>
      <c r="I353" s="420" t="s">
        <v>1603</v>
      </c>
      <c r="J353" s="167">
        <f>IF(SUM(L353:P353)=0,IF(COUNTIF(L353:P353,"未確認")&gt;0,"未確認",IF(COUNTIF(L353:P353,"~*")&gt;0,"*",SUM(L353:P353))),SUM(L353:P353))</f>
        <v>3326</v>
      </c>
      <c r="K353" s="168" t="str">
        <f>IF(OR(COUNTIF(L353:P353,"未確認")&gt;0,COUNTIF(L353:P353,"~*")&gt;0),"※","")</f>
        <v/>
      </c>
      <c r="L353" s="133">
        <v>739</v>
      </c>
      <c r="M353" s="133">
        <v>748</v>
      </c>
      <c r="N353" s="133">
        <v>1109</v>
      </c>
      <c r="O353" s="133">
        <v>516</v>
      </c>
      <c r="P353" s="133">
        <v>214</v>
      </c>
    </row>
    <row r="354" spans="1:22" s="81" customFormat="1" ht="34.5" customHeight="1">
      <c r="A354" s="295" t="s">
        <v>1604</v>
      </c>
      <c r="B354" s="111"/>
      <c r="C354" s="169"/>
      <c r="D354" s="170"/>
      <c r="E354" s="453" t="s">
        <v>1386</v>
      </c>
      <c r="F354" s="454"/>
      <c r="G354" s="454"/>
      <c r="H354" s="455"/>
      <c r="I354" s="451"/>
      <c r="J354" s="167">
        <f>IF(SUM(L354:P354)=0,IF(COUNTIF(L354:P354,"未確認")&gt;0,"未確認",IF(COUNTIF(L354:P354,"~*")&gt;0,"*",SUM(L354:P354))),SUM(L354:P354))</f>
        <v>28</v>
      </c>
      <c r="K354" s="168" t="str">
        <f>IF(OR(COUNTIF(L354:P354,"未確認")&gt;0,COUNTIF(L354:P354,"~*")&gt;0),"※","")</f>
        <v/>
      </c>
      <c r="L354" s="133">
        <v>0</v>
      </c>
      <c r="M354" s="133">
        <v>4</v>
      </c>
      <c r="N354" s="133">
        <v>10</v>
      </c>
      <c r="O354" s="133">
        <v>12</v>
      </c>
      <c r="P354" s="133">
        <v>2</v>
      </c>
    </row>
    <row r="355" spans="1:22" s="81" customFormat="1" ht="34.5" customHeight="1">
      <c r="A355" s="295" t="s">
        <v>1605</v>
      </c>
      <c r="B355" s="111"/>
      <c r="C355" s="169"/>
      <c r="D355" s="170"/>
      <c r="E355" s="453" t="s">
        <v>1606</v>
      </c>
      <c r="F355" s="454"/>
      <c r="G355" s="454"/>
      <c r="H355" s="455"/>
      <c r="I355" s="451"/>
      <c r="J355" s="167">
        <f>IF(SUM(L355:P355)=0,IF(COUNTIF(L355:P355,"未確認")&gt;0,"未確認",IF(COUNTIF(L355:P355,"~*")&gt;0,"*",SUM(L355:P355))),SUM(L355:P355))</f>
        <v>288</v>
      </c>
      <c r="K355" s="168" t="str">
        <f>IF(OR(COUNTIF(L355:P355,"未確認")&gt;0,COUNTIF(L355:P355,"~*")&gt;0),"※","")</f>
        <v/>
      </c>
      <c r="L355" s="133">
        <v>6</v>
      </c>
      <c r="M355" s="133">
        <v>84</v>
      </c>
      <c r="N355" s="133">
        <v>41</v>
      </c>
      <c r="O355" s="133">
        <v>94</v>
      </c>
      <c r="P355" s="133">
        <v>63</v>
      </c>
    </row>
    <row r="356" spans="1:22" s="81" customFormat="1" ht="34.5" customHeight="1">
      <c r="A356" s="295" t="s">
        <v>1607</v>
      </c>
      <c r="B356" s="111"/>
      <c r="C356" s="169"/>
      <c r="D356" s="170"/>
      <c r="E356" s="453" t="s">
        <v>1326</v>
      </c>
      <c r="F356" s="454"/>
      <c r="G356" s="454"/>
      <c r="H356" s="455"/>
      <c r="I356" s="451"/>
      <c r="J356" s="167">
        <f>IF(SUM(L356:P356)=0,IF(COUNTIF(L356:P356,"未確認")&gt;0,"未確認",IF(COUNTIF(L356:P356,"~*")&gt;0,"*",SUM(L356:P356))),SUM(L356:P356))</f>
        <v>1551</v>
      </c>
      <c r="K356" s="168" t="str">
        <f>IF(OR(COUNTIF(L356:P356,"未確認")&gt;0,COUNTIF(L356:P356,"~*")&gt;0),"※","")</f>
        <v/>
      </c>
      <c r="L356" s="133">
        <v>48</v>
      </c>
      <c r="M356" s="133">
        <v>428</v>
      </c>
      <c r="N356" s="133">
        <v>599</v>
      </c>
      <c r="O356" s="133">
        <v>360</v>
      </c>
      <c r="P356" s="133">
        <v>116</v>
      </c>
    </row>
    <row r="357" spans="1:22" s="81" customFormat="1" ht="34.5" customHeight="1">
      <c r="A357" s="296" t="s">
        <v>1608</v>
      </c>
      <c r="B357" s="2"/>
      <c r="C357" s="171"/>
      <c r="D357" s="172"/>
      <c r="E357" s="453" t="s">
        <v>1609</v>
      </c>
      <c r="F357" s="454"/>
      <c r="G357" s="454"/>
      <c r="H357" s="455"/>
      <c r="I357" s="452"/>
      <c r="J357" s="167">
        <f>IF(SUM(L357:P357)=0,IF(COUNTIF(L357:P357,"未確認")&gt;0,"未確認",IF(COUNTIF(L357:P357,"~*")&gt;0,"*",SUM(L357:P357))),SUM(L357:P357))</f>
        <v>23</v>
      </c>
      <c r="K357" s="168" t="str">
        <f>IF(OR(COUNTIF(L357:P357,"未確認")&gt;0,COUNTIF(L357:P357,"~*")&gt;0),"※","")</f>
        <v/>
      </c>
      <c r="L357" s="133">
        <v>1</v>
      </c>
      <c r="M357" s="133">
        <v>18</v>
      </c>
      <c r="N357" s="133">
        <v>0</v>
      </c>
      <c r="O357" s="133">
        <v>3</v>
      </c>
      <c r="P357" s="133">
        <v>1</v>
      </c>
    </row>
    <row r="358" spans="1:22" s="1" customFormat="1">
      <c r="A358" s="284"/>
      <c r="B358" s="19"/>
      <c r="C358" s="123"/>
      <c r="D358" s="19"/>
      <c r="E358" s="19"/>
      <c r="F358" s="19"/>
      <c r="G358" s="19"/>
      <c r="H358" s="15"/>
      <c r="I358" s="15"/>
      <c r="J358" s="86"/>
      <c r="K358" s="87"/>
      <c r="L358" s="88"/>
      <c r="M358" s="88"/>
      <c r="N358" s="88"/>
      <c r="O358" s="88"/>
      <c r="P358" s="88"/>
    </row>
    <row r="359" spans="1:22" s="81" customFormat="1">
      <c r="A359" s="284"/>
      <c r="B359" s="82"/>
      <c r="C359" s="59"/>
      <c r="D359" s="59"/>
      <c r="E359" s="59"/>
      <c r="F359" s="59"/>
      <c r="G359" s="59"/>
      <c r="H359" s="89"/>
      <c r="I359" s="89"/>
      <c r="J359" s="86"/>
      <c r="K359" s="87"/>
      <c r="L359" s="88"/>
      <c r="M359" s="88"/>
      <c r="N359" s="88"/>
      <c r="O359" s="88"/>
      <c r="P359" s="88"/>
    </row>
    <row r="360" spans="1:22" s="1" customFormat="1">
      <c r="A360" s="284"/>
      <c r="B360" s="2"/>
      <c r="C360" s="350"/>
      <c r="D360" s="4"/>
      <c r="E360" s="4"/>
      <c r="F360" s="4"/>
      <c r="G360" s="4"/>
      <c r="H360" s="173"/>
      <c r="I360" s="173"/>
      <c r="J360" s="58"/>
      <c r="K360" s="30"/>
      <c r="L360" s="100"/>
      <c r="M360" s="100"/>
      <c r="N360" s="100"/>
      <c r="O360" s="100"/>
      <c r="P360" s="100"/>
    </row>
    <row r="361" spans="1:22" s="4" customFormat="1">
      <c r="A361" s="284"/>
      <c r="B361" s="19" t="s">
        <v>240</v>
      </c>
      <c r="C361" s="44"/>
      <c r="D361" s="44"/>
      <c r="E361" s="44"/>
      <c r="F361" s="44"/>
      <c r="G361" s="44"/>
      <c r="H361" s="15"/>
      <c r="I361" s="15"/>
      <c r="J361" s="58"/>
      <c r="K361" s="30"/>
      <c r="L361" s="100"/>
      <c r="M361" s="100"/>
      <c r="N361" s="100"/>
      <c r="O361" s="100"/>
      <c r="P361" s="100"/>
    </row>
    <row r="362" spans="1:22" s="1" customFormat="1">
      <c r="A362" s="284"/>
      <c r="B362" s="111" t="s">
        <v>241</v>
      </c>
      <c r="C362" s="4"/>
      <c r="D362" s="4"/>
      <c r="E362" s="4"/>
      <c r="F362" s="4"/>
      <c r="G362" s="4"/>
      <c r="H362" s="331"/>
      <c r="I362" s="331"/>
      <c r="J362" s="58"/>
      <c r="K362" s="30"/>
      <c r="L362" s="100"/>
      <c r="M362" s="100"/>
      <c r="N362" s="100"/>
      <c r="O362" s="100"/>
      <c r="P362" s="100"/>
    </row>
    <row r="363" spans="1:22">
      <c r="A363" s="284"/>
      <c r="B363" s="19"/>
      <c r="C363" s="19"/>
      <c r="D363" s="19"/>
      <c r="E363" s="19"/>
      <c r="F363" s="19"/>
      <c r="G363" s="19"/>
      <c r="H363" s="15"/>
      <c r="I363" s="15"/>
      <c r="L363" s="23"/>
      <c r="M363" s="23"/>
      <c r="N363" s="23"/>
      <c r="O363" s="23"/>
      <c r="P363" s="23"/>
      <c r="Q363" s="9"/>
      <c r="R363" s="9"/>
      <c r="S363" s="9"/>
      <c r="T363" s="9"/>
      <c r="U363" s="9"/>
      <c r="V363" s="9"/>
    </row>
    <row r="364" spans="1:22" ht="34.5" customHeight="1">
      <c r="A364" s="284"/>
      <c r="B364" s="19"/>
      <c r="C364" s="4"/>
      <c r="D364" s="4"/>
      <c r="F364" s="4"/>
      <c r="G364" s="4"/>
      <c r="H364" s="331"/>
      <c r="I364" s="331"/>
      <c r="J364" s="73" t="s">
        <v>62</v>
      </c>
      <c r="K364" s="165"/>
      <c r="L364" s="75" t="s">
        <v>306</v>
      </c>
      <c r="M364" s="75" t="s">
        <v>307</v>
      </c>
      <c r="N364" s="75" t="s">
        <v>308</v>
      </c>
      <c r="O364" s="75" t="s">
        <v>309</v>
      </c>
      <c r="P364" s="75" t="s">
        <v>310</v>
      </c>
      <c r="Q364" s="9"/>
      <c r="R364" s="9"/>
      <c r="S364" s="9"/>
      <c r="T364" s="9"/>
      <c r="U364" s="9"/>
      <c r="V364" s="9"/>
    </row>
    <row r="365" spans="1:22" ht="20.25" customHeight="1">
      <c r="A365" s="284"/>
      <c r="B365" s="2"/>
      <c r="C365" s="4"/>
      <c r="D365" s="4"/>
      <c r="F365" s="4"/>
      <c r="G365" s="4"/>
      <c r="H365" s="331"/>
      <c r="I365" s="64" t="s">
        <v>1508</v>
      </c>
      <c r="J365" s="65"/>
      <c r="K365" s="166"/>
      <c r="L365" s="77" t="s">
        <v>64</v>
      </c>
      <c r="M365" s="77" t="s">
        <v>65</v>
      </c>
      <c r="N365" s="77" t="s">
        <v>65</v>
      </c>
      <c r="O365" s="77" t="s">
        <v>65</v>
      </c>
      <c r="P365" s="77" t="s">
        <v>275</v>
      </c>
      <c r="Q365" s="9"/>
      <c r="R365" s="9"/>
      <c r="S365" s="9"/>
      <c r="T365" s="9"/>
      <c r="U365" s="9"/>
      <c r="V365" s="9"/>
    </row>
    <row r="366" spans="1:22" s="81" customFormat="1" ht="34.5" customHeight="1">
      <c r="A366" s="296" t="s">
        <v>1610</v>
      </c>
      <c r="B366" s="111"/>
      <c r="C366" s="442" t="s">
        <v>1235</v>
      </c>
      <c r="D366" s="443"/>
      <c r="E366" s="443"/>
      <c r="F366" s="443"/>
      <c r="G366" s="443"/>
      <c r="H366" s="444"/>
      <c r="I366" s="420" t="s">
        <v>1611</v>
      </c>
      <c r="J366" s="167">
        <v>0</v>
      </c>
      <c r="K366" s="174" t="str">
        <f>IF(OR(COUNTIF(J366,"未確認")&gt;0,COUNTIF(J366,"~*")&gt;0),"※","")</f>
        <v/>
      </c>
      <c r="L366" s="142"/>
      <c r="M366" s="143"/>
      <c r="N366" s="143"/>
      <c r="O366" s="143"/>
      <c r="P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row>
    <row r="368" spans="1:22" s="81" customFormat="1" ht="34.5" customHeight="1">
      <c r="A368" s="296" t="s">
        <v>1389</v>
      </c>
      <c r="B368" s="111"/>
      <c r="C368" s="171"/>
      <c r="D368" s="176"/>
      <c r="E368" s="437" t="s">
        <v>243</v>
      </c>
      <c r="F368" s="438"/>
      <c r="G368" s="438"/>
      <c r="H368" s="439"/>
      <c r="I368" s="425"/>
      <c r="J368" s="167">
        <v>0</v>
      </c>
      <c r="K368" s="174" t="str">
        <f t="shared" si="9"/>
        <v/>
      </c>
      <c r="L368" s="145"/>
      <c r="M368" s="146"/>
      <c r="N368" s="146"/>
      <c r="O368" s="146"/>
      <c r="P368" s="146"/>
    </row>
    <row r="369" spans="1:16" s="81" customFormat="1" ht="34.5" customHeight="1">
      <c r="A369" s="296" t="s">
        <v>1612</v>
      </c>
      <c r="B369" s="111"/>
      <c r="C369" s="445" t="s">
        <v>1613</v>
      </c>
      <c r="D369" s="446"/>
      <c r="E369" s="446"/>
      <c r="F369" s="446"/>
      <c r="G369" s="446"/>
      <c r="H369" s="447"/>
      <c r="I369" s="425"/>
      <c r="J369" s="167">
        <v>0</v>
      </c>
      <c r="K369" s="174" t="str">
        <f t="shared" si="9"/>
        <v/>
      </c>
      <c r="L369" s="145"/>
      <c r="M369" s="146"/>
      <c r="N369" s="146"/>
      <c r="O369" s="146"/>
      <c r="P369" s="146"/>
    </row>
    <row r="370" spans="1:16" s="81" customFormat="1" ht="34.5" customHeight="1">
      <c r="A370" s="296" t="s">
        <v>1614</v>
      </c>
      <c r="B370" s="111"/>
      <c r="C370" s="169"/>
      <c r="D370" s="175"/>
      <c r="E370" s="437" t="s">
        <v>244</v>
      </c>
      <c r="F370" s="438"/>
      <c r="G370" s="438"/>
      <c r="H370" s="439"/>
      <c r="I370" s="425"/>
      <c r="J370" s="167">
        <v>0</v>
      </c>
      <c r="K370" s="174" t="str">
        <f t="shared" si="9"/>
        <v/>
      </c>
      <c r="L370" s="145"/>
      <c r="M370" s="146"/>
      <c r="N370" s="146"/>
      <c r="O370" s="146"/>
      <c r="P370" s="146"/>
    </row>
    <row r="371" spans="1:16" s="81" customFormat="1" ht="34.5" customHeight="1">
      <c r="A371" s="296" t="s">
        <v>1240</v>
      </c>
      <c r="B371" s="111"/>
      <c r="C371" s="171"/>
      <c r="D371" s="176"/>
      <c r="E371" s="437" t="s">
        <v>245</v>
      </c>
      <c r="F371" s="438"/>
      <c r="G371" s="438"/>
      <c r="H371" s="439"/>
      <c r="I371" s="426"/>
      <c r="J371" s="167">
        <v>0</v>
      </c>
      <c r="K371" s="174" t="str">
        <f t="shared" si="9"/>
        <v/>
      </c>
      <c r="L371" s="147"/>
      <c r="M371" s="148"/>
      <c r="N371" s="148"/>
      <c r="O371" s="148"/>
      <c r="P371" s="148"/>
    </row>
    <row r="372" spans="1:16" s="1" customFormat="1">
      <c r="A372" s="284"/>
      <c r="B372" s="19"/>
      <c r="C372" s="19"/>
      <c r="D372" s="19"/>
      <c r="E372" s="19"/>
      <c r="F372" s="19"/>
      <c r="G372" s="19"/>
      <c r="H372" s="15"/>
      <c r="I372" s="15"/>
      <c r="J372" s="86"/>
      <c r="K372" s="87"/>
      <c r="L372" s="88"/>
      <c r="M372" s="88"/>
      <c r="N372" s="88"/>
      <c r="O372" s="88"/>
      <c r="P372" s="88"/>
    </row>
    <row r="373" spans="1:16" s="81" customFormat="1">
      <c r="A373" s="284"/>
      <c r="B373" s="82"/>
      <c r="C373" s="59"/>
      <c r="D373" s="59"/>
      <c r="E373" s="59"/>
      <c r="F373" s="59"/>
      <c r="G373" s="59"/>
      <c r="H373" s="89"/>
      <c r="I373" s="89"/>
      <c r="J373" s="86"/>
      <c r="K373" s="87"/>
      <c r="L373" s="88"/>
      <c r="M373" s="88"/>
      <c r="N373" s="88"/>
      <c r="O373" s="88"/>
      <c r="P373" s="88"/>
    </row>
    <row r="374" spans="1:16" s="81" customFormat="1">
      <c r="A374" s="284"/>
      <c r="B374" s="111"/>
      <c r="C374" s="111"/>
      <c r="D374" s="59"/>
      <c r="E374" s="59"/>
      <c r="F374" s="59"/>
      <c r="G374" s="59"/>
      <c r="H374" s="89"/>
      <c r="I374" s="151" t="s">
        <v>209</v>
      </c>
      <c r="J374" s="86"/>
      <c r="K374" s="87"/>
      <c r="L374" s="88"/>
      <c r="M374" s="88"/>
      <c r="N374" s="88"/>
      <c r="O374" s="88"/>
      <c r="P374" s="88"/>
    </row>
    <row r="375" spans="1:16" s="81" customFormat="1">
      <c r="A375" s="284"/>
      <c r="B375" s="111"/>
      <c r="C375" s="111"/>
      <c r="D375" s="59"/>
      <c r="E375" s="59"/>
      <c r="F375" s="59"/>
      <c r="G375" s="59"/>
      <c r="H375" s="89"/>
      <c r="I375" s="89"/>
      <c r="J375" s="86"/>
      <c r="K375" s="87"/>
      <c r="L375" s="88"/>
      <c r="M375" s="88"/>
      <c r="N375" s="88"/>
      <c r="O375" s="88"/>
      <c r="P375" s="88"/>
    </row>
    <row r="376" spans="1:16" s="81" customFormat="1">
      <c r="A376" s="284"/>
      <c r="B376" s="111"/>
      <c r="C376" s="111"/>
      <c r="D376" s="59"/>
      <c r="E376" s="59"/>
      <c r="F376" s="59"/>
      <c r="G376" s="59"/>
      <c r="H376" s="89"/>
      <c r="I376" s="89"/>
      <c r="J376" s="86"/>
      <c r="K376" s="87"/>
      <c r="L376" s="88"/>
      <c r="M376" s="88"/>
      <c r="N376" s="88"/>
      <c r="O376" s="88"/>
      <c r="P376" s="88"/>
    </row>
    <row r="377" spans="1:16" s="22" customFormat="1">
      <c r="A377" s="284"/>
      <c r="B377" s="2"/>
      <c r="C377" s="50"/>
      <c r="D377" s="36"/>
      <c r="E377" s="36"/>
      <c r="F377" s="36"/>
      <c r="G377" s="36"/>
      <c r="H377" s="21"/>
      <c r="I377" s="38"/>
      <c r="J377" s="6"/>
      <c r="K377" s="7"/>
      <c r="M377" s="48"/>
      <c r="N377" s="48"/>
      <c r="O377" s="48"/>
      <c r="P377" s="48"/>
    </row>
    <row r="378" spans="1:16" s="22" customFormat="1">
      <c r="A378" s="284"/>
      <c r="B378" s="2"/>
      <c r="C378" s="50"/>
      <c r="D378" s="36"/>
      <c r="E378" s="36"/>
      <c r="F378" s="36"/>
      <c r="G378" s="36"/>
      <c r="H378" s="21"/>
      <c r="I378" s="38"/>
      <c r="J378" s="6"/>
      <c r="K378" s="7"/>
      <c r="M378" s="48"/>
      <c r="N378" s="48"/>
      <c r="O378" s="48"/>
      <c r="P378" s="48"/>
    </row>
    <row r="379" spans="1:16" s="22" customFormat="1">
      <c r="A379" s="284"/>
      <c r="B379" s="2"/>
      <c r="H379" s="50"/>
      <c r="M379" s="39"/>
      <c r="N379" s="39"/>
      <c r="O379" s="39"/>
      <c r="P379" s="39"/>
    </row>
    <row r="380" spans="1:16" s="22" customFormat="1">
      <c r="A380" s="284"/>
      <c r="B380" s="2"/>
      <c r="H380" s="50"/>
      <c r="M380" s="48"/>
      <c r="N380" s="48"/>
      <c r="O380" s="48"/>
      <c r="P380" s="48"/>
    </row>
    <row r="381" spans="1:16" s="22" customFormat="1">
      <c r="A381" s="284"/>
      <c r="B381" s="2"/>
      <c r="H381" s="50"/>
      <c r="M381" s="39"/>
      <c r="N381" s="39"/>
      <c r="O381" s="39"/>
      <c r="P381" s="39"/>
    </row>
    <row r="382" spans="1:16" s="22" customFormat="1">
      <c r="A382" s="284"/>
      <c r="B382" s="2"/>
      <c r="H382" s="50"/>
      <c r="M382" s="39"/>
      <c r="N382" s="39"/>
      <c r="O382" s="39"/>
      <c r="P382" s="39"/>
    </row>
    <row r="383" spans="1:16" s="22" customFormat="1">
      <c r="A383" s="284"/>
      <c r="B383" s="2"/>
      <c r="H383" s="50"/>
      <c r="L383" s="8"/>
      <c r="M383" s="8"/>
      <c r="N383" s="8"/>
      <c r="O383" s="8"/>
      <c r="P383" s="8"/>
    </row>
    <row r="384" spans="1:16" s="22" customFormat="1">
      <c r="A384" s="284"/>
      <c r="B384" s="2"/>
      <c r="C384" s="42"/>
      <c r="D384" s="42"/>
      <c r="E384" s="42"/>
      <c r="F384" s="42"/>
      <c r="G384" s="177"/>
      <c r="H384" s="42"/>
      <c r="I384" s="42"/>
      <c r="J384" s="42"/>
      <c r="K384" s="49"/>
      <c r="L384" s="42"/>
      <c r="M384" s="42"/>
      <c r="N384" s="42"/>
      <c r="O384" s="42"/>
      <c r="P384" s="42"/>
    </row>
    <row r="385" spans="1:22" s="22" customFormat="1">
      <c r="A385" s="284"/>
      <c r="B385" s="2"/>
      <c r="C385" s="59"/>
      <c r="D385" s="4"/>
      <c r="E385" s="4"/>
      <c r="F385" s="4"/>
      <c r="G385" s="4"/>
      <c r="H385" s="331"/>
      <c r="I385" s="331"/>
      <c r="J385" s="60"/>
      <c r="K385" s="30"/>
      <c r="L385" s="58"/>
      <c r="M385" s="58"/>
      <c r="N385" s="58"/>
      <c r="O385" s="58"/>
      <c r="P385" s="58"/>
    </row>
    <row r="386" spans="1:22" s="1" customFormat="1" ht="19.5">
      <c r="A386" s="284"/>
      <c r="B386" s="349" t="s">
        <v>1615</v>
      </c>
      <c r="C386" s="351"/>
      <c r="D386" s="54"/>
      <c r="E386" s="54"/>
      <c r="F386" s="54"/>
      <c r="G386" s="54"/>
      <c r="H386" s="55"/>
      <c r="I386" s="55"/>
      <c r="J386" s="57"/>
      <c r="K386" s="60"/>
      <c r="L386" s="100"/>
      <c r="M386" s="100"/>
      <c r="N386" s="100"/>
      <c r="O386" s="100"/>
      <c r="P386" s="100"/>
    </row>
    <row r="387" spans="1:22" s="1" customFormat="1">
      <c r="A387" s="284"/>
      <c r="B387" s="19" t="s">
        <v>755</v>
      </c>
      <c r="C387" s="348"/>
      <c r="D387" s="4"/>
      <c r="E387" s="4"/>
      <c r="F387" s="4"/>
      <c r="G387" s="4"/>
      <c r="H387" s="331"/>
      <c r="I387" s="331"/>
      <c r="J387" s="58"/>
      <c r="K387" s="352"/>
      <c r="L387" s="353"/>
      <c r="M387" s="353"/>
      <c r="N387" s="353"/>
      <c r="O387" s="353"/>
      <c r="P387" s="353"/>
    </row>
    <row r="388" spans="1:22" s="1" customFormat="1" ht="19.5">
      <c r="A388" s="284"/>
      <c r="C388" s="348"/>
      <c r="D388" s="4"/>
      <c r="E388" s="4"/>
      <c r="F388" s="4"/>
      <c r="G388" s="4"/>
      <c r="H388" s="331"/>
      <c r="I388" s="331"/>
      <c r="J388" s="58"/>
      <c r="K388" s="56"/>
      <c r="L388" s="161"/>
      <c r="M388" s="161"/>
      <c r="N388" s="161"/>
      <c r="O388" s="161"/>
      <c r="P388" s="161"/>
    </row>
    <row r="389" spans="1:22" ht="34.5" customHeight="1">
      <c r="A389" s="284"/>
      <c r="B389" s="19"/>
      <c r="C389" s="9"/>
      <c r="D389" s="4"/>
      <c r="F389" s="4"/>
      <c r="G389" s="4"/>
      <c r="H389" s="331"/>
      <c r="I389" s="331"/>
      <c r="J389" s="73" t="s">
        <v>62</v>
      </c>
      <c r="K389" s="354"/>
      <c r="L389" s="355" t="s">
        <v>306</v>
      </c>
      <c r="M389" s="355" t="s">
        <v>307</v>
      </c>
      <c r="N389" s="355" t="s">
        <v>308</v>
      </c>
      <c r="O389" s="355" t="s">
        <v>309</v>
      </c>
      <c r="P389" s="355" t="s">
        <v>310</v>
      </c>
      <c r="Q389" s="9"/>
      <c r="R389" s="9"/>
      <c r="S389" s="9"/>
      <c r="T389" s="9"/>
      <c r="U389" s="9"/>
      <c r="V389" s="9"/>
    </row>
    <row r="390" spans="1:22" ht="20.25" customHeight="1">
      <c r="A390" s="284"/>
      <c r="B390" s="2"/>
      <c r="C390" s="435"/>
      <c r="D390" s="436"/>
      <c r="E390" s="436"/>
      <c r="F390" s="436"/>
      <c r="G390" s="44"/>
      <c r="H390" s="331"/>
      <c r="I390" s="64" t="s">
        <v>1616</v>
      </c>
      <c r="J390" s="65"/>
      <c r="K390" s="166"/>
      <c r="L390" s="77" t="s">
        <v>64</v>
      </c>
      <c r="M390" s="77" t="s">
        <v>65</v>
      </c>
      <c r="N390" s="77" t="s">
        <v>65</v>
      </c>
      <c r="O390" s="77" t="s">
        <v>65</v>
      </c>
      <c r="P390" s="77" t="s">
        <v>275</v>
      </c>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IF(SUM(L391:P391)=0,IF(COUNTIF(L391:P391,"未確認")&gt;0,"未確認",IF(COUNTIF(L391:P391,"~*")&gt;0,"*",SUM(L391:P391))),SUM(L391:P391))</f>
        <v>0</v>
      </c>
      <c r="K391" s="179" t="str">
        <f>IF(OR(COUNTIF(L391:P391,"未確認")&gt;0,COUNTIF(L391:P391,"*")&gt;0),"※","")</f>
        <v/>
      </c>
      <c r="L391" s="109">
        <v>0</v>
      </c>
      <c r="M391" s="109">
        <v>0</v>
      </c>
      <c r="N391" s="109">
        <v>0</v>
      </c>
      <c r="O391" s="109">
        <v>0</v>
      </c>
      <c r="P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c r="O393" s="88"/>
      <c r="P393" s="88"/>
    </row>
    <row r="394" spans="1:22" s="107" customFormat="1">
      <c r="A394" s="284"/>
      <c r="B394" s="19" t="s">
        <v>248</v>
      </c>
      <c r="C394" s="19"/>
      <c r="D394" s="19"/>
      <c r="E394" s="19"/>
      <c r="F394" s="19"/>
      <c r="G394" s="19"/>
      <c r="H394" s="15"/>
      <c r="I394" s="15"/>
      <c r="J394" s="58"/>
      <c r="K394" s="30"/>
      <c r="L394" s="100"/>
      <c r="M394" s="100"/>
      <c r="N394" s="100"/>
      <c r="O394" s="100"/>
      <c r="P394" s="100"/>
    </row>
    <row r="395" spans="1:22">
      <c r="A395" s="284"/>
      <c r="B395" s="19"/>
      <c r="C395" s="19"/>
      <c r="D395" s="19"/>
      <c r="E395" s="19"/>
      <c r="F395" s="19"/>
      <c r="G395" s="19"/>
      <c r="H395" s="15"/>
      <c r="I395" s="15"/>
      <c r="L395" s="72"/>
      <c r="M395" s="72"/>
      <c r="N395" s="72"/>
      <c r="O395" s="72"/>
      <c r="P395" s="72"/>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306</v>
      </c>
      <c r="M396" s="75" t="s">
        <v>307</v>
      </c>
      <c r="N396" s="75" t="s">
        <v>308</v>
      </c>
      <c r="O396" s="75" t="s">
        <v>309</v>
      </c>
      <c r="P396" s="75" t="s">
        <v>310</v>
      </c>
    </row>
    <row r="397" spans="1:22" s="2" customFormat="1" ht="20.25" customHeight="1">
      <c r="A397" s="284"/>
      <c r="C397" s="59"/>
      <c r="D397" s="4"/>
      <c r="E397" s="4"/>
      <c r="F397" s="4"/>
      <c r="G397" s="4"/>
      <c r="H397" s="331"/>
      <c r="I397" s="64" t="s">
        <v>1617</v>
      </c>
      <c r="J397" s="65"/>
      <c r="K397" s="166"/>
      <c r="L397" s="77" t="s">
        <v>64</v>
      </c>
      <c r="M397" s="77" t="s">
        <v>65</v>
      </c>
      <c r="N397" s="77" t="s">
        <v>65</v>
      </c>
      <c r="O397" s="77" t="s">
        <v>65</v>
      </c>
      <c r="P397" s="77" t="s">
        <v>275</v>
      </c>
    </row>
    <row r="398" spans="1:22" s="107" customFormat="1" ht="113.65" customHeight="1">
      <c r="A398" s="296" t="s">
        <v>486</v>
      </c>
      <c r="B398" s="111"/>
      <c r="C398" s="422" t="s">
        <v>1618</v>
      </c>
      <c r="D398" s="423"/>
      <c r="E398" s="423"/>
      <c r="F398" s="423"/>
      <c r="G398" s="423"/>
      <c r="H398" s="424"/>
      <c r="I398" s="325" t="s">
        <v>1619</v>
      </c>
      <c r="J398" s="181"/>
      <c r="K398" s="182"/>
      <c r="L398" s="187" t="s">
        <v>1620</v>
      </c>
      <c r="M398" s="187" t="s">
        <v>249</v>
      </c>
      <c r="N398" s="187" t="s">
        <v>1621</v>
      </c>
      <c r="O398" s="187" t="s">
        <v>249</v>
      </c>
      <c r="P398" s="187" t="s">
        <v>1622</v>
      </c>
    </row>
    <row r="399" spans="1:22" s="1" customFormat="1" ht="65.099999999999994" customHeight="1">
      <c r="A399" s="284"/>
      <c r="B399" s="111"/>
      <c r="C399" s="416" t="s">
        <v>1623</v>
      </c>
      <c r="D399" s="417"/>
      <c r="E399" s="417"/>
      <c r="F399" s="417"/>
      <c r="G399" s="417"/>
      <c r="H399" s="419"/>
      <c r="I399" s="420" t="s">
        <v>1624</v>
      </c>
      <c r="J399" s="183"/>
      <c r="K399" s="184"/>
      <c r="L399" s="118"/>
      <c r="M399" s="122"/>
      <c r="N399" s="122"/>
      <c r="O399" s="122"/>
      <c r="P399" s="122"/>
    </row>
    <row r="400" spans="1:22" s="1" customFormat="1" ht="34.5" customHeight="1">
      <c r="A400" s="296" t="s">
        <v>488</v>
      </c>
      <c r="B400" s="111"/>
      <c r="C400" s="185"/>
      <c r="D400" s="427" t="s">
        <v>1625</v>
      </c>
      <c r="E400" s="434"/>
      <c r="F400" s="434"/>
      <c r="G400" s="434"/>
      <c r="H400" s="428"/>
      <c r="I400" s="440"/>
      <c r="J400" s="183"/>
      <c r="K400" s="186"/>
      <c r="L400" s="187">
        <v>0</v>
      </c>
      <c r="M400" s="187">
        <v>0</v>
      </c>
      <c r="N400" s="187">
        <v>0</v>
      </c>
      <c r="O400" s="187">
        <v>0</v>
      </c>
      <c r="P400" s="187">
        <v>0</v>
      </c>
    </row>
    <row r="401" spans="1:16" s="1" customFormat="1" ht="34.5" customHeight="1">
      <c r="A401" s="296" t="s">
        <v>489</v>
      </c>
      <c r="B401" s="111"/>
      <c r="C401" s="185"/>
      <c r="D401" s="427" t="s">
        <v>857</v>
      </c>
      <c r="E401" s="434"/>
      <c r="F401" s="434"/>
      <c r="G401" s="434"/>
      <c r="H401" s="428"/>
      <c r="I401" s="440"/>
      <c r="J401" s="183"/>
      <c r="K401" s="186"/>
      <c r="L401" s="187">
        <v>0</v>
      </c>
      <c r="M401" s="187">
        <v>0</v>
      </c>
      <c r="N401" s="187">
        <v>0</v>
      </c>
      <c r="O401" s="187">
        <v>0</v>
      </c>
      <c r="P401" s="187">
        <v>0</v>
      </c>
    </row>
    <row r="402" spans="1:16" s="1" customFormat="1" ht="34.5" customHeight="1">
      <c r="A402" s="296" t="s">
        <v>490</v>
      </c>
      <c r="B402" s="111"/>
      <c r="C402" s="185"/>
      <c r="D402" s="427" t="s">
        <v>765</v>
      </c>
      <c r="E402" s="434"/>
      <c r="F402" s="434"/>
      <c r="G402" s="434"/>
      <c r="H402" s="428"/>
      <c r="I402" s="440"/>
      <c r="J402" s="183"/>
      <c r="K402" s="186"/>
      <c r="L402" s="187">
        <v>0</v>
      </c>
      <c r="M402" s="187">
        <v>0</v>
      </c>
      <c r="N402" s="187">
        <v>0</v>
      </c>
      <c r="O402" s="187">
        <v>0</v>
      </c>
      <c r="P402" s="187">
        <v>0</v>
      </c>
    </row>
    <row r="403" spans="1:16" s="1" customFormat="1" ht="34.5" customHeight="1">
      <c r="A403" s="296" t="s">
        <v>491</v>
      </c>
      <c r="B403" s="111"/>
      <c r="C403" s="185"/>
      <c r="D403" s="427" t="s">
        <v>1626</v>
      </c>
      <c r="E403" s="434"/>
      <c r="F403" s="434"/>
      <c r="G403" s="434"/>
      <c r="H403" s="428"/>
      <c r="I403" s="440"/>
      <c r="J403" s="183"/>
      <c r="K403" s="186"/>
      <c r="L403" s="187">
        <v>0</v>
      </c>
      <c r="M403" s="187">
        <v>0</v>
      </c>
      <c r="N403" s="187">
        <v>0</v>
      </c>
      <c r="O403" s="187">
        <v>0</v>
      </c>
      <c r="P403" s="187">
        <v>0</v>
      </c>
    </row>
    <row r="404" spans="1:16" s="1" customFormat="1" ht="34.5" customHeight="1">
      <c r="A404" s="296" t="s">
        <v>492</v>
      </c>
      <c r="B404" s="111"/>
      <c r="C404" s="185"/>
      <c r="D404" s="427" t="s">
        <v>1627</v>
      </c>
      <c r="E404" s="434"/>
      <c r="F404" s="434"/>
      <c r="G404" s="434"/>
      <c r="H404" s="428"/>
      <c r="I404" s="440"/>
      <c r="J404" s="183"/>
      <c r="K404" s="186"/>
      <c r="L404" s="187">
        <v>0</v>
      </c>
      <c r="M404" s="187">
        <v>0</v>
      </c>
      <c r="N404" s="187">
        <v>0</v>
      </c>
      <c r="O404" s="187">
        <v>0</v>
      </c>
      <c r="P404" s="187">
        <v>0</v>
      </c>
    </row>
    <row r="405" spans="1:16" s="1" customFormat="1" ht="34.5" customHeight="1">
      <c r="A405" s="296" t="s">
        <v>493</v>
      </c>
      <c r="B405" s="111"/>
      <c r="C405" s="188"/>
      <c r="D405" s="427" t="s">
        <v>1628</v>
      </c>
      <c r="E405" s="434"/>
      <c r="F405" s="434"/>
      <c r="G405" s="434"/>
      <c r="H405" s="428"/>
      <c r="I405" s="440"/>
      <c r="J405" s="183"/>
      <c r="K405" s="186"/>
      <c r="L405" s="187">
        <v>0</v>
      </c>
      <c r="M405" s="187">
        <v>0</v>
      </c>
      <c r="N405" s="187">
        <v>0</v>
      </c>
      <c r="O405" s="187">
        <v>0</v>
      </c>
      <c r="P405" s="187">
        <v>0</v>
      </c>
    </row>
    <row r="406" spans="1:16" s="1" customFormat="1" ht="34.5" customHeight="1">
      <c r="A406" s="296" t="s">
        <v>494</v>
      </c>
      <c r="B406" s="111"/>
      <c r="C406" s="333"/>
      <c r="D406" s="427" t="s">
        <v>1629</v>
      </c>
      <c r="E406" s="434"/>
      <c r="F406" s="434"/>
      <c r="G406" s="434"/>
      <c r="H406" s="428"/>
      <c r="I406" s="440"/>
      <c r="J406" s="189"/>
      <c r="K406" s="190"/>
      <c r="L406" s="187">
        <v>0</v>
      </c>
      <c r="M406" s="187">
        <v>0</v>
      </c>
      <c r="N406" s="187">
        <v>0</v>
      </c>
      <c r="O406" s="187">
        <v>0</v>
      </c>
      <c r="P406" s="187">
        <v>0</v>
      </c>
    </row>
    <row r="407" spans="1:16" s="1" customFormat="1" ht="42.75" customHeight="1">
      <c r="A407" s="284"/>
      <c r="B407" s="111"/>
      <c r="C407" s="416" t="s">
        <v>770</v>
      </c>
      <c r="D407" s="417"/>
      <c r="E407" s="417"/>
      <c r="F407" s="417"/>
      <c r="G407" s="417"/>
      <c r="H407" s="419"/>
      <c r="I407" s="440"/>
      <c r="J407" s="183"/>
      <c r="K407" s="184"/>
      <c r="L407" s="118"/>
      <c r="M407" s="122"/>
      <c r="N407" s="122"/>
      <c r="O407" s="122"/>
      <c r="P407" s="122"/>
    </row>
    <row r="408" spans="1:16" s="1" customFormat="1" ht="34.5" customHeight="1">
      <c r="A408" s="296" t="s">
        <v>495</v>
      </c>
      <c r="B408" s="111"/>
      <c r="C408" s="185"/>
      <c r="D408" s="427" t="s">
        <v>1630</v>
      </c>
      <c r="E408" s="434"/>
      <c r="F408" s="434"/>
      <c r="G408" s="434"/>
      <c r="H408" s="428"/>
      <c r="I408" s="440"/>
      <c r="J408" s="183"/>
      <c r="K408" s="186"/>
      <c r="L408" s="187">
        <v>0</v>
      </c>
      <c r="M408" s="187">
        <v>0</v>
      </c>
      <c r="N408" s="187">
        <v>0</v>
      </c>
      <c r="O408" s="187">
        <v>0</v>
      </c>
      <c r="P408" s="187">
        <v>0</v>
      </c>
    </row>
    <row r="409" spans="1:16" s="1" customFormat="1" ht="34.5" customHeight="1">
      <c r="A409" s="296" t="s">
        <v>496</v>
      </c>
      <c r="B409" s="111"/>
      <c r="C409" s="185"/>
      <c r="D409" s="427" t="s">
        <v>764</v>
      </c>
      <c r="E409" s="434"/>
      <c r="F409" s="434"/>
      <c r="G409" s="434"/>
      <c r="H409" s="428"/>
      <c r="I409" s="440"/>
      <c r="J409" s="183"/>
      <c r="K409" s="186"/>
      <c r="L409" s="187">
        <v>0</v>
      </c>
      <c r="M409" s="187">
        <v>0</v>
      </c>
      <c r="N409" s="187">
        <v>0</v>
      </c>
      <c r="O409" s="187">
        <v>0</v>
      </c>
      <c r="P409" s="187">
        <v>0</v>
      </c>
    </row>
    <row r="410" spans="1:16" s="1" customFormat="1" ht="34.5" customHeight="1">
      <c r="A410" s="296" t="s">
        <v>497</v>
      </c>
      <c r="B410" s="111"/>
      <c r="C410" s="185"/>
      <c r="D410" s="427" t="s">
        <v>1631</v>
      </c>
      <c r="E410" s="434"/>
      <c r="F410" s="434"/>
      <c r="G410" s="434"/>
      <c r="H410" s="428"/>
      <c r="I410" s="440"/>
      <c r="J410" s="183"/>
      <c r="K410" s="186"/>
      <c r="L410" s="187">
        <v>0</v>
      </c>
      <c r="M410" s="187">
        <v>0</v>
      </c>
      <c r="N410" s="187">
        <v>0</v>
      </c>
      <c r="O410" s="187">
        <v>0</v>
      </c>
      <c r="P410" s="187">
        <v>0</v>
      </c>
    </row>
    <row r="411" spans="1:16" s="1" customFormat="1" ht="34.5" customHeight="1">
      <c r="A411" s="296" t="s">
        <v>498</v>
      </c>
      <c r="B411" s="111"/>
      <c r="C411" s="185"/>
      <c r="D411" s="427" t="s">
        <v>1632</v>
      </c>
      <c r="E411" s="434"/>
      <c r="F411" s="434"/>
      <c r="G411" s="434"/>
      <c r="H411" s="428"/>
      <c r="I411" s="440"/>
      <c r="J411" s="183"/>
      <c r="K411" s="186"/>
      <c r="L411" s="187">
        <v>0</v>
      </c>
      <c r="M411" s="187">
        <v>0</v>
      </c>
      <c r="N411" s="187">
        <v>0</v>
      </c>
      <c r="O411" s="187">
        <v>0</v>
      </c>
      <c r="P411" s="187">
        <v>0</v>
      </c>
    </row>
    <row r="412" spans="1:16" s="1" customFormat="1" ht="34.5" customHeight="1">
      <c r="A412" s="296" t="s">
        <v>499</v>
      </c>
      <c r="B412" s="111"/>
      <c r="C412" s="185"/>
      <c r="D412" s="427" t="s">
        <v>1633</v>
      </c>
      <c r="E412" s="434"/>
      <c r="F412" s="434"/>
      <c r="G412" s="434"/>
      <c r="H412" s="428"/>
      <c r="I412" s="440"/>
      <c r="J412" s="183"/>
      <c r="K412" s="186"/>
      <c r="L412" s="187">
        <v>0</v>
      </c>
      <c r="M412" s="187">
        <v>0</v>
      </c>
      <c r="N412" s="187">
        <v>0</v>
      </c>
      <c r="O412" s="187">
        <v>0</v>
      </c>
      <c r="P412" s="187">
        <v>0</v>
      </c>
    </row>
    <row r="413" spans="1:16" s="1" customFormat="1" ht="34.5" customHeight="1">
      <c r="A413" s="296" t="s">
        <v>500</v>
      </c>
      <c r="B413" s="111"/>
      <c r="C413" s="185"/>
      <c r="D413" s="427" t="s">
        <v>1634</v>
      </c>
      <c r="E413" s="434"/>
      <c r="F413" s="434"/>
      <c r="G413" s="434"/>
      <c r="H413" s="428"/>
      <c r="I413" s="440"/>
      <c r="J413" s="183"/>
      <c r="K413" s="186"/>
      <c r="L413" s="187">
        <v>0</v>
      </c>
      <c r="M413" s="187">
        <v>0</v>
      </c>
      <c r="N413" s="187">
        <v>0</v>
      </c>
      <c r="O413" s="187">
        <v>0</v>
      </c>
      <c r="P413" s="187">
        <v>0</v>
      </c>
    </row>
    <row r="414" spans="1:16" s="1" customFormat="1" ht="34.5" customHeight="1">
      <c r="A414" s="296" t="s">
        <v>501</v>
      </c>
      <c r="B414" s="111"/>
      <c r="C414" s="335"/>
      <c r="D414" s="427" t="s">
        <v>1635</v>
      </c>
      <c r="E414" s="434"/>
      <c r="F414" s="434"/>
      <c r="G414" s="434"/>
      <c r="H414" s="428"/>
      <c r="I414" s="440"/>
      <c r="J414" s="189"/>
      <c r="K414" s="190"/>
      <c r="L414" s="187">
        <v>0</v>
      </c>
      <c r="M414" s="187">
        <v>0</v>
      </c>
      <c r="N414" s="187">
        <v>0</v>
      </c>
      <c r="O414" s="187">
        <v>0</v>
      </c>
      <c r="P414" s="187">
        <v>0</v>
      </c>
    </row>
    <row r="415" spans="1:16" s="1" customFormat="1" ht="42.75" customHeight="1">
      <c r="A415" s="284"/>
      <c r="B415" s="111"/>
      <c r="C415" s="416" t="s">
        <v>251</v>
      </c>
      <c r="D415" s="417"/>
      <c r="E415" s="417"/>
      <c r="F415" s="417"/>
      <c r="G415" s="417"/>
      <c r="H415" s="419"/>
      <c r="I415" s="440"/>
      <c r="J415" s="191"/>
      <c r="K415" s="184"/>
      <c r="L415" s="118"/>
      <c r="M415" s="122"/>
      <c r="N415" s="122"/>
      <c r="O415" s="122"/>
      <c r="P415" s="122"/>
    </row>
    <row r="416" spans="1:16" s="1" customFormat="1" ht="34.5" customHeight="1">
      <c r="A416" s="296" t="s">
        <v>502</v>
      </c>
      <c r="B416" s="111"/>
      <c r="C416" s="185"/>
      <c r="D416" s="427" t="s">
        <v>1636</v>
      </c>
      <c r="E416" s="434"/>
      <c r="F416" s="434"/>
      <c r="G416" s="434"/>
      <c r="H416" s="428"/>
      <c r="I416" s="440"/>
      <c r="J416" s="183"/>
      <c r="K416" s="186"/>
      <c r="L416" s="187">
        <v>0</v>
      </c>
      <c r="M416" s="187">
        <v>0</v>
      </c>
      <c r="N416" s="187">
        <v>0</v>
      </c>
      <c r="O416" s="187">
        <v>0</v>
      </c>
      <c r="P416" s="187">
        <v>0</v>
      </c>
    </row>
    <row r="417" spans="1:22" s="1" customFormat="1" ht="34.5" customHeight="1">
      <c r="A417" s="296" t="s">
        <v>503</v>
      </c>
      <c r="B417" s="111"/>
      <c r="C417" s="185"/>
      <c r="D417" s="427" t="s">
        <v>857</v>
      </c>
      <c r="E417" s="434"/>
      <c r="F417" s="434"/>
      <c r="G417" s="434"/>
      <c r="H417" s="428"/>
      <c r="I417" s="440"/>
      <c r="J417" s="183"/>
      <c r="K417" s="186"/>
      <c r="L417" s="187">
        <v>0</v>
      </c>
      <c r="M417" s="187">
        <v>0</v>
      </c>
      <c r="N417" s="187">
        <v>0</v>
      </c>
      <c r="O417" s="187">
        <v>0</v>
      </c>
      <c r="P417" s="187">
        <v>0</v>
      </c>
    </row>
    <row r="418" spans="1:22" s="1" customFormat="1" ht="34.5" customHeight="1">
      <c r="A418" s="296" t="s">
        <v>504</v>
      </c>
      <c r="B418" s="111"/>
      <c r="C418" s="185"/>
      <c r="D418" s="427" t="s">
        <v>859</v>
      </c>
      <c r="E418" s="434"/>
      <c r="F418" s="434"/>
      <c r="G418" s="434"/>
      <c r="H418" s="428"/>
      <c r="I418" s="440"/>
      <c r="J418" s="183"/>
      <c r="K418" s="186"/>
      <c r="L418" s="187">
        <v>0</v>
      </c>
      <c r="M418" s="187">
        <v>0</v>
      </c>
      <c r="N418" s="187">
        <v>0</v>
      </c>
      <c r="O418" s="187">
        <v>0</v>
      </c>
      <c r="P418" s="187">
        <v>0</v>
      </c>
    </row>
    <row r="419" spans="1:22" s="1" customFormat="1" ht="34.5" customHeight="1">
      <c r="A419" s="296" t="s">
        <v>505</v>
      </c>
      <c r="B419" s="111"/>
      <c r="C419" s="185"/>
      <c r="D419" s="427" t="s">
        <v>766</v>
      </c>
      <c r="E419" s="434"/>
      <c r="F419" s="434"/>
      <c r="G419" s="434"/>
      <c r="H419" s="428"/>
      <c r="I419" s="440"/>
      <c r="J419" s="183"/>
      <c r="K419" s="186"/>
      <c r="L419" s="187">
        <v>0</v>
      </c>
      <c r="M419" s="187">
        <v>0</v>
      </c>
      <c r="N419" s="187">
        <v>0</v>
      </c>
      <c r="O419" s="187">
        <v>0</v>
      </c>
      <c r="P419" s="187">
        <v>0</v>
      </c>
    </row>
    <row r="420" spans="1:22" s="1" customFormat="1" ht="34.5" customHeight="1">
      <c r="A420" s="296" t="s">
        <v>506</v>
      </c>
      <c r="B420" s="111"/>
      <c r="C420" s="185"/>
      <c r="D420" s="427" t="s">
        <v>1637</v>
      </c>
      <c r="E420" s="434"/>
      <c r="F420" s="434"/>
      <c r="G420" s="434"/>
      <c r="H420" s="428"/>
      <c r="I420" s="440"/>
      <c r="J420" s="183"/>
      <c r="K420" s="186"/>
      <c r="L420" s="187">
        <v>0</v>
      </c>
      <c r="M420" s="187">
        <v>0</v>
      </c>
      <c r="N420" s="187">
        <v>0</v>
      </c>
      <c r="O420" s="187">
        <v>0</v>
      </c>
      <c r="P420" s="187">
        <v>0</v>
      </c>
    </row>
    <row r="421" spans="1:22" s="1" customFormat="1" ht="34.5" customHeight="1">
      <c r="A421" s="296" t="s">
        <v>507</v>
      </c>
      <c r="B421" s="111"/>
      <c r="C421" s="185"/>
      <c r="D421" s="427" t="s">
        <v>768</v>
      </c>
      <c r="E421" s="434"/>
      <c r="F421" s="434"/>
      <c r="G421" s="434"/>
      <c r="H421" s="428"/>
      <c r="I421" s="440"/>
      <c r="J421" s="183"/>
      <c r="K421" s="186"/>
      <c r="L421" s="187">
        <v>0</v>
      </c>
      <c r="M421" s="187">
        <v>0</v>
      </c>
      <c r="N421" s="187">
        <v>0</v>
      </c>
      <c r="O421" s="187">
        <v>0</v>
      </c>
      <c r="P421" s="187">
        <v>0</v>
      </c>
    </row>
    <row r="422" spans="1:22" s="1" customFormat="1" ht="34.5" customHeight="1">
      <c r="A422" s="296" t="s">
        <v>508</v>
      </c>
      <c r="B422" s="111"/>
      <c r="C422" s="335"/>
      <c r="D422" s="427" t="s">
        <v>1638</v>
      </c>
      <c r="E422" s="434"/>
      <c r="F422" s="434"/>
      <c r="G422" s="434"/>
      <c r="H422" s="428"/>
      <c r="I422" s="441"/>
      <c r="J422" s="189"/>
      <c r="K422" s="190"/>
      <c r="L422" s="187">
        <v>0</v>
      </c>
      <c r="M422" s="187">
        <v>0</v>
      </c>
      <c r="N422" s="187">
        <v>0</v>
      </c>
      <c r="O422" s="187">
        <v>0</v>
      </c>
      <c r="P422" s="187">
        <v>0</v>
      </c>
    </row>
    <row r="423" spans="1:22" s="1" customFormat="1">
      <c r="A423" s="284"/>
      <c r="B423" s="19"/>
      <c r="C423" s="19"/>
      <c r="D423" s="19"/>
      <c r="E423" s="19"/>
      <c r="F423" s="19"/>
      <c r="G423" s="19"/>
      <c r="H423" s="15"/>
      <c r="I423" s="15"/>
      <c r="J423" s="86"/>
      <c r="K423" s="87"/>
      <c r="L423" s="88"/>
      <c r="M423" s="88"/>
      <c r="N423" s="88"/>
      <c r="O423" s="88"/>
      <c r="P423" s="88"/>
    </row>
    <row r="424" spans="1:22" s="81" customFormat="1">
      <c r="A424" s="284"/>
      <c r="B424" s="82"/>
      <c r="C424" s="59"/>
      <c r="D424" s="59"/>
      <c r="E424" s="59"/>
      <c r="F424" s="59"/>
      <c r="G424" s="59"/>
      <c r="H424" s="89"/>
      <c r="I424" s="89"/>
      <c r="J424" s="86"/>
      <c r="K424" s="87"/>
      <c r="L424" s="88"/>
      <c r="M424" s="88"/>
      <c r="N424" s="88"/>
      <c r="O424" s="88"/>
      <c r="P424" s="88"/>
    </row>
    <row r="425" spans="1:22" s="1" customFormat="1">
      <c r="A425" s="284"/>
      <c r="B425" s="111"/>
      <c r="C425" s="4"/>
      <c r="D425" s="4"/>
      <c r="E425" s="4"/>
      <c r="F425" s="4"/>
      <c r="G425" s="4"/>
      <c r="H425" s="331"/>
      <c r="I425" s="331"/>
      <c r="J425" s="58"/>
      <c r="K425" s="30"/>
      <c r="L425" s="100"/>
      <c r="M425" s="100"/>
      <c r="N425" s="100"/>
      <c r="O425" s="100"/>
      <c r="P425" s="100"/>
    </row>
    <row r="426" spans="1:22" s="1" customFormat="1">
      <c r="A426" s="284"/>
      <c r="B426" s="19" t="s">
        <v>252</v>
      </c>
      <c r="C426" s="19"/>
      <c r="D426" s="19"/>
      <c r="E426" s="19"/>
      <c r="F426" s="19"/>
      <c r="G426" s="19"/>
      <c r="H426" s="15"/>
      <c r="I426" s="15"/>
      <c r="J426" s="58"/>
      <c r="K426" s="30"/>
      <c r="L426" s="100"/>
      <c r="M426" s="100"/>
      <c r="N426" s="100"/>
      <c r="O426" s="100"/>
      <c r="P426" s="100"/>
    </row>
    <row r="427" spans="1:22">
      <c r="A427" s="284"/>
      <c r="B427" s="19"/>
      <c r="C427" s="19"/>
      <c r="D427" s="19"/>
      <c r="E427" s="19"/>
      <c r="F427" s="19"/>
      <c r="G427" s="19"/>
      <c r="H427" s="15"/>
      <c r="I427" s="15"/>
      <c r="L427" s="72"/>
      <c r="M427" s="72"/>
      <c r="N427" s="72"/>
      <c r="O427" s="72"/>
      <c r="P427" s="72"/>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306</v>
      </c>
      <c r="M428" s="75" t="s">
        <v>307</v>
      </c>
      <c r="N428" s="75" t="s">
        <v>308</v>
      </c>
      <c r="O428" s="75" t="s">
        <v>309</v>
      </c>
      <c r="P428" s="75" t="s">
        <v>310</v>
      </c>
    </row>
    <row r="429" spans="1:22" s="2" customFormat="1" ht="19.899999999999999" customHeight="1">
      <c r="A429" s="284"/>
      <c r="C429" s="59"/>
      <c r="D429" s="4"/>
      <c r="E429" s="4"/>
      <c r="F429" s="4"/>
      <c r="G429" s="4"/>
      <c r="H429" s="331"/>
      <c r="I429" s="64" t="s">
        <v>1458</v>
      </c>
      <c r="J429" s="65"/>
      <c r="K429" s="166"/>
      <c r="L429" s="77" t="s">
        <v>64</v>
      </c>
      <c r="M429" s="77" t="s">
        <v>65</v>
      </c>
      <c r="N429" s="77" t="s">
        <v>65</v>
      </c>
      <c r="O429" s="77" t="s">
        <v>65</v>
      </c>
      <c r="P429" s="77" t="s">
        <v>275</v>
      </c>
    </row>
    <row r="430" spans="1:22" s="107" customFormat="1" ht="35.1" customHeight="1">
      <c r="A430" s="296" t="s">
        <v>509</v>
      </c>
      <c r="B430" s="82"/>
      <c r="C430" s="416" t="s">
        <v>253</v>
      </c>
      <c r="D430" s="417"/>
      <c r="E430" s="417"/>
      <c r="F430" s="417"/>
      <c r="G430" s="417"/>
      <c r="H430" s="419"/>
      <c r="I430" s="432" t="s">
        <v>1639</v>
      </c>
      <c r="J430" s="162">
        <v>642</v>
      </c>
      <c r="K430" s="179" t="str">
        <f>IF(OR(COUNTIF(L430:P430,"未確認")&gt;0,COUNTIF(L430:P430,"~*")&gt;0),"※","")</f>
        <v/>
      </c>
      <c r="L430" s="297"/>
      <c r="M430" s="297"/>
      <c r="N430" s="297"/>
      <c r="O430" s="297"/>
      <c r="P430" s="297"/>
    </row>
    <row r="431" spans="1:22" s="107" customFormat="1" ht="35.1" customHeight="1">
      <c r="A431" s="296" t="s">
        <v>511</v>
      </c>
      <c r="B431" s="82"/>
      <c r="C431" s="329"/>
      <c r="D431" s="330"/>
      <c r="E431" s="422" t="s">
        <v>254</v>
      </c>
      <c r="F431" s="423"/>
      <c r="G431" s="423"/>
      <c r="H431" s="424"/>
      <c r="I431" s="433"/>
      <c r="J431" s="162">
        <v>220</v>
      </c>
      <c r="K431" s="179" t="str">
        <f>IF(OR(COUNTIF(L431:P431,"未確認")&gt;0,COUNTIF(L431:P431,"~*")&gt;0),"※","")</f>
        <v/>
      </c>
      <c r="L431" s="297"/>
      <c r="M431" s="297"/>
      <c r="N431" s="297"/>
      <c r="O431" s="297"/>
      <c r="P431" s="297"/>
    </row>
    <row r="432" spans="1:22" s="107" customFormat="1" ht="35.1" customHeight="1">
      <c r="A432" s="296" t="s">
        <v>512</v>
      </c>
      <c r="B432" s="82"/>
      <c r="C432" s="416" t="s">
        <v>255</v>
      </c>
      <c r="D432" s="417"/>
      <c r="E432" s="417"/>
      <c r="F432" s="417"/>
      <c r="G432" s="417"/>
      <c r="H432" s="419"/>
      <c r="I432" s="420" t="s">
        <v>1640</v>
      </c>
      <c r="J432" s="162">
        <v>1022</v>
      </c>
      <c r="K432" s="179" t="str">
        <f>IF(OR(COUNTIF(L432:P432,"未確認")&gt;0,COUNTIF(L432:P432,"~*")&gt;0),"※","")</f>
        <v/>
      </c>
      <c r="L432" s="297"/>
      <c r="M432" s="297"/>
      <c r="N432" s="297"/>
      <c r="O432" s="297"/>
      <c r="P432" s="297"/>
    </row>
    <row r="433" spans="1:22" s="107" customFormat="1" ht="35.1" customHeight="1">
      <c r="A433" s="296" t="s">
        <v>514</v>
      </c>
      <c r="B433" s="82"/>
      <c r="C433" s="329"/>
      <c r="D433" s="330"/>
      <c r="E433" s="422" t="s">
        <v>254</v>
      </c>
      <c r="F433" s="423"/>
      <c r="G433" s="423"/>
      <c r="H433" s="424"/>
      <c r="I433" s="426"/>
      <c r="J433" s="162">
        <v>398</v>
      </c>
      <c r="K433" s="179" t="str">
        <f>IF(OR(COUNTIF(L433:P433,"未確認")&gt;0,COUNTIF(L433:P433,"~*")&gt;0),"※","")</f>
        <v/>
      </c>
      <c r="L433" s="297"/>
      <c r="M433" s="297"/>
      <c r="N433" s="297"/>
      <c r="O433" s="297"/>
      <c r="P433" s="297"/>
    </row>
    <row r="434" spans="1:22" s="107" customFormat="1" ht="42" customHeight="1">
      <c r="A434" s="296" t="s">
        <v>515</v>
      </c>
      <c r="B434" s="82"/>
      <c r="C434" s="422" t="s">
        <v>256</v>
      </c>
      <c r="D434" s="423"/>
      <c r="E434" s="423"/>
      <c r="F434" s="423"/>
      <c r="G434" s="423"/>
      <c r="H434" s="424"/>
      <c r="I434" s="114" t="s">
        <v>773</v>
      </c>
      <c r="J434" s="178">
        <v>1082</v>
      </c>
      <c r="K434" s="179" t="str">
        <f>IF(OR(COUNTIF(L434:P434,"未確認")&gt;0,COUNTIF(L434:P434,"~*")&gt;0),"※","")</f>
        <v/>
      </c>
      <c r="L434" s="297"/>
      <c r="M434" s="297"/>
      <c r="N434" s="297"/>
      <c r="O434" s="297"/>
      <c r="P434" s="297"/>
    </row>
    <row r="435" spans="1:22" s="1" customFormat="1">
      <c r="A435" s="284"/>
      <c r="B435" s="19"/>
      <c r="C435" s="19"/>
      <c r="D435" s="19"/>
      <c r="E435" s="19"/>
      <c r="F435" s="19"/>
      <c r="G435" s="19"/>
      <c r="H435" s="15"/>
      <c r="I435" s="15"/>
      <c r="J435" s="86"/>
      <c r="K435" s="87"/>
      <c r="L435" s="88"/>
      <c r="M435" s="88"/>
      <c r="N435" s="88"/>
      <c r="O435" s="88"/>
      <c r="P435" s="88"/>
    </row>
    <row r="436" spans="1:22" s="81" customFormat="1">
      <c r="A436" s="284"/>
      <c r="B436" s="82"/>
      <c r="C436" s="59"/>
      <c r="D436" s="59"/>
      <c r="E436" s="59"/>
      <c r="F436" s="59"/>
      <c r="G436" s="59"/>
      <c r="H436" s="89"/>
      <c r="I436" s="89"/>
      <c r="J436" s="86"/>
      <c r="K436" s="87"/>
      <c r="L436" s="88"/>
      <c r="M436" s="88"/>
      <c r="N436" s="88"/>
      <c r="O436" s="88"/>
      <c r="P436" s="88"/>
    </row>
    <row r="437" spans="1:22" s="1" customFormat="1">
      <c r="A437" s="284"/>
      <c r="B437" s="82"/>
      <c r="C437" s="4"/>
      <c r="D437" s="4"/>
      <c r="E437" s="124"/>
      <c r="F437" s="124"/>
      <c r="G437" s="124"/>
      <c r="H437" s="125"/>
      <c r="I437" s="125"/>
      <c r="J437" s="86"/>
      <c r="K437" s="87"/>
      <c r="L437" s="88"/>
      <c r="M437" s="88"/>
      <c r="N437" s="88"/>
      <c r="O437" s="88"/>
      <c r="P437" s="88"/>
    </row>
    <row r="438" spans="1:22" s="107" customFormat="1">
      <c r="A438" s="284"/>
      <c r="B438" s="19" t="s">
        <v>1641</v>
      </c>
      <c r="C438" s="4"/>
      <c r="D438" s="4"/>
      <c r="E438" s="4"/>
      <c r="F438" s="4"/>
      <c r="G438" s="4"/>
      <c r="H438" s="331"/>
      <c r="I438" s="331"/>
      <c r="J438" s="58"/>
      <c r="K438" s="30"/>
      <c r="L438" s="100"/>
      <c r="M438" s="100"/>
      <c r="N438" s="100"/>
      <c r="O438" s="100"/>
      <c r="P438" s="100"/>
    </row>
    <row r="439" spans="1:22">
      <c r="A439" s="284"/>
      <c r="B439" s="19"/>
      <c r="C439" s="19"/>
      <c r="D439" s="19"/>
      <c r="E439" s="19"/>
      <c r="F439" s="19"/>
      <c r="G439" s="19"/>
      <c r="H439" s="15"/>
      <c r="I439" s="15"/>
      <c r="L439" s="72"/>
      <c r="M439" s="72"/>
      <c r="N439" s="72"/>
      <c r="O439" s="72"/>
      <c r="P439" s="72"/>
      <c r="Q439" s="9"/>
      <c r="R439" s="9"/>
      <c r="S439" s="9"/>
      <c r="T439" s="9"/>
      <c r="U439" s="9"/>
      <c r="V439" s="9"/>
    </row>
    <row r="440" spans="1:22" ht="34.5" customHeight="1">
      <c r="A440" s="284"/>
      <c r="B440" s="19"/>
      <c r="C440" s="4"/>
      <c r="D440" s="4"/>
      <c r="F440" s="4"/>
      <c r="G440" s="4"/>
      <c r="H440" s="331"/>
      <c r="I440" s="331"/>
      <c r="J440" s="73" t="s">
        <v>62</v>
      </c>
      <c r="K440" s="165"/>
      <c r="L440" s="75" t="s">
        <v>306</v>
      </c>
      <c r="M440" s="75" t="s">
        <v>307</v>
      </c>
      <c r="N440" s="75" t="s">
        <v>308</v>
      </c>
      <c r="O440" s="75" t="s">
        <v>309</v>
      </c>
      <c r="P440" s="75" t="s">
        <v>310</v>
      </c>
      <c r="Q440" s="9"/>
      <c r="R440" s="9"/>
      <c r="S440" s="9"/>
      <c r="T440" s="9"/>
      <c r="U440" s="9"/>
      <c r="V440" s="9"/>
    </row>
    <row r="441" spans="1:22" ht="20.25" customHeight="1">
      <c r="A441" s="284"/>
      <c r="B441" s="2"/>
      <c r="C441" s="59"/>
      <c r="D441" s="4"/>
      <c r="F441" s="4"/>
      <c r="G441" s="4"/>
      <c r="H441" s="331"/>
      <c r="I441" s="64" t="s">
        <v>667</v>
      </c>
      <c r="J441" s="65"/>
      <c r="K441" s="166"/>
      <c r="L441" s="77" t="s">
        <v>64</v>
      </c>
      <c r="M441" s="77" t="s">
        <v>65</v>
      </c>
      <c r="N441" s="77" t="s">
        <v>65</v>
      </c>
      <c r="O441" s="77" t="s">
        <v>65</v>
      </c>
      <c r="P441" s="77" t="s">
        <v>275</v>
      </c>
      <c r="Q441" s="9"/>
      <c r="R441" s="9"/>
      <c r="S441" s="9"/>
      <c r="T441" s="9"/>
      <c r="U441" s="9"/>
      <c r="V441" s="9"/>
    </row>
    <row r="442" spans="1:22" s="81" customFormat="1" ht="56.1" customHeight="1">
      <c r="A442" s="296" t="s">
        <v>516</v>
      </c>
      <c r="B442" s="82"/>
      <c r="C442" s="422" t="s">
        <v>1642</v>
      </c>
      <c r="D442" s="423"/>
      <c r="E442" s="423"/>
      <c r="F442" s="423"/>
      <c r="G442" s="423"/>
      <c r="H442" s="424"/>
      <c r="I442" s="127" t="s">
        <v>1643</v>
      </c>
      <c r="J442" s="181"/>
      <c r="K442" s="193"/>
      <c r="L442" s="95" t="s">
        <v>25</v>
      </c>
      <c r="M442" s="95" t="s">
        <v>25</v>
      </c>
      <c r="N442" s="95" t="s">
        <v>25</v>
      </c>
      <c r="O442" s="95" t="s">
        <v>25</v>
      </c>
      <c r="P442" s="95" t="s">
        <v>269</v>
      </c>
    </row>
    <row r="443" spans="1:22" s="81" customFormat="1" ht="56.1" customHeight="1">
      <c r="A443" s="296" t="s">
        <v>518</v>
      </c>
      <c r="B443" s="82"/>
      <c r="C443" s="422" t="s">
        <v>259</v>
      </c>
      <c r="D443" s="423"/>
      <c r="E443" s="423"/>
      <c r="F443" s="423"/>
      <c r="G443" s="423"/>
      <c r="H443" s="424"/>
      <c r="I443" s="127" t="s">
        <v>260</v>
      </c>
      <c r="J443" s="181"/>
      <c r="K443" s="193"/>
      <c r="L443" s="194">
        <v>0</v>
      </c>
      <c r="M443" s="194">
        <v>0</v>
      </c>
      <c r="N443" s="194">
        <v>0</v>
      </c>
      <c r="O443" s="194">
        <v>0</v>
      </c>
      <c r="P443" s="194">
        <v>98.8</v>
      </c>
    </row>
    <row r="444" spans="1:22" s="81" customFormat="1" ht="56.1" customHeight="1">
      <c r="A444" s="296" t="s">
        <v>519</v>
      </c>
      <c r="B444" s="82"/>
      <c r="C444" s="422" t="s">
        <v>1644</v>
      </c>
      <c r="D444" s="423"/>
      <c r="E444" s="423"/>
      <c r="F444" s="423"/>
      <c r="G444" s="423"/>
      <c r="H444" s="424"/>
      <c r="I444" s="127" t="s">
        <v>1645</v>
      </c>
      <c r="J444" s="181"/>
      <c r="K444" s="193"/>
      <c r="L444" s="195">
        <v>0</v>
      </c>
      <c r="M444" s="195">
        <v>0</v>
      </c>
      <c r="N444" s="195">
        <v>0</v>
      </c>
      <c r="O444" s="195">
        <v>0</v>
      </c>
      <c r="P444" s="195">
        <v>7.4</v>
      </c>
    </row>
    <row r="445" spans="1:22" s="81" customFormat="1" ht="60" customHeight="1">
      <c r="A445" s="296" t="s">
        <v>520</v>
      </c>
      <c r="B445" s="82"/>
      <c r="C445" s="416" t="s">
        <v>1646</v>
      </c>
      <c r="D445" s="417"/>
      <c r="E445" s="417"/>
      <c r="F445" s="417"/>
      <c r="G445" s="417"/>
      <c r="H445" s="419"/>
      <c r="I445" s="420" t="s">
        <v>1647</v>
      </c>
      <c r="J445" s="181"/>
      <c r="K445" s="193"/>
      <c r="L445" s="196">
        <v>0</v>
      </c>
      <c r="M445" s="196">
        <v>0</v>
      </c>
      <c r="N445" s="196">
        <v>0</v>
      </c>
      <c r="O445" s="196">
        <v>0</v>
      </c>
      <c r="P445" s="196">
        <v>198</v>
      </c>
    </row>
    <row r="446" spans="1:22" s="81" customFormat="1" ht="35.1" customHeight="1">
      <c r="A446" s="296" t="s">
        <v>521</v>
      </c>
      <c r="B446" s="82"/>
      <c r="C446" s="197"/>
      <c r="D446" s="198"/>
      <c r="E446" s="416" t="s">
        <v>261</v>
      </c>
      <c r="F446" s="417"/>
      <c r="G446" s="417"/>
      <c r="H446" s="419"/>
      <c r="I446" s="425"/>
      <c r="J446" s="181"/>
      <c r="K446" s="193"/>
      <c r="L446" s="196">
        <v>0</v>
      </c>
      <c r="M446" s="196">
        <v>0</v>
      </c>
      <c r="N446" s="196">
        <v>0</v>
      </c>
      <c r="O446" s="196">
        <v>0</v>
      </c>
      <c r="P446" s="196">
        <v>68</v>
      </c>
    </row>
    <row r="447" spans="1:22" s="81" customFormat="1" ht="35.1" customHeight="1">
      <c r="A447" s="296"/>
      <c r="B447" s="82"/>
      <c r="C447" s="197"/>
      <c r="D447" s="198"/>
      <c r="E447" s="327"/>
      <c r="F447" s="328"/>
      <c r="G447" s="427" t="s">
        <v>781</v>
      </c>
      <c r="H447" s="428"/>
      <c r="I447" s="425"/>
      <c r="J447" s="181"/>
      <c r="K447" s="193"/>
      <c r="L447" s="196">
        <v>0</v>
      </c>
      <c r="M447" s="196">
        <v>0</v>
      </c>
      <c r="N447" s="196">
        <v>0</v>
      </c>
      <c r="O447" s="196">
        <v>0</v>
      </c>
      <c r="P447" s="196">
        <v>65</v>
      </c>
    </row>
    <row r="448" spans="1:22" s="81" customFormat="1" ht="64.150000000000006" customHeight="1">
      <c r="A448" s="296"/>
      <c r="B448" s="82"/>
      <c r="C448" s="197"/>
      <c r="D448" s="198"/>
      <c r="E448" s="327"/>
      <c r="F448" s="328"/>
      <c r="G448" s="429" t="s">
        <v>1648</v>
      </c>
      <c r="H448" s="428"/>
      <c r="I448" s="425"/>
      <c r="J448" s="181"/>
      <c r="K448" s="193"/>
      <c r="L448" s="196">
        <v>0</v>
      </c>
      <c r="M448" s="196">
        <v>0</v>
      </c>
      <c r="N448" s="196">
        <v>0</v>
      </c>
      <c r="O448" s="196">
        <v>0</v>
      </c>
      <c r="P448" s="196">
        <v>36</v>
      </c>
    </row>
    <row r="449" spans="1:23" s="81" customFormat="1" ht="67.150000000000006" customHeight="1">
      <c r="A449" s="296" t="s">
        <v>522</v>
      </c>
      <c r="B449" s="82"/>
      <c r="C449" s="199"/>
      <c r="D449" s="334"/>
      <c r="E449" s="430"/>
      <c r="F449" s="431"/>
      <c r="G449" s="356"/>
      <c r="H449" s="332" t="s">
        <v>1649</v>
      </c>
      <c r="I449" s="426"/>
      <c r="J449" s="181"/>
      <c r="K449" s="193"/>
      <c r="L449" s="196">
        <v>0</v>
      </c>
      <c r="M449" s="196">
        <v>0</v>
      </c>
      <c r="N449" s="196">
        <v>0</v>
      </c>
      <c r="O449" s="196">
        <v>0</v>
      </c>
      <c r="P449" s="196">
        <v>27</v>
      </c>
    </row>
    <row r="450" spans="1:23" s="107" customFormat="1" ht="80.099999999999994" customHeight="1">
      <c r="A450" s="296" t="s">
        <v>523</v>
      </c>
      <c r="B450" s="82"/>
      <c r="C450" s="416" t="s">
        <v>1650</v>
      </c>
      <c r="D450" s="417"/>
      <c r="E450" s="417"/>
      <c r="F450" s="417"/>
      <c r="G450" s="418"/>
      <c r="H450" s="419"/>
      <c r="I450" s="420" t="s">
        <v>1651</v>
      </c>
      <c r="J450" s="181"/>
      <c r="K450" s="193"/>
      <c r="L450" s="196">
        <v>0</v>
      </c>
      <c r="M450" s="196">
        <v>0</v>
      </c>
      <c r="N450" s="196">
        <v>0</v>
      </c>
      <c r="O450" s="196">
        <v>0</v>
      </c>
      <c r="P450" s="196">
        <v>96</v>
      </c>
    </row>
    <row r="451" spans="1:23" s="107" customFormat="1" ht="34.5" customHeight="1">
      <c r="A451" s="296" t="s">
        <v>524</v>
      </c>
      <c r="B451" s="82"/>
      <c r="C451" s="318"/>
      <c r="D451" s="319"/>
      <c r="E451" s="422" t="s">
        <v>1652</v>
      </c>
      <c r="F451" s="423"/>
      <c r="G451" s="423"/>
      <c r="H451" s="424"/>
      <c r="I451" s="421"/>
      <c r="J451" s="181"/>
      <c r="K451" s="193"/>
      <c r="L451" s="196">
        <v>0</v>
      </c>
      <c r="M451" s="196">
        <v>0</v>
      </c>
      <c r="N451" s="196">
        <v>0</v>
      </c>
      <c r="O451" s="196">
        <v>0</v>
      </c>
      <c r="P451" s="196">
        <v>78</v>
      </c>
    </row>
    <row r="452" spans="1:23" s="81" customFormat="1" ht="56.1" customHeight="1">
      <c r="A452" s="296" t="s">
        <v>525</v>
      </c>
      <c r="B452" s="82"/>
      <c r="C452" s="422" t="s">
        <v>787</v>
      </c>
      <c r="D452" s="423"/>
      <c r="E452" s="423"/>
      <c r="F452" s="423"/>
      <c r="G452" s="423"/>
      <c r="H452" s="424"/>
      <c r="I452" s="127" t="s">
        <v>1653</v>
      </c>
      <c r="J452" s="181"/>
      <c r="K452" s="193"/>
      <c r="L452" s="298">
        <v>0</v>
      </c>
      <c r="M452" s="298">
        <v>0</v>
      </c>
      <c r="N452" s="298">
        <v>0</v>
      </c>
      <c r="O452" s="298">
        <v>0</v>
      </c>
      <c r="P452" s="298">
        <v>44.6</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C77:G77" location="'医療法人雄心会　青森新都市病院'!B93" display="・設置主体"/>
    <hyperlink ref="C78:G78" location="'医療法人雄心会　青森新都市病院'!B101" display="・病床の状況"/>
    <hyperlink ref="C79:G79" location="'医療法人雄心会　青森新都市病院'!B122" display="・診療科"/>
    <hyperlink ref="C80:G80" location="'医療法人雄心会　青森新都市病院'!B133" display="・入院基本料・特定入院料及び届出病床数"/>
    <hyperlink ref="C81:G81" location="'医療法人雄心会　青森新都市病院'!B147" display="・DPC医療機関群の種類"/>
    <hyperlink ref="C82:G82" location="'医療法人雄心会　青森新都市病院'!B155" display="・救急告示病院、二次救急医療施設、三次救急医療施設の告示・認定の有無"/>
    <hyperlink ref="C83:F83" location="'医療法人雄心会　青森新都市病院'!B165" display="・承認の有無"/>
    <hyperlink ref="C84:F84" location="'医療法人雄心会　青森新都市病院'!B174" display="・診療報酬の届出の有無"/>
    <hyperlink ref="C85:F85" location="'医療法人雄心会　青森新都市病院'!B184" display="・職員数の状況"/>
    <hyperlink ref="C86:F86" location="'医療法人雄心会　青森新都市病院'!B243" display="・退院調整部門の設置状況"/>
    <hyperlink ref="C87:F87" location="'医療法人雄心会　青森新都市病院'!B263" display="・医療機器の台数"/>
    <hyperlink ref="C88:G88" location="'医療法人雄心会　青森新都市病院'!B288" display="・過去1年間の間に病棟の再編・見直しがあった場合の報告対象期間"/>
    <hyperlink ref="H77:I77" location="'医療法人雄心会　青森新都市病院'!B311" display="・入院患者の状況（年間）"/>
    <hyperlink ref="H78:I78" location="'医療法人雄心会　青森新都市病院'!B324" display="・入院患者の状況（年間／入棟前の場所・退棟先の場所の状況）"/>
    <hyperlink ref="H79:I79" location="'医療法人雄心会　青森新都市病院'!B349" display="・退院後に在宅医療を必要とする患者の状況"/>
    <hyperlink ref="H80:I80" location="'医療法人雄心会　青森新都市病院'!B361" display="・看取りを行った患者数"/>
    <hyperlink ref="J80:L80" location="'医療法人雄心会　青森新都市病院'!B438" display="・リハビリテーションの実施状況"/>
    <hyperlink ref="J79:L79" location="'医療法人雄心会　青森新都市病院'!B426" display="・救急医療の実施状況"/>
    <hyperlink ref="J78:L78" location="'医療法人雄心会　青森新都市病院'!B394" display="・重症患者への対応状況"/>
    <hyperlink ref="J77:L77" location="'医療法人雄心会　青森新都市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1654</v>
      </c>
      <c r="C2" s="12"/>
      <c r="D2" s="12"/>
      <c r="E2" s="12"/>
      <c r="F2" s="12"/>
      <c r="G2" s="12"/>
      <c r="H2" s="10"/>
    </row>
    <row r="3" spans="1:22">
      <c r="A3" s="284"/>
      <c r="B3" s="13" t="s">
        <v>1655</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M8" s="9"/>
      <c r="N8" s="9"/>
      <c r="O8" s="9"/>
      <c r="P8" s="9"/>
      <c r="Q8" s="9"/>
      <c r="R8" s="9"/>
      <c r="S8" s="9"/>
      <c r="T8" s="9"/>
      <c r="U8" s="9"/>
      <c r="V8" s="9"/>
    </row>
    <row r="9" spans="1:22" s="22" customFormat="1">
      <c r="A9" s="284"/>
      <c r="B9" s="24"/>
      <c r="C9" s="20"/>
      <c r="D9" s="20"/>
      <c r="E9" s="20"/>
      <c r="F9" s="20"/>
      <c r="G9" s="20"/>
      <c r="H9" s="21"/>
      <c r="I9" s="532" t="s">
        <v>469</v>
      </c>
      <c r="J9" s="532"/>
      <c r="K9" s="532"/>
      <c r="L9" s="316" t="s">
        <v>304</v>
      </c>
    </row>
    <row r="10" spans="1:22" s="22" customFormat="1" ht="34.5" customHeight="1">
      <c r="A10" s="285" t="s">
        <v>583</v>
      </c>
      <c r="B10" s="18"/>
      <c r="C10" s="20"/>
      <c r="D10" s="20"/>
      <c r="E10" s="20"/>
      <c r="F10" s="20"/>
      <c r="G10" s="20"/>
      <c r="H10" s="21"/>
      <c r="I10" s="531" t="s">
        <v>471</v>
      </c>
      <c r="J10" s="531"/>
      <c r="K10" s="531"/>
      <c r="L10" s="25" t="s">
        <v>546</v>
      </c>
    </row>
    <row r="11" spans="1:22" s="22" customFormat="1" ht="34.5" customHeight="1">
      <c r="A11" s="285" t="s">
        <v>583</v>
      </c>
      <c r="B11" s="26"/>
      <c r="C11" s="20"/>
      <c r="D11" s="20"/>
      <c r="E11" s="20"/>
      <c r="F11" s="20"/>
      <c r="G11" s="20"/>
      <c r="H11" s="21"/>
      <c r="I11" s="531" t="s">
        <v>475</v>
      </c>
      <c r="J11" s="531"/>
      <c r="K11" s="531"/>
      <c r="L11" s="25" t="s">
        <v>478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584</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532" t="s">
        <v>0</v>
      </c>
      <c r="J16" s="532"/>
      <c r="K16" s="532"/>
      <c r="L16" s="316" t="s">
        <v>304</v>
      </c>
    </row>
    <row r="17" spans="1:22" s="22" customFormat="1" ht="34.5" customHeight="1">
      <c r="A17" s="285" t="s">
        <v>583</v>
      </c>
      <c r="B17" s="18"/>
      <c r="C17" s="20"/>
      <c r="D17" s="20"/>
      <c r="E17" s="20"/>
      <c r="F17" s="20"/>
      <c r="G17" s="20"/>
      <c r="H17" s="21"/>
      <c r="I17" s="531" t="s">
        <v>18</v>
      </c>
      <c r="J17" s="531"/>
      <c r="K17" s="531"/>
      <c r="L17" s="25"/>
    </row>
    <row r="18" spans="1:22" s="22" customFormat="1" ht="34.5" customHeight="1">
      <c r="A18" s="285" t="s">
        <v>583</v>
      </c>
      <c r="B18" s="26"/>
      <c r="C18" s="20"/>
      <c r="D18" s="20"/>
      <c r="E18" s="20"/>
      <c r="F18" s="20"/>
      <c r="G18" s="20"/>
      <c r="H18" s="21"/>
      <c r="I18" s="531" t="s">
        <v>19</v>
      </c>
      <c r="J18" s="531"/>
      <c r="K18" s="531"/>
      <c r="L18" s="25"/>
    </row>
    <row r="19" spans="1:22" s="22" customFormat="1" ht="34.5" customHeight="1">
      <c r="A19" s="285" t="s">
        <v>583</v>
      </c>
      <c r="B19" s="26"/>
      <c r="C19" s="20"/>
      <c r="D19" s="20"/>
      <c r="E19" s="20"/>
      <c r="F19" s="20"/>
      <c r="G19" s="20"/>
      <c r="H19" s="21"/>
      <c r="I19" s="531" t="s">
        <v>20</v>
      </c>
      <c r="J19" s="531"/>
      <c r="K19" s="531"/>
      <c r="L19" s="27"/>
    </row>
    <row r="20" spans="1:22" s="22" customFormat="1" ht="34.5" customHeight="1">
      <c r="A20" s="285" t="s">
        <v>583</v>
      </c>
      <c r="B20" s="18"/>
      <c r="C20" s="20"/>
      <c r="D20" s="20"/>
      <c r="E20" s="20"/>
      <c r="F20" s="20"/>
      <c r="G20" s="20"/>
      <c r="H20" s="21"/>
      <c r="I20" s="531" t="s">
        <v>21</v>
      </c>
      <c r="J20" s="531"/>
      <c r="K20" s="531"/>
      <c r="L20" s="28" t="s">
        <v>479</v>
      </c>
    </row>
    <row r="21" spans="1:22" s="22" customFormat="1" ht="34.5" customHeight="1">
      <c r="A21" s="285" t="s">
        <v>583</v>
      </c>
      <c r="B21" s="18"/>
      <c r="C21" s="20"/>
      <c r="D21" s="20"/>
      <c r="E21" s="20"/>
      <c r="F21" s="20"/>
      <c r="G21" s="20"/>
      <c r="H21" s="21"/>
      <c r="I21" s="531" t="s">
        <v>22</v>
      </c>
      <c r="J21" s="531"/>
      <c r="K21" s="531"/>
      <c r="L21" s="27"/>
    </row>
    <row r="22" spans="1:22" s="22" customFormat="1" ht="34.5" customHeight="1">
      <c r="A22" s="285" t="s">
        <v>583</v>
      </c>
      <c r="B22" s="18"/>
      <c r="C22" s="20"/>
      <c r="D22" s="20"/>
      <c r="E22" s="20"/>
      <c r="F22" s="20"/>
      <c r="G22" s="20"/>
      <c r="H22" s="21"/>
      <c r="I22" s="531" t="s">
        <v>23</v>
      </c>
      <c r="J22" s="531"/>
      <c r="K22" s="531"/>
      <c r="L22" s="27"/>
    </row>
    <row r="23" spans="1:22" s="22" customFormat="1" ht="34.5" customHeight="1">
      <c r="A23" s="285" t="s">
        <v>583</v>
      </c>
      <c r="B23" s="18"/>
      <c r="C23" s="20"/>
      <c r="D23" s="20"/>
      <c r="E23" s="20"/>
      <c r="F23" s="20"/>
      <c r="G23" s="20"/>
      <c r="H23" s="21"/>
      <c r="I23" s="531" t="s">
        <v>24</v>
      </c>
      <c r="J23" s="531"/>
      <c r="K23" s="531"/>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26</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528" t="s">
        <v>27</v>
      </c>
      <c r="J28" s="529"/>
      <c r="K28" s="530"/>
      <c r="L28" s="316" t="s">
        <v>304</v>
      </c>
    </row>
    <row r="29" spans="1:22" s="22" customFormat="1" ht="34.5" customHeight="1">
      <c r="A29" s="285" t="s">
        <v>585</v>
      </c>
      <c r="B29" s="18"/>
      <c r="C29" s="20"/>
      <c r="D29" s="20"/>
      <c r="E29" s="20"/>
      <c r="F29" s="20"/>
      <c r="G29" s="20"/>
      <c r="H29" s="21"/>
      <c r="I29" s="522" t="s">
        <v>18</v>
      </c>
      <c r="J29" s="523"/>
      <c r="K29" s="524"/>
      <c r="L29" s="25"/>
    </row>
    <row r="30" spans="1:22" s="22" customFormat="1" ht="34.5" customHeight="1">
      <c r="A30" s="285" t="s">
        <v>585</v>
      </c>
      <c r="B30" s="26"/>
      <c r="C30" s="20"/>
      <c r="D30" s="20"/>
      <c r="E30" s="20"/>
      <c r="F30" s="20"/>
      <c r="G30" s="20"/>
      <c r="H30" s="21"/>
      <c r="I30" s="522" t="s">
        <v>19</v>
      </c>
      <c r="J30" s="523"/>
      <c r="K30" s="524"/>
      <c r="L30" s="25"/>
    </row>
    <row r="31" spans="1:22" s="22" customFormat="1" ht="34.5" customHeight="1">
      <c r="A31" s="285" t="s">
        <v>585</v>
      </c>
      <c r="B31" s="26"/>
      <c r="C31" s="20"/>
      <c r="D31" s="20"/>
      <c r="E31" s="20"/>
      <c r="F31" s="20"/>
      <c r="G31" s="20"/>
      <c r="H31" s="21"/>
      <c r="I31" s="522" t="s">
        <v>20</v>
      </c>
      <c r="J31" s="523"/>
      <c r="K31" s="524"/>
      <c r="L31" s="27"/>
    </row>
    <row r="32" spans="1:22" s="22" customFormat="1" ht="34.5" customHeight="1">
      <c r="A32" s="285" t="s">
        <v>585</v>
      </c>
      <c r="B32" s="18"/>
      <c r="C32" s="20"/>
      <c r="D32" s="20"/>
      <c r="E32" s="20"/>
      <c r="F32" s="20"/>
      <c r="G32" s="20"/>
      <c r="H32" s="21"/>
      <c r="I32" s="522" t="s">
        <v>21</v>
      </c>
      <c r="J32" s="523"/>
      <c r="K32" s="524"/>
      <c r="L32" s="28" t="s">
        <v>479</v>
      </c>
    </row>
    <row r="33" spans="1:22" s="22" customFormat="1" ht="34.5" customHeight="1">
      <c r="A33" s="285" t="s">
        <v>585</v>
      </c>
      <c r="B33" s="18"/>
      <c r="C33" s="20"/>
      <c r="D33" s="20"/>
      <c r="E33" s="20"/>
      <c r="F33" s="20"/>
      <c r="G33" s="20"/>
      <c r="H33" s="21"/>
      <c r="I33" s="518" t="s">
        <v>28</v>
      </c>
      <c r="J33" s="519"/>
      <c r="K33" s="520"/>
      <c r="L33" s="27"/>
    </row>
    <row r="34" spans="1:22" s="22" customFormat="1" ht="34.5" customHeight="1">
      <c r="A34" s="285" t="s">
        <v>585</v>
      </c>
      <c r="B34" s="18"/>
      <c r="C34" s="20"/>
      <c r="D34" s="20"/>
      <c r="E34" s="20"/>
      <c r="F34" s="20"/>
      <c r="G34" s="20"/>
      <c r="H34" s="21"/>
      <c r="I34" s="518" t="s">
        <v>29</v>
      </c>
      <c r="J34" s="519"/>
      <c r="K34" s="520"/>
      <c r="L34" s="27"/>
    </row>
    <row r="35" spans="1:22" s="32" customFormat="1" ht="34.5" customHeight="1">
      <c r="A35" s="285" t="s">
        <v>585</v>
      </c>
      <c r="B35" s="18"/>
      <c r="C35" s="20"/>
      <c r="D35" s="20"/>
      <c r="E35" s="20"/>
      <c r="F35" s="20"/>
      <c r="G35" s="20"/>
      <c r="H35" s="21"/>
      <c r="I35" s="518" t="s">
        <v>30</v>
      </c>
      <c r="J35" s="519"/>
      <c r="K35" s="520"/>
      <c r="L35" s="27"/>
    </row>
    <row r="36" spans="1:22" s="22" customFormat="1" ht="34.5" customHeight="1">
      <c r="A36" s="285" t="s">
        <v>585</v>
      </c>
      <c r="B36" s="18"/>
      <c r="C36" s="20"/>
      <c r="D36" s="20"/>
      <c r="E36" s="20"/>
      <c r="F36" s="20"/>
      <c r="G36" s="20"/>
      <c r="H36" s="21"/>
      <c r="I36" s="521" t="s">
        <v>24</v>
      </c>
      <c r="J36" s="521"/>
      <c r="K36" s="521"/>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31</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528" t="s">
        <v>32</v>
      </c>
      <c r="J41" s="529"/>
      <c r="K41" s="530"/>
      <c r="L41" s="316" t="s">
        <v>304</v>
      </c>
    </row>
    <row r="42" spans="1:22" s="22" customFormat="1" ht="34.5" customHeight="1">
      <c r="A42" s="285" t="s">
        <v>586</v>
      </c>
      <c r="B42" s="18"/>
      <c r="C42" s="20"/>
      <c r="D42" s="20"/>
      <c r="E42" s="20"/>
      <c r="F42" s="20"/>
      <c r="G42" s="20"/>
      <c r="H42" s="21"/>
      <c r="I42" s="522" t="s">
        <v>33</v>
      </c>
      <c r="J42" s="523"/>
      <c r="K42" s="524"/>
      <c r="L42" s="25"/>
    </row>
    <row r="43" spans="1:22" s="22" customFormat="1" ht="34.5" customHeight="1">
      <c r="A43" s="285" t="s">
        <v>586</v>
      </c>
      <c r="B43" s="26"/>
      <c r="C43" s="20"/>
      <c r="D43" s="20"/>
      <c r="E43" s="20"/>
      <c r="F43" s="20"/>
      <c r="G43" s="20"/>
      <c r="H43" s="21"/>
      <c r="I43" s="522" t="s">
        <v>34</v>
      </c>
      <c r="J43" s="523"/>
      <c r="K43" s="524"/>
      <c r="L43" s="25"/>
    </row>
    <row r="44" spans="1:22" s="22" customFormat="1" ht="34.5" customHeight="1">
      <c r="A44" s="285" t="s">
        <v>586</v>
      </c>
      <c r="B44" s="26"/>
      <c r="C44" s="20"/>
      <c r="D44" s="20"/>
      <c r="E44" s="20"/>
      <c r="F44" s="20"/>
      <c r="G44" s="20"/>
      <c r="H44" s="21"/>
      <c r="I44" s="522" t="s">
        <v>35</v>
      </c>
      <c r="J44" s="523"/>
      <c r="K44" s="524"/>
      <c r="L44" s="34"/>
    </row>
    <row r="45" spans="1:22" s="22" customFormat="1" ht="34.5" customHeight="1">
      <c r="A45" s="285" t="s">
        <v>586</v>
      </c>
      <c r="B45" s="18"/>
      <c r="C45" s="20"/>
      <c r="D45" s="20"/>
      <c r="E45" s="20"/>
      <c r="F45" s="20"/>
      <c r="G45" s="20"/>
      <c r="H45" s="21"/>
      <c r="I45" s="522" t="s">
        <v>36</v>
      </c>
      <c r="J45" s="523"/>
      <c r="K45" s="524"/>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587</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525" t="s">
        <v>27</v>
      </c>
      <c r="J50" s="526"/>
      <c r="K50" s="527"/>
      <c r="L50" s="316" t="s">
        <v>304</v>
      </c>
    </row>
    <row r="51" spans="1:12" s="22" customFormat="1" ht="34.5" customHeight="1">
      <c r="A51" s="286" t="s">
        <v>588</v>
      </c>
      <c r="B51" s="18"/>
      <c r="C51" s="20"/>
      <c r="D51" s="20"/>
      <c r="E51" s="20"/>
      <c r="F51" s="20"/>
      <c r="G51" s="20"/>
      <c r="H51" s="21"/>
      <c r="I51" s="518" t="s">
        <v>18</v>
      </c>
      <c r="J51" s="519"/>
      <c r="K51" s="520"/>
      <c r="L51" s="25"/>
    </row>
    <row r="52" spans="1:12" s="22" customFormat="1" ht="34.5" customHeight="1">
      <c r="A52" s="286" t="s">
        <v>588</v>
      </c>
      <c r="B52" s="26"/>
      <c r="C52" s="20"/>
      <c r="D52" s="20"/>
      <c r="E52" s="20"/>
      <c r="F52" s="20"/>
      <c r="G52" s="20"/>
      <c r="H52" s="21"/>
      <c r="I52" s="518" t="s">
        <v>19</v>
      </c>
      <c r="J52" s="519"/>
      <c r="K52" s="520"/>
      <c r="L52" s="25"/>
    </row>
    <row r="53" spans="1:12" s="22" customFormat="1" ht="34.5" customHeight="1">
      <c r="A53" s="286" t="s">
        <v>588</v>
      </c>
      <c r="B53" s="26"/>
      <c r="C53" s="20"/>
      <c r="D53" s="20"/>
      <c r="E53" s="20"/>
      <c r="F53" s="20"/>
      <c r="G53" s="20"/>
      <c r="H53" s="21"/>
      <c r="I53" s="518" t="s">
        <v>20</v>
      </c>
      <c r="J53" s="519"/>
      <c r="K53" s="520"/>
      <c r="L53" s="27"/>
    </row>
    <row r="54" spans="1:12" s="22" customFormat="1" ht="34.5" customHeight="1">
      <c r="A54" s="286" t="s">
        <v>588</v>
      </c>
      <c r="B54" s="18"/>
      <c r="C54" s="20"/>
      <c r="D54" s="20"/>
      <c r="E54" s="20"/>
      <c r="F54" s="20"/>
      <c r="G54" s="20"/>
      <c r="H54" s="21"/>
      <c r="I54" s="518" t="s">
        <v>21</v>
      </c>
      <c r="J54" s="519"/>
      <c r="K54" s="520"/>
      <c r="L54" s="28"/>
    </row>
    <row r="55" spans="1:12" s="22" customFormat="1" ht="34.5" customHeight="1">
      <c r="A55" s="286" t="s">
        <v>588</v>
      </c>
      <c r="B55" s="18"/>
      <c r="C55" s="20"/>
      <c r="D55" s="20"/>
      <c r="E55" s="20"/>
      <c r="F55" s="20"/>
      <c r="G55" s="20"/>
      <c r="H55" s="21"/>
      <c r="I55" s="518" t="s">
        <v>28</v>
      </c>
      <c r="J55" s="519"/>
      <c r="K55" s="520"/>
      <c r="L55" s="27"/>
    </row>
    <row r="56" spans="1:12" s="22" customFormat="1" ht="34.5" customHeight="1">
      <c r="A56" s="286" t="s">
        <v>588</v>
      </c>
      <c r="B56" s="18"/>
      <c r="C56" s="20"/>
      <c r="D56" s="20"/>
      <c r="E56" s="20"/>
      <c r="F56" s="20"/>
      <c r="G56" s="20"/>
      <c r="H56" s="21"/>
      <c r="I56" s="518" t="s">
        <v>29</v>
      </c>
      <c r="J56" s="519"/>
      <c r="K56" s="520"/>
      <c r="L56" s="27"/>
    </row>
    <row r="57" spans="1:12" s="32" customFormat="1" ht="34.5" customHeight="1">
      <c r="A57" s="286" t="s">
        <v>588</v>
      </c>
      <c r="B57" s="18"/>
      <c r="C57" s="20"/>
      <c r="D57" s="20"/>
      <c r="E57" s="20"/>
      <c r="F57" s="20"/>
      <c r="G57" s="20"/>
      <c r="H57" s="21"/>
      <c r="I57" s="518" t="s">
        <v>30</v>
      </c>
      <c r="J57" s="519"/>
      <c r="K57" s="520"/>
      <c r="L57" s="27"/>
    </row>
    <row r="58" spans="1:12" s="22" customFormat="1" ht="34.5" customHeight="1">
      <c r="A58" s="286" t="s">
        <v>588</v>
      </c>
      <c r="B58" s="18"/>
      <c r="C58" s="20"/>
      <c r="D58" s="20"/>
      <c r="E58" s="20"/>
      <c r="F58" s="20"/>
      <c r="G58" s="20"/>
      <c r="H58" s="21"/>
      <c r="I58" s="521" t="s">
        <v>24</v>
      </c>
      <c r="J58" s="521"/>
      <c r="K58" s="521"/>
      <c r="L58" s="27" t="s">
        <v>479</v>
      </c>
    </row>
    <row r="59" spans="1:12" s="22" customFormat="1" ht="34.5" customHeight="1">
      <c r="A59" s="286" t="s">
        <v>588</v>
      </c>
      <c r="B59" s="18"/>
      <c r="C59" s="20"/>
      <c r="D59" s="20"/>
      <c r="E59" s="20"/>
      <c r="F59" s="20"/>
      <c r="G59" s="20"/>
      <c r="H59" s="21"/>
      <c r="I59" s="521" t="s">
        <v>37</v>
      </c>
      <c r="J59" s="521"/>
      <c r="K59" s="521"/>
      <c r="L59" s="27" t="s">
        <v>25</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7" s="22" customFormat="1">
      <c r="A65" s="284"/>
      <c r="B65" s="2"/>
      <c r="C65" s="37" t="s">
        <v>528</v>
      </c>
      <c r="D65" s="38"/>
      <c r="E65" s="38"/>
      <c r="F65" s="38"/>
      <c r="G65" s="38"/>
      <c r="H65" s="38"/>
      <c r="I65" s="5"/>
      <c r="J65" s="39"/>
      <c r="K65" s="7"/>
      <c r="L65" s="6"/>
    </row>
    <row r="66" spans="1:17" s="22" customFormat="1" ht="34.5" customHeight="1">
      <c r="A66" s="284"/>
      <c r="B66" s="2"/>
      <c r="C66" s="40"/>
      <c r="D66" s="516" t="s">
        <v>38</v>
      </c>
      <c r="E66" s="516"/>
      <c r="F66" s="516"/>
      <c r="G66" s="516"/>
      <c r="H66" s="516"/>
      <c r="I66" s="516"/>
      <c r="J66" s="516"/>
      <c r="K66" s="516"/>
      <c r="L66" s="516"/>
    </row>
    <row r="67" spans="1:17" s="22" customFormat="1" ht="34.5" customHeight="1">
      <c r="A67" s="284"/>
      <c r="B67" s="2"/>
      <c r="C67" s="43"/>
      <c r="D67" s="517" t="s">
        <v>39</v>
      </c>
      <c r="E67" s="517"/>
      <c r="F67" s="517"/>
      <c r="G67" s="517"/>
      <c r="H67" s="517"/>
      <c r="I67" s="517"/>
      <c r="J67" s="517"/>
      <c r="K67" s="517"/>
      <c r="L67" s="517"/>
    </row>
    <row r="68" spans="1:17" s="22" customFormat="1" ht="34.5" customHeight="1">
      <c r="A68" s="284"/>
      <c r="B68" s="2"/>
      <c r="C68" s="43"/>
      <c r="D68" s="517" t="s">
        <v>40</v>
      </c>
      <c r="E68" s="517"/>
      <c r="F68" s="517"/>
      <c r="G68" s="517"/>
      <c r="H68" s="517"/>
      <c r="I68" s="517"/>
      <c r="J68" s="517"/>
      <c r="K68" s="517"/>
      <c r="L68" s="517"/>
    </row>
    <row r="69" spans="1:17" s="22" customFormat="1" ht="34.5" customHeight="1">
      <c r="A69" s="284"/>
      <c r="B69" s="2"/>
      <c r="C69" s="43"/>
      <c r="D69" s="517" t="s">
        <v>41</v>
      </c>
      <c r="E69" s="517"/>
      <c r="F69" s="517"/>
      <c r="G69" s="517"/>
      <c r="H69" s="517"/>
      <c r="I69" s="517"/>
      <c r="J69" s="517"/>
      <c r="K69" s="517"/>
      <c r="L69" s="517"/>
    </row>
    <row r="70" spans="1:17" s="22" customFormat="1" ht="34.5" customHeight="1">
      <c r="A70" s="284"/>
      <c r="B70" s="2"/>
      <c r="C70" s="43"/>
      <c r="D70" s="517" t="s">
        <v>529</v>
      </c>
      <c r="E70" s="517"/>
      <c r="F70" s="517"/>
      <c r="G70" s="517"/>
      <c r="H70" s="517"/>
      <c r="I70" s="517"/>
      <c r="J70" s="517"/>
      <c r="K70" s="517"/>
      <c r="L70" s="517"/>
    </row>
    <row r="71" spans="1:17" s="22" customFormat="1">
      <c r="A71" s="284"/>
      <c r="B71" s="19"/>
      <c r="C71" s="36"/>
      <c r="D71" s="36"/>
      <c r="E71" s="36"/>
      <c r="F71" s="36"/>
      <c r="G71" s="36"/>
      <c r="H71" s="21"/>
      <c r="I71" s="21"/>
      <c r="J71" s="6"/>
      <c r="K71" s="7"/>
      <c r="L71" s="6"/>
    </row>
    <row r="72" spans="1:17" s="46" customFormat="1">
      <c r="A72" s="287"/>
      <c r="B72" s="19"/>
      <c r="C72" s="45" t="s">
        <v>530</v>
      </c>
      <c r="F72" s="47"/>
      <c r="G72" s="45"/>
      <c r="H72" s="343" t="s">
        <v>42</v>
      </c>
      <c r="I72" s="343"/>
      <c r="J72" s="343" t="s">
        <v>531</v>
      </c>
      <c r="K72" s="344"/>
      <c r="L72" s="343"/>
    </row>
    <row r="73" spans="1:17" s="22" customFormat="1">
      <c r="A73" s="284"/>
      <c r="B73" s="2"/>
      <c r="C73" s="338"/>
      <c r="D73" s="36"/>
      <c r="E73" s="36"/>
      <c r="F73" s="36"/>
      <c r="G73" s="36"/>
      <c r="H73" s="21"/>
      <c r="I73" s="38"/>
      <c r="J73" s="6"/>
      <c r="K73" s="7"/>
      <c r="L73" s="283"/>
    </row>
    <row r="74" spans="1:17" s="22" customFormat="1">
      <c r="A74" s="284"/>
      <c r="B74" s="2"/>
      <c r="C74" s="42"/>
      <c r="D74" s="42"/>
      <c r="E74" s="42"/>
      <c r="F74" s="42"/>
      <c r="G74" s="42"/>
      <c r="H74" s="42"/>
      <c r="I74" s="42"/>
      <c r="J74" s="42"/>
      <c r="K74" s="49"/>
      <c r="L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row>
    <row r="90" spans="1:23" s="22" customFormat="1">
      <c r="A90" s="284"/>
      <c r="B90" s="2"/>
      <c r="C90" s="42"/>
      <c r="D90" s="42"/>
      <c r="E90" s="42"/>
      <c r="F90" s="42"/>
      <c r="G90" s="42"/>
      <c r="H90" s="42"/>
      <c r="I90" s="42"/>
      <c r="J90" s="42"/>
      <c r="K90" s="49"/>
      <c r="L90" s="42"/>
    </row>
    <row r="91" spans="1:23" s="22" customFormat="1">
      <c r="A91" s="284"/>
      <c r="B91" s="52" t="s">
        <v>61</v>
      </c>
      <c r="C91" s="53"/>
      <c r="D91" s="54"/>
      <c r="E91" s="54"/>
      <c r="F91" s="54"/>
      <c r="G91" s="54"/>
      <c r="H91" s="55"/>
      <c r="I91" s="55"/>
      <c r="J91" s="56"/>
      <c r="K91" s="56"/>
      <c r="L91" s="56"/>
    </row>
    <row r="92" spans="1:23" s="22" customFormat="1">
      <c r="A92" s="284"/>
      <c r="B92" s="2"/>
      <c r="C92" s="59"/>
      <c r="D92" s="4"/>
      <c r="E92" s="4"/>
      <c r="F92" s="4"/>
      <c r="G92" s="4"/>
      <c r="H92" s="331"/>
      <c r="I92" s="331"/>
      <c r="J92" s="60"/>
      <c r="K92" s="30"/>
      <c r="L92" s="60"/>
    </row>
    <row r="93" spans="1:23" s="22" customFormat="1">
      <c r="A93" s="284"/>
      <c r="B93" s="31" t="s">
        <v>590</v>
      </c>
      <c r="C93" s="59"/>
      <c r="D93" s="4"/>
      <c r="E93" s="4"/>
      <c r="F93" s="4"/>
      <c r="G93" s="4"/>
      <c r="H93" s="331"/>
      <c r="I93" s="331"/>
      <c r="J93" s="60"/>
      <c r="K93" s="60"/>
      <c r="L93" s="60"/>
    </row>
    <row r="94" spans="1:23" s="22" customFormat="1" ht="18.75" customHeight="1">
      <c r="A94" s="284"/>
      <c r="B94" s="19"/>
      <c r="C94" s="59"/>
      <c r="D94" s="4"/>
      <c r="E94" s="4"/>
      <c r="F94" s="4"/>
      <c r="G94" s="4"/>
      <c r="H94" s="331"/>
      <c r="I94" s="331"/>
      <c r="J94" s="56"/>
      <c r="K94" s="56"/>
      <c r="L94" s="23"/>
    </row>
    <row r="95" spans="1:23" s="22" customFormat="1" ht="37.5">
      <c r="A95" s="284"/>
      <c r="B95" s="19"/>
      <c r="C95" s="59"/>
      <c r="D95" s="4"/>
      <c r="E95" s="4"/>
      <c r="F95" s="4"/>
      <c r="G95" s="4"/>
      <c r="H95" s="331"/>
      <c r="I95" s="331"/>
      <c r="J95" s="61" t="s">
        <v>62</v>
      </c>
      <c r="K95" s="62"/>
      <c r="L95" s="63" t="s">
        <v>304</v>
      </c>
    </row>
    <row r="96" spans="1:23" s="22" customFormat="1">
      <c r="A96" s="284"/>
      <c r="B96" s="2"/>
      <c r="C96" s="4"/>
      <c r="D96" s="4"/>
      <c r="E96" s="4"/>
      <c r="F96" s="4"/>
      <c r="G96" s="4"/>
      <c r="H96" s="331"/>
      <c r="I96" s="64" t="s">
        <v>63</v>
      </c>
      <c r="J96" s="65"/>
      <c r="K96" s="66"/>
      <c r="L96" s="63" t="s">
        <v>276</v>
      </c>
    </row>
    <row r="97" spans="1:22" s="22" customFormat="1" ht="54" customHeight="1">
      <c r="A97" s="285" t="s">
        <v>591</v>
      </c>
      <c r="B97" s="2"/>
      <c r="C97" s="437" t="s">
        <v>66</v>
      </c>
      <c r="D97" s="438"/>
      <c r="E97" s="438"/>
      <c r="F97" s="438"/>
      <c r="G97" s="438"/>
      <c r="H97" s="439"/>
      <c r="I97" s="323" t="s">
        <v>67</v>
      </c>
      <c r="J97" s="67" t="s">
        <v>311</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69</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62</v>
      </c>
      <c r="K103" s="74"/>
      <c r="L103" s="75" t="s">
        <v>304</v>
      </c>
      <c r="M103" s="9"/>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276</v>
      </c>
      <c r="M104" s="9"/>
      <c r="N104" s="9"/>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IF(SUM(L105:L105)=0,IF(COUNTIF(L105:L105,"未確認")&gt;0,"未確認",IF(COUNTIF(L105:L105,"~*")&gt;0,"*",SUM(L105:L105))),SUM(L105:L105))</f>
        <v>0</v>
      </c>
      <c r="K105" s="79" t="str">
        <f>IF(OR(COUNTIF(L105:L105,"未確認")&gt;0,COUNTIF(L105:L105,"~*")&gt;0),"※","")</f>
        <v/>
      </c>
      <c r="L105" s="80">
        <v>0</v>
      </c>
    </row>
    <row r="106" spans="1:22" s="81" customFormat="1" ht="34.5" customHeight="1">
      <c r="A106" s="285" t="s">
        <v>594</v>
      </c>
      <c r="B106" s="82"/>
      <c r="C106" s="478"/>
      <c r="D106" s="479"/>
      <c r="E106" s="507"/>
      <c r="F106" s="508"/>
      <c r="G106" s="497" t="s">
        <v>74</v>
      </c>
      <c r="H106" s="499"/>
      <c r="I106" s="505"/>
      <c r="J106" s="78">
        <f t="shared" si="0"/>
        <v>0</v>
      </c>
      <c r="K106" s="79" t="str">
        <f>IF(OR(COUNTIF(L106:L106,"未確認")&gt;0,COUNTIF(L106:L106,"~*")&gt;0),"※","")</f>
        <v/>
      </c>
      <c r="L106" s="80">
        <v>0</v>
      </c>
    </row>
    <row r="107" spans="1:22" s="81" customFormat="1" ht="34.5" customHeight="1">
      <c r="A107" s="285" t="s">
        <v>592</v>
      </c>
      <c r="B107" s="82"/>
      <c r="C107" s="478"/>
      <c r="D107" s="479"/>
      <c r="E107" s="437" t="s">
        <v>75</v>
      </c>
      <c r="F107" s="438"/>
      <c r="G107" s="438"/>
      <c r="H107" s="439"/>
      <c r="I107" s="505"/>
      <c r="J107" s="78">
        <f t="shared" si="0"/>
        <v>0</v>
      </c>
      <c r="K107" s="79" t="str">
        <f>IF(OR(COUNTIF(L107:L107,"未確認")&gt;0,COUNTIF(L107:L107,"~*")&gt;0),"※","")</f>
        <v/>
      </c>
      <c r="L107" s="80">
        <v>0</v>
      </c>
    </row>
    <row r="108" spans="1:22" s="81" customFormat="1" ht="34.5" customHeight="1">
      <c r="A108" s="285" t="s">
        <v>592</v>
      </c>
      <c r="B108" s="82"/>
      <c r="C108" s="459"/>
      <c r="D108" s="461"/>
      <c r="E108" s="422" t="s">
        <v>76</v>
      </c>
      <c r="F108" s="423"/>
      <c r="G108" s="423"/>
      <c r="H108" s="424"/>
      <c r="I108" s="505"/>
      <c r="J108" s="78">
        <f t="shared" si="0"/>
        <v>0</v>
      </c>
      <c r="K108" s="79" t="str">
        <f t="shared" ref="K108:K117" si="1">IF(OR(COUNTIF(L107:L107,"未確認")&gt;0,COUNTIF(L107:L107,"~*")&gt;0),"※","")</f>
        <v/>
      </c>
      <c r="L108" s="80">
        <v>0</v>
      </c>
    </row>
    <row r="109" spans="1:22" s="81" customFormat="1" ht="34.5" customHeight="1">
      <c r="A109" s="285" t="s">
        <v>595</v>
      </c>
      <c r="B109" s="82"/>
      <c r="C109" s="448" t="s">
        <v>77</v>
      </c>
      <c r="D109" s="450"/>
      <c r="E109" s="448" t="s">
        <v>72</v>
      </c>
      <c r="F109" s="449"/>
      <c r="G109" s="449"/>
      <c r="H109" s="450"/>
      <c r="I109" s="505"/>
      <c r="J109" s="78">
        <f t="shared" si="0"/>
        <v>53</v>
      </c>
      <c r="K109" s="79" t="str">
        <f t="shared" si="1"/>
        <v/>
      </c>
      <c r="L109" s="80">
        <v>53</v>
      </c>
    </row>
    <row r="110" spans="1:22" s="81" customFormat="1" ht="34.5" customHeight="1">
      <c r="A110" s="285" t="s">
        <v>596</v>
      </c>
      <c r="B110" s="82"/>
      <c r="C110" s="478"/>
      <c r="D110" s="479"/>
      <c r="E110" s="509"/>
      <c r="F110" s="510"/>
      <c r="G110" s="437" t="s">
        <v>78</v>
      </c>
      <c r="H110" s="439"/>
      <c r="I110" s="505"/>
      <c r="J110" s="78">
        <f t="shared" si="0"/>
        <v>14</v>
      </c>
      <c r="K110" s="79" t="str">
        <f t="shared" si="1"/>
        <v/>
      </c>
      <c r="L110" s="80">
        <v>14</v>
      </c>
    </row>
    <row r="111" spans="1:22" s="81" customFormat="1" ht="34.5" customHeight="1">
      <c r="A111" s="285" t="s">
        <v>597</v>
      </c>
      <c r="B111" s="82"/>
      <c r="C111" s="478"/>
      <c r="D111" s="479"/>
      <c r="E111" s="509"/>
      <c r="F111" s="508"/>
      <c r="G111" s="437" t="s">
        <v>79</v>
      </c>
      <c r="H111" s="439"/>
      <c r="I111" s="505"/>
      <c r="J111" s="78">
        <f t="shared" si="0"/>
        <v>39</v>
      </c>
      <c r="K111" s="79" t="str">
        <f t="shared" si="1"/>
        <v/>
      </c>
      <c r="L111" s="80">
        <v>39</v>
      </c>
    </row>
    <row r="112" spans="1:22" s="81" customFormat="1" ht="34.5" customHeight="1">
      <c r="A112" s="285" t="s">
        <v>595</v>
      </c>
      <c r="B112" s="82"/>
      <c r="C112" s="478"/>
      <c r="D112" s="479"/>
      <c r="E112" s="448" t="s">
        <v>75</v>
      </c>
      <c r="F112" s="449"/>
      <c r="G112" s="449"/>
      <c r="H112" s="450"/>
      <c r="I112" s="505"/>
      <c r="J112" s="78">
        <f t="shared" si="0"/>
        <v>53</v>
      </c>
      <c r="K112" s="79" t="str">
        <f t="shared" si="1"/>
        <v/>
      </c>
      <c r="L112" s="80">
        <v>53</v>
      </c>
    </row>
    <row r="113" spans="1:22" s="81" customFormat="1" ht="34.5" customHeight="1">
      <c r="A113" s="285" t="s">
        <v>1358</v>
      </c>
      <c r="B113" s="82"/>
      <c r="C113" s="478"/>
      <c r="D113" s="479"/>
      <c r="E113" s="509"/>
      <c r="F113" s="510"/>
      <c r="G113" s="437" t="s">
        <v>78</v>
      </c>
      <c r="H113" s="439"/>
      <c r="I113" s="505"/>
      <c r="J113" s="78">
        <f t="shared" si="0"/>
        <v>14</v>
      </c>
      <c r="K113" s="79" t="str">
        <f t="shared" si="1"/>
        <v/>
      </c>
      <c r="L113" s="80">
        <v>14</v>
      </c>
    </row>
    <row r="114" spans="1:22" s="81" customFormat="1" ht="34.5" customHeight="1">
      <c r="A114" s="285" t="s">
        <v>597</v>
      </c>
      <c r="B114" s="82"/>
      <c r="C114" s="478"/>
      <c r="D114" s="479"/>
      <c r="E114" s="507"/>
      <c r="F114" s="508"/>
      <c r="G114" s="437" t="s">
        <v>79</v>
      </c>
      <c r="H114" s="439"/>
      <c r="I114" s="505"/>
      <c r="J114" s="78">
        <f t="shared" si="0"/>
        <v>39</v>
      </c>
      <c r="K114" s="79" t="str">
        <f t="shared" si="1"/>
        <v/>
      </c>
      <c r="L114" s="80">
        <v>39</v>
      </c>
    </row>
    <row r="115" spans="1:22" s="81" customFormat="1" ht="34.5" customHeight="1">
      <c r="A115" s="285" t="s">
        <v>595</v>
      </c>
      <c r="B115" s="82"/>
      <c r="C115" s="478"/>
      <c r="D115" s="479"/>
      <c r="E115" s="416" t="s">
        <v>76</v>
      </c>
      <c r="F115" s="417"/>
      <c r="G115" s="417"/>
      <c r="H115" s="419"/>
      <c r="I115" s="505"/>
      <c r="J115" s="78">
        <f t="shared" si="0"/>
        <v>51</v>
      </c>
      <c r="K115" s="79" t="str">
        <f t="shared" si="1"/>
        <v/>
      </c>
      <c r="L115" s="80">
        <v>51</v>
      </c>
    </row>
    <row r="116" spans="1:22" s="81" customFormat="1" ht="34.5" customHeight="1">
      <c r="A116" s="285" t="s">
        <v>596</v>
      </c>
      <c r="B116" s="82"/>
      <c r="C116" s="478"/>
      <c r="D116" s="479"/>
      <c r="E116" s="511"/>
      <c r="F116" s="512"/>
      <c r="G116" s="422" t="s">
        <v>78</v>
      </c>
      <c r="H116" s="424"/>
      <c r="I116" s="505"/>
      <c r="J116" s="78">
        <f t="shared" si="0"/>
        <v>51</v>
      </c>
      <c r="K116" s="79" t="str">
        <f t="shared" si="1"/>
        <v/>
      </c>
      <c r="L116" s="80">
        <v>51</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row>
    <row r="118" spans="1:22" s="81" customFormat="1" ht="315" customHeight="1">
      <c r="A118" s="285" t="s">
        <v>798</v>
      </c>
      <c r="B118" s="82"/>
      <c r="C118" s="497" t="s">
        <v>80</v>
      </c>
      <c r="D118" s="498"/>
      <c r="E118" s="498"/>
      <c r="F118" s="498"/>
      <c r="G118" s="498"/>
      <c r="H118" s="499"/>
      <c r="I118" s="506"/>
      <c r="J118" s="83"/>
      <c r="K118" s="84" t="s">
        <v>73</v>
      </c>
      <c r="L118" s="85" t="s">
        <v>25</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81</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9"/>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304</v>
      </c>
      <c r="M125" s="9"/>
      <c r="N125" s="9"/>
      <c r="O125" s="9"/>
      <c r="P125" s="9"/>
      <c r="Q125" s="9"/>
      <c r="R125" s="9"/>
      <c r="S125" s="9"/>
      <c r="T125" s="9"/>
      <c r="U125" s="9"/>
      <c r="V125" s="9"/>
    </row>
    <row r="126" spans="1:22" s="81" customFormat="1" ht="40.5" customHeight="1">
      <c r="A126" s="285" t="s">
        <v>1656</v>
      </c>
      <c r="B126" s="2"/>
      <c r="C126" s="448" t="s">
        <v>82</v>
      </c>
      <c r="D126" s="449"/>
      <c r="E126" s="449"/>
      <c r="F126" s="449"/>
      <c r="G126" s="449"/>
      <c r="H126" s="450"/>
      <c r="I126" s="420" t="s">
        <v>601</v>
      </c>
      <c r="J126" s="92"/>
      <c r="K126" s="93"/>
      <c r="L126" s="94" t="s">
        <v>96</v>
      </c>
    </row>
    <row r="127" spans="1:22" s="81" customFormat="1" ht="40.5" customHeight="1">
      <c r="A127" s="285" t="s">
        <v>1657</v>
      </c>
      <c r="B127" s="2"/>
      <c r="C127" s="317"/>
      <c r="D127" s="321"/>
      <c r="E127" s="448" t="s">
        <v>603</v>
      </c>
      <c r="F127" s="449"/>
      <c r="G127" s="449"/>
      <c r="H127" s="450"/>
      <c r="I127" s="477"/>
      <c r="J127" s="96"/>
      <c r="K127" s="97"/>
      <c r="L127" s="95" t="s">
        <v>25</v>
      </c>
    </row>
    <row r="128" spans="1:22" s="81" customFormat="1" ht="40.5" customHeight="1">
      <c r="A128" s="285" t="s">
        <v>604</v>
      </c>
      <c r="B128" s="2"/>
      <c r="C128" s="317"/>
      <c r="D128" s="321"/>
      <c r="E128" s="478"/>
      <c r="F128" s="500"/>
      <c r="G128" s="500"/>
      <c r="H128" s="479"/>
      <c r="I128" s="477"/>
      <c r="J128" s="96"/>
      <c r="K128" s="97"/>
      <c r="L128" s="95" t="s">
        <v>25</v>
      </c>
    </row>
    <row r="129" spans="1:22" s="81" customFormat="1" ht="40.5" customHeight="1">
      <c r="A129" s="285" t="s">
        <v>605</v>
      </c>
      <c r="B129" s="2"/>
      <c r="C129" s="318"/>
      <c r="D129" s="322"/>
      <c r="E129" s="459"/>
      <c r="F129" s="460"/>
      <c r="G129" s="460"/>
      <c r="H129" s="461"/>
      <c r="I129" s="433"/>
      <c r="J129" s="98"/>
      <c r="K129" s="99"/>
      <c r="L129" s="95" t="s">
        <v>25</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105</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304</v>
      </c>
      <c r="M135" s="9"/>
      <c r="N135" s="9"/>
      <c r="O135" s="9"/>
      <c r="P135" s="9"/>
      <c r="Q135" s="9"/>
      <c r="R135" s="9"/>
      <c r="S135" s="9"/>
      <c r="T135" s="9"/>
      <c r="U135" s="9"/>
      <c r="V135" s="9"/>
    </row>
    <row r="136" spans="1:22" ht="20.25" customHeight="1">
      <c r="A136" s="284"/>
      <c r="B136" s="2"/>
      <c r="C136" s="59"/>
      <c r="D136" s="4"/>
      <c r="F136" s="4"/>
      <c r="G136" s="4"/>
      <c r="H136" s="331"/>
      <c r="I136" s="64" t="s">
        <v>63</v>
      </c>
      <c r="J136" s="65"/>
      <c r="K136" s="76"/>
      <c r="L136" s="77" t="s">
        <v>276</v>
      </c>
      <c r="M136" s="9"/>
      <c r="N136" s="9"/>
      <c r="O136" s="9"/>
      <c r="P136" s="9"/>
      <c r="Q136" s="9"/>
      <c r="R136" s="9"/>
      <c r="S136" s="9"/>
      <c r="T136" s="9"/>
      <c r="U136" s="9"/>
      <c r="V136" s="9"/>
    </row>
    <row r="137" spans="1:22" s="81" customFormat="1" ht="67.5" customHeight="1">
      <c r="A137" s="285" t="s">
        <v>607</v>
      </c>
      <c r="B137" s="2"/>
      <c r="C137" s="448" t="s">
        <v>106</v>
      </c>
      <c r="D137" s="449"/>
      <c r="E137" s="449"/>
      <c r="F137" s="449"/>
      <c r="G137" s="449"/>
      <c r="H137" s="450"/>
      <c r="I137" s="467" t="s">
        <v>608</v>
      </c>
      <c r="J137" s="101"/>
      <c r="K137" s="93"/>
      <c r="L137" s="94" t="s">
        <v>123</v>
      </c>
    </row>
    <row r="138" spans="1:22" s="81" customFormat="1" ht="34.5" customHeight="1">
      <c r="A138" s="285" t="s">
        <v>1658</v>
      </c>
      <c r="B138" s="82"/>
      <c r="C138" s="317"/>
      <c r="D138" s="321"/>
      <c r="E138" s="437" t="s">
        <v>113</v>
      </c>
      <c r="F138" s="438"/>
      <c r="G138" s="438"/>
      <c r="H138" s="439"/>
      <c r="I138" s="467"/>
      <c r="J138" s="96"/>
      <c r="K138" s="97"/>
      <c r="L138" s="102">
        <v>14</v>
      </c>
    </row>
    <row r="139" spans="1:22" s="81" customFormat="1" ht="67.5" customHeight="1">
      <c r="A139" s="285" t="s">
        <v>1369</v>
      </c>
      <c r="B139" s="82"/>
      <c r="C139" s="448" t="s">
        <v>114</v>
      </c>
      <c r="D139" s="449"/>
      <c r="E139" s="449"/>
      <c r="F139" s="449"/>
      <c r="G139" s="449"/>
      <c r="H139" s="450"/>
      <c r="I139" s="467"/>
      <c r="J139" s="96"/>
      <c r="K139" s="97"/>
      <c r="L139" s="94" t="s">
        <v>25</v>
      </c>
    </row>
    <row r="140" spans="1:22" s="81" customFormat="1" ht="34.5" customHeight="1">
      <c r="A140" s="285" t="s">
        <v>609</v>
      </c>
      <c r="B140" s="82"/>
      <c r="C140" s="103"/>
      <c r="D140" s="104"/>
      <c r="E140" s="437" t="s">
        <v>116</v>
      </c>
      <c r="F140" s="438"/>
      <c r="G140" s="438"/>
      <c r="H140" s="439"/>
      <c r="I140" s="467"/>
      <c r="J140" s="96"/>
      <c r="K140" s="97"/>
      <c r="L140" s="102">
        <v>0</v>
      </c>
    </row>
    <row r="141" spans="1:22" s="81" customFormat="1" ht="67.5" customHeight="1">
      <c r="A141" s="285" t="s">
        <v>611</v>
      </c>
      <c r="B141" s="82"/>
      <c r="C141" s="448" t="s">
        <v>114</v>
      </c>
      <c r="D141" s="449"/>
      <c r="E141" s="449"/>
      <c r="F141" s="449"/>
      <c r="G141" s="449"/>
      <c r="H141" s="450"/>
      <c r="I141" s="467"/>
      <c r="J141" s="96"/>
      <c r="K141" s="97"/>
      <c r="L141" s="94" t="s">
        <v>25</v>
      </c>
    </row>
    <row r="142" spans="1:22" s="81" customFormat="1" ht="34.5" customHeight="1">
      <c r="A142" s="285" t="s">
        <v>611</v>
      </c>
      <c r="B142" s="82"/>
      <c r="C142" s="105"/>
      <c r="D142" s="106"/>
      <c r="E142" s="437" t="s">
        <v>116</v>
      </c>
      <c r="F142" s="438"/>
      <c r="G142" s="438"/>
      <c r="H142" s="439"/>
      <c r="I142" s="467"/>
      <c r="J142" s="96"/>
      <c r="K142" s="97"/>
      <c r="L142" s="102">
        <v>0</v>
      </c>
    </row>
    <row r="143" spans="1:22" s="81" customFormat="1" ht="34.5" customHeight="1">
      <c r="A143" s="285" t="s">
        <v>842</v>
      </c>
      <c r="B143" s="82"/>
      <c r="C143" s="422" t="s">
        <v>117</v>
      </c>
      <c r="D143" s="423"/>
      <c r="E143" s="423"/>
      <c r="F143" s="423"/>
      <c r="G143" s="423"/>
      <c r="H143" s="424"/>
      <c r="I143" s="467"/>
      <c r="J143" s="98"/>
      <c r="K143" s="99"/>
      <c r="L143" s="102">
        <v>39</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126</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304</v>
      </c>
      <c r="M149" s="9"/>
      <c r="N149" s="9"/>
      <c r="O149" s="9"/>
      <c r="P149" s="9"/>
      <c r="Q149" s="9"/>
      <c r="R149" s="9"/>
      <c r="S149" s="9"/>
      <c r="T149" s="9"/>
      <c r="U149" s="9"/>
      <c r="V149" s="9"/>
    </row>
    <row r="150" spans="1:22" ht="20.25" customHeight="1">
      <c r="A150" s="284"/>
      <c r="B150" s="2"/>
      <c r="C150" s="4"/>
      <c r="D150" s="4"/>
      <c r="F150" s="4"/>
      <c r="G150" s="4"/>
      <c r="H150" s="331"/>
      <c r="I150" s="64" t="s">
        <v>63</v>
      </c>
      <c r="J150" s="65"/>
      <c r="K150" s="76"/>
      <c r="L150" s="77" t="s">
        <v>276</v>
      </c>
      <c r="M150" s="9"/>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614</v>
      </c>
      <c r="J151" s="115" t="s">
        <v>272</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128</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304</v>
      </c>
      <c r="M157" s="9"/>
      <c r="N157" s="9"/>
      <c r="O157" s="9"/>
      <c r="P157" s="9"/>
      <c r="Q157" s="9"/>
      <c r="R157" s="9"/>
      <c r="S157" s="9"/>
      <c r="T157" s="9"/>
      <c r="U157" s="9"/>
      <c r="V157" s="9"/>
    </row>
    <row r="158" spans="1:22" ht="20.25" customHeight="1">
      <c r="A158" s="290" t="s">
        <v>482</v>
      </c>
      <c r="B158" s="2"/>
      <c r="C158" s="4"/>
      <c r="D158" s="4"/>
      <c r="F158" s="4"/>
      <c r="G158" s="4"/>
      <c r="H158" s="331"/>
      <c r="I158" s="64" t="s">
        <v>63</v>
      </c>
      <c r="J158" s="65"/>
      <c r="K158" s="76"/>
      <c r="L158" s="77" t="s">
        <v>276</v>
      </c>
      <c r="M158" s="9"/>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130</v>
      </c>
      <c r="J159" s="67" t="s">
        <v>137</v>
      </c>
      <c r="K159" s="116"/>
      <c r="L159" s="101"/>
    </row>
    <row r="160" spans="1:22" s="81" customFormat="1" ht="34.5" customHeight="1">
      <c r="A160" s="291" t="s">
        <v>616</v>
      </c>
      <c r="B160" s="111"/>
      <c r="C160" s="437" t="s">
        <v>132</v>
      </c>
      <c r="D160" s="438"/>
      <c r="E160" s="438"/>
      <c r="F160" s="438"/>
      <c r="G160" s="438"/>
      <c r="H160" s="439"/>
      <c r="I160" s="495"/>
      <c r="J160" s="67" t="s">
        <v>131</v>
      </c>
      <c r="K160" s="116"/>
      <c r="L160" s="96"/>
    </row>
    <row r="161" spans="1:22" s="81" customFormat="1" ht="34.5" customHeight="1">
      <c r="A161" s="291" t="s">
        <v>617</v>
      </c>
      <c r="B161" s="111"/>
      <c r="C161" s="437" t="s">
        <v>133</v>
      </c>
      <c r="D161" s="438"/>
      <c r="E161" s="438"/>
      <c r="F161" s="438"/>
      <c r="G161" s="438"/>
      <c r="H161" s="439"/>
      <c r="I161" s="496"/>
      <c r="J161" s="67" t="s">
        <v>137</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134</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304</v>
      </c>
      <c r="M167" s="9"/>
      <c r="N167" s="9"/>
      <c r="O167" s="9"/>
      <c r="P167" s="9"/>
      <c r="Q167" s="9"/>
      <c r="R167" s="9"/>
      <c r="S167" s="9"/>
      <c r="T167" s="9"/>
      <c r="U167" s="9"/>
      <c r="V167" s="9"/>
    </row>
    <row r="168" spans="1:22" ht="20.25" customHeight="1">
      <c r="A168" s="284"/>
      <c r="B168" s="2"/>
      <c r="C168" s="59"/>
      <c r="D168" s="4"/>
      <c r="F168" s="4"/>
      <c r="G168" s="4"/>
      <c r="H168" s="331"/>
      <c r="I168" s="64" t="s">
        <v>63</v>
      </c>
      <c r="J168" s="65"/>
      <c r="K168" s="76"/>
      <c r="L168" s="77" t="s">
        <v>276</v>
      </c>
      <c r="M168" s="9"/>
      <c r="N168" s="9"/>
      <c r="O168" s="9"/>
      <c r="P168" s="9"/>
      <c r="Q168" s="9"/>
      <c r="R168" s="9"/>
      <c r="S168" s="9"/>
      <c r="T168" s="9"/>
      <c r="U168" s="9"/>
      <c r="V168" s="9"/>
    </row>
    <row r="169" spans="1:22" s="81" customFormat="1" ht="56.1" customHeight="1">
      <c r="A169" s="285" t="s">
        <v>619</v>
      </c>
      <c r="B169" s="111"/>
      <c r="C169" s="437" t="s">
        <v>135</v>
      </c>
      <c r="D169" s="438"/>
      <c r="E169" s="438"/>
      <c r="F169" s="438"/>
      <c r="G169" s="438"/>
      <c r="H169" s="439"/>
      <c r="I169" s="324" t="s">
        <v>136</v>
      </c>
      <c r="J169" s="67" t="s">
        <v>137</v>
      </c>
      <c r="K169" s="116"/>
      <c r="L169" s="101"/>
    </row>
    <row r="170" spans="1:22" s="81" customFormat="1" ht="98.1" customHeight="1">
      <c r="A170" s="285" t="s">
        <v>620</v>
      </c>
      <c r="B170" s="111"/>
      <c r="C170" s="437" t="s">
        <v>138</v>
      </c>
      <c r="D170" s="438"/>
      <c r="E170" s="438"/>
      <c r="F170" s="438"/>
      <c r="G170" s="438"/>
      <c r="H170" s="439"/>
      <c r="I170" s="337" t="s">
        <v>139</v>
      </c>
      <c r="J170" s="67" t="s">
        <v>137</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140</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304</v>
      </c>
      <c r="M176" s="9"/>
      <c r="N176" s="9"/>
      <c r="O176" s="9"/>
      <c r="P176" s="9"/>
      <c r="Q176" s="9"/>
      <c r="R176" s="9"/>
      <c r="S176" s="9"/>
      <c r="T176" s="9"/>
      <c r="U176" s="9"/>
      <c r="V176" s="9"/>
    </row>
    <row r="177" spans="1:22">
      <c r="A177" s="284"/>
      <c r="B177" s="2"/>
      <c r="C177" s="59"/>
      <c r="D177" s="4"/>
      <c r="F177" s="4"/>
      <c r="G177" s="4"/>
      <c r="H177" s="331"/>
      <c r="I177" s="64" t="s">
        <v>63</v>
      </c>
      <c r="J177" s="65"/>
      <c r="K177" s="76"/>
      <c r="L177" s="77" t="s">
        <v>276</v>
      </c>
      <c r="M177" s="9"/>
      <c r="N177" s="9"/>
      <c r="O177" s="9"/>
      <c r="P177" s="9"/>
      <c r="Q177" s="9"/>
      <c r="R177" s="9"/>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row>
    <row r="179" spans="1:22" s="81" customFormat="1" ht="56.1" customHeight="1">
      <c r="A179" s="285" t="s">
        <v>623</v>
      </c>
      <c r="B179" s="111"/>
      <c r="C179" s="437" t="s">
        <v>144</v>
      </c>
      <c r="D179" s="438"/>
      <c r="E179" s="438"/>
      <c r="F179" s="438"/>
      <c r="G179" s="438"/>
      <c r="H179" s="439"/>
      <c r="I179" s="127" t="s">
        <v>145</v>
      </c>
      <c r="J179" s="67" t="s">
        <v>137</v>
      </c>
      <c r="K179" s="116"/>
      <c r="L179" s="96"/>
    </row>
    <row r="180" spans="1:22" s="81" customFormat="1" ht="56.1" customHeight="1">
      <c r="A180" s="285" t="s">
        <v>624</v>
      </c>
      <c r="B180" s="111"/>
      <c r="C180" s="437" t="s">
        <v>533</v>
      </c>
      <c r="D180" s="438"/>
      <c r="E180" s="438"/>
      <c r="F180" s="438"/>
      <c r="G180" s="438"/>
      <c r="H180" s="439"/>
      <c r="I180" s="127" t="s">
        <v>146</v>
      </c>
      <c r="J180" s="67" t="s">
        <v>137</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147</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304</v>
      </c>
      <c r="M186" s="9"/>
      <c r="N186" s="9"/>
      <c r="O186" s="9"/>
      <c r="P186" s="9"/>
      <c r="Q186" s="9"/>
      <c r="R186" s="9"/>
      <c r="S186" s="9"/>
      <c r="T186" s="9"/>
      <c r="U186" s="9"/>
      <c r="V186" s="9"/>
    </row>
    <row r="187" spans="1:22" ht="20.25" customHeight="1">
      <c r="A187" s="284"/>
      <c r="B187" s="2"/>
      <c r="C187" s="59"/>
      <c r="D187" s="4"/>
      <c r="F187" s="4"/>
      <c r="G187" s="4"/>
      <c r="H187" s="331"/>
      <c r="I187" s="64" t="s">
        <v>1366</v>
      </c>
      <c r="J187" s="65"/>
      <c r="K187" s="76"/>
      <c r="L187" s="77" t="s">
        <v>276</v>
      </c>
      <c r="M187" s="9"/>
      <c r="N187" s="9"/>
      <c r="O187" s="9"/>
      <c r="P187" s="9"/>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814</v>
      </c>
      <c r="J188" s="129">
        <v>10</v>
      </c>
      <c r="K188" s="116" t="str">
        <f t="shared" ref="K188:K215" si="2">IF(OR(COUNTIF(L188:L188,"未確認")&gt;0,COUNTIF(L188:L188,"~*")&gt;0),"※","")</f>
        <v/>
      </c>
      <c r="L188" s="130"/>
    </row>
    <row r="189" spans="1:22" s="81" customFormat="1" ht="34.5" customHeight="1">
      <c r="A189" s="285" t="s">
        <v>815</v>
      </c>
      <c r="B189" s="82"/>
      <c r="C189" s="484"/>
      <c r="D189" s="484"/>
      <c r="E189" s="484"/>
      <c r="F189" s="484"/>
      <c r="G189" s="482" t="s">
        <v>150</v>
      </c>
      <c r="H189" s="482"/>
      <c r="I189" s="492"/>
      <c r="J189" s="131">
        <v>2.1</v>
      </c>
      <c r="K189" s="116" t="str">
        <f t="shared" si="2"/>
        <v/>
      </c>
      <c r="L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row>
    <row r="191" spans="1:22" s="81" customFormat="1" ht="34.5" customHeight="1">
      <c r="A191" s="285" t="s">
        <v>816</v>
      </c>
      <c r="B191" s="82"/>
      <c r="C191" s="484"/>
      <c r="D191" s="484"/>
      <c r="E191" s="484"/>
      <c r="F191" s="484"/>
      <c r="G191" s="482" t="s">
        <v>150</v>
      </c>
      <c r="H191" s="482"/>
      <c r="I191" s="492"/>
      <c r="J191" s="131">
        <v>0</v>
      </c>
      <c r="K191" s="116" t="str">
        <f t="shared" si="2"/>
        <v/>
      </c>
      <c r="L191" s="132"/>
    </row>
    <row r="192" spans="1:22" s="81" customFormat="1" ht="34.5" customHeight="1">
      <c r="A192" s="292" t="s">
        <v>628</v>
      </c>
      <c r="B192" s="112"/>
      <c r="C192" s="482" t="s">
        <v>152</v>
      </c>
      <c r="D192" s="482"/>
      <c r="E192" s="482"/>
      <c r="F192" s="482"/>
      <c r="G192" s="482" t="s">
        <v>149</v>
      </c>
      <c r="H192" s="482"/>
      <c r="I192" s="492"/>
      <c r="J192" s="129">
        <f t="shared" ref="J192:J207" si="3">IF(SUM(L192:L192)=0,IF(COUNTIF(L192:L192,"未確認")&gt;0,"未確認",IF(COUNTIF(L192:L192,"~*")&gt;0,"*",SUM(L192:L192))),SUM(L192:L192))</f>
        <v>7</v>
      </c>
      <c r="K192" s="116" t="str">
        <f t="shared" si="2"/>
        <v/>
      </c>
      <c r="L192" s="133">
        <v>7</v>
      </c>
    </row>
    <row r="193" spans="1:12" s="81" customFormat="1" ht="34.5" customHeight="1">
      <c r="A193" s="292" t="s">
        <v>628</v>
      </c>
      <c r="B193" s="112"/>
      <c r="C193" s="482"/>
      <c r="D193" s="482"/>
      <c r="E193" s="482"/>
      <c r="F193" s="482"/>
      <c r="G193" s="482" t="s">
        <v>150</v>
      </c>
      <c r="H193" s="482"/>
      <c r="I193" s="492"/>
      <c r="J193" s="129">
        <f t="shared" si="3"/>
        <v>0</v>
      </c>
      <c r="K193" s="116" t="str">
        <f t="shared" si="2"/>
        <v/>
      </c>
      <c r="L193" s="134">
        <v>0</v>
      </c>
    </row>
    <row r="194" spans="1:12" s="81" customFormat="1" ht="34.5" customHeight="1">
      <c r="A194" s="292" t="s">
        <v>817</v>
      </c>
      <c r="B194" s="112"/>
      <c r="C194" s="482" t="s">
        <v>153</v>
      </c>
      <c r="D194" s="483"/>
      <c r="E194" s="483"/>
      <c r="F194" s="483"/>
      <c r="G194" s="482" t="s">
        <v>149</v>
      </c>
      <c r="H194" s="482"/>
      <c r="I194" s="492"/>
      <c r="J194" s="129">
        <f t="shared" si="3"/>
        <v>8</v>
      </c>
      <c r="K194" s="116" t="str">
        <f t="shared" si="2"/>
        <v/>
      </c>
      <c r="L194" s="133">
        <v>8</v>
      </c>
    </row>
    <row r="195" spans="1:12" s="81" customFormat="1" ht="34.5" customHeight="1">
      <c r="A195" s="292" t="s">
        <v>817</v>
      </c>
      <c r="B195" s="112"/>
      <c r="C195" s="483"/>
      <c r="D195" s="483"/>
      <c r="E195" s="483"/>
      <c r="F195" s="483"/>
      <c r="G195" s="482" t="s">
        <v>150</v>
      </c>
      <c r="H195" s="482"/>
      <c r="I195" s="492"/>
      <c r="J195" s="129">
        <f t="shared" si="3"/>
        <v>0</v>
      </c>
      <c r="K195" s="116" t="str">
        <f t="shared" si="2"/>
        <v/>
      </c>
      <c r="L195" s="134">
        <v>0</v>
      </c>
    </row>
    <row r="196" spans="1:12" s="81" customFormat="1" ht="34.5" customHeight="1">
      <c r="A196" s="292" t="s">
        <v>818</v>
      </c>
      <c r="B196" s="112"/>
      <c r="C196" s="482" t="s">
        <v>154</v>
      </c>
      <c r="D196" s="483"/>
      <c r="E196" s="483"/>
      <c r="F196" s="483"/>
      <c r="G196" s="482" t="s">
        <v>149</v>
      </c>
      <c r="H196" s="482"/>
      <c r="I196" s="492"/>
      <c r="J196" s="129">
        <f t="shared" si="3"/>
        <v>12</v>
      </c>
      <c r="K196" s="116" t="str">
        <f t="shared" si="2"/>
        <v/>
      </c>
      <c r="L196" s="133">
        <v>12</v>
      </c>
    </row>
    <row r="197" spans="1:12" s="81" customFormat="1" ht="34.5" customHeight="1">
      <c r="A197" s="292" t="s">
        <v>818</v>
      </c>
      <c r="B197" s="112"/>
      <c r="C197" s="483"/>
      <c r="D197" s="483"/>
      <c r="E197" s="483"/>
      <c r="F197" s="483"/>
      <c r="G197" s="482" t="s">
        <v>150</v>
      </c>
      <c r="H197" s="482"/>
      <c r="I197" s="492"/>
      <c r="J197" s="129">
        <f t="shared" si="3"/>
        <v>0</v>
      </c>
      <c r="K197" s="116" t="str">
        <f t="shared" si="2"/>
        <v/>
      </c>
      <c r="L197" s="134">
        <v>0</v>
      </c>
    </row>
    <row r="198" spans="1:12" s="81" customFormat="1" ht="34.5" customHeight="1">
      <c r="A198" s="292" t="s">
        <v>819</v>
      </c>
      <c r="B198" s="112"/>
      <c r="C198" s="482" t="s">
        <v>155</v>
      </c>
      <c r="D198" s="483"/>
      <c r="E198" s="483"/>
      <c r="F198" s="483"/>
      <c r="G198" s="482" t="s">
        <v>149</v>
      </c>
      <c r="H198" s="482"/>
      <c r="I198" s="492"/>
      <c r="J198" s="129">
        <f t="shared" si="3"/>
        <v>0</v>
      </c>
      <c r="K198" s="116" t="str">
        <f t="shared" si="2"/>
        <v/>
      </c>
      <c r="L198" s="133">
        <v>0</v>
      </c>
    </row>
    <row r="199" spans="1:12" s="81" customFormat="1" ht="34.5" customHeight="1">
      <c r="A199" s="292" t="s">
        <v>819</v>
      </c>
      <c r="B199" s="82"/>
      <c r="C199" s="483"/>
      <c r="D199" s="483"/>
      <c r="E199" s="483"/>
      <c r="F199" s="483"/>
      <c r="G199" s="482" t="s">
        <v>150</v>
      </c>
      <c r="H199" s="482"/>
      <c r="I199" s="492"/>
      <c r="J199" s="129">
        <f t="shared" si="3"/>
        <v>0</v>
      </c>
      <c r="K199" s="116" t="str">
        <f t="shared" si="2"/>
        <v/>
      </c>
      <c r="L199" s="134">
        <v>0</v>
      </c>
    </row>
    <row r="200" spans="1:12" s="81" customFormat="1" ht="34.5" customHeight="1">
      <c r="A200" s="292" t="s">
        <v>820</v>
      </c>
      <c r="B200" s="82"/>
      <c r="C200" s="482" t="s">
        <v>156</v>
      </c>
      <c r="D200" s="483"/>
      <c r="E200" s="483"/>
      <c r="F200" s="483"/>
      <c r="G200" s="482" t="s">
        <v>149</v>
      </c>
      <c r="H200" s="482"/>
      <c r="I200" s="492"/>
      <c r="J200" s="129">
        <f t="shared" si="3"/>
        <v>0</v>
      </c>
      <c r="K200" s="116" t="str">
        <f t="shared" si="2"/>
        <v/>
      </c>
      <c r="L200" s="133">
        <v>0</v>
      </c>
    </row>
    <row r="201" spans="1:12" s="81" customFormat="1" ht="34.5" customHeight="1">
      <c r="A201" s="292" t="s">
        <v>820</v>
      </c>
      <c r="B201" s="82"/>
      <c r="C201" s="483"/>
      <c r="D201" s="483"/>
      <c r="E201" s="483"/>
      <c r="F201" s="483"/>
      <c r="G201" s="482" t="s">
        <v>150</v>
      </c>
      <c r="H201" s="482"/>
      <c r="I201" s="492"/>
      <c r="J201" s="129">
        <f t="shared" si="3"/>
        <v>0</v>
      </c>
      <c r="K201" s="116" t="str">
        <f t="shared" si="2"/>
        <v/>
      </c>
      <c r="L201" s="134">
        <v>0</v>
      </c>
    </row>
    <row r="202" spans="1:12" s="81" customFormat="1" ht="34.5" customHeight="1">
      <c r="A202" s="292" t="s">
        <v>633</v>
      </c>
      <c r="B202" s="82"/>
      <c r="C202" s="482" t="s">
        <v>157</v>
      </c>
      <c r="D202" s="483"/>
      <c r="E202" s="483"/>
      <c r="F202" s="483"/>
      <c r="G202" s="482" t="s">
        <v>149</v>
      </c>
      <c r="H202" s="482"/>
      <c r="I202" s="492"/>
      <c r="J202" s="129">
        <f t="shared" si="3"/>
        <v>0</v>
      </c>
      <c r="K202" s="116" t="str">
        <f t="shared" si="2"/>
        <v/>
      </c>
      <c r="L202" s="133">
        <v>0</v>
      </c>
    </row>
    <row r="203" spans="1:12" s="81" customFormat="1" ht="34.5" customHeight="1">
      <c r="A203" s="292" t="s">
        <v>633</v>
      </c>
      <c r="B203" s="82"/>
      <c r="C203" s="483"/>
      <c r="D203" s="483"/>
      <c r="E203" s="483"/>
      <c r="F203" s="483"/>
      <c r="G203" s="482" t="s">
        <v>150</v>
      </c>
      <c r="H203" s="482"/>
      <c r="I203" s="492"/>
      <c r="J203" s="129">
        <f t="shared" si="3"/>
        <v>0</v>
      </c>
      <c r="K203" s="116" t="str">
        <f t="shared" si="2"/>
        <v/>
      </c>
      <c r="L203" s="134">
        <v>0</v>
      </c>
    </row>
    <row r="204" spans="1:12" s="81" customFormat="1" ht="34.5" customHeight="1">
      <c r="A204" s="292" t="s">
        <v>821</v>
      </c>
      <c r="B204" s="82"/>
      <c r="C204" s="482" t="s">
        <v>158</v>
      </c>
      <c r="D204" s="483"/>
      <c r="E204" s="483"/>
      <c r="F204" s="483"/>
      <c r="G204" s="482" t="s">
        <v>149</v>
      </c>
      <c r="H204" s="482"/>
      <c r="I204" s="492"/>
      <c r="J204" s="129">
        <f t="shared" si="3"/>
        <v>0</v>
      </c>
      <c r="K204" s="116" t="str">
        <f t="shared" si="2"/>
        <v/>
      </c>
      <c r="L204" s="133">
        <v>0</v>
      </c>
    </row>
    <row r="205" spans="1:12" s="81" customFormat="1" ht="34.5" customHeight="1">
      <c r="A205" s="292" t="s">
        <v>821</v>
      </c>
      <c r="B205" s="82"/>
      <c r="C205" s="483"/>
      <c r="D205" s="483"/>
      <c r="E205" s="483"/>
      <c r="F205" s="483"/>
      <c r="G205" s="482" t="s">
        <v>150</v>
      </c>
      <c r="H205" s="482"/>
      <c r="I205" s="492"/>
      <c r="J205" s="129">
        <f t="shared" si="3"/>
        <v>0</v>
      </c>
      <c r="K205" s="116" t="str">
        <f t="shared" si="2"/>
        <v/>
      </c>
      <c r="L205" s="134">
        <v>0</v>
      </c>
    </row>
    <row r="206" spans="1:12" s="81" customFormat="1" ht="34.5" customHeight="1">
      <c r="A206" s="292" t="s">
        <v>822</v>
      </c>
      <c r="B206" s="82"/>
      <c r="C206" s="482" t="s">
        <v>159</v>
      </c>
      <c r="D206" s="483"/>
      <c r="E206" s="483"/>
      <c r="F206" s="483"/>
      <c r="G206" s="482" t="s">
        <v>149</v>
      </c>
      <c r="H206" s="482"/>
      <c r="I206" s="492"/>
      <c r="J206" s="129">
        <f t="shared" si="3"/>
        <v>0</v>
      </c>
      <c r="K206" s="116" t="str">
        <f t="shared" si="2"/>
        <v/>
      </c>
      <c r="L206" s="133">
        <v>0</v>
      </c>
    </row>
    <row r="207" spans="1:12" s="81" customFormat="1" ht="34.5" customHeight="1">
      <c r="A207" s="292" t="s">
        <v>822</v>
      </c>
      <c r="B207" s="82"/>
      <c r="C207" s="483"/>
      <c r="D207" s="483"/>
      <c r="E207" s="483"/>
      <c r="F207" s="483"/>
      <c r="G207" s="482" t="s">
        <v>150</v>
      </c>
      <c r="H207" s="482"/>
      <c r="I207" s="492"/>
      <c r="J207" s="129">
        <f t="shared" si="3"/>
        <v>0</v>
      </c>
      <c r="K207" s="116" t="str">
        <f t="shared" si="2"/>
        <v/>
      </c>
      <c r="L207" s="134">
        <v>0</v>
      </c>
    </row>
    <row r="208" spans="1:12" s="81" customFormat="1" ht="34.5" customHeight="1">
      <c r="A208" s="285" t="s">
        <v>823</v>
      </c>
      <c r="B208" s="82"/>
      <c r="C208" s="482" t="s">
        <v>160</v>
      </c>
      <c r="D208" s="484"/>
      <c r="E208" s="484"/>
      <c r="F208" s="484"/>
      <c r="G208" s="482" t="s">
        <v>149</v>
      </c>
      <c r="H208" s="482"/>
      <c r="I208" s="492"/>
      <c r="J208" s="129">
        <v>1</v>
      </c>
      <c r="K208" s="116" t="str">
        <f t="shared" si="2"/>
        <v/>
      </c>
      <c r="L208" s="130"/>
    </row>
    <row r="209" spans="1:22" s="81" customFormat="1" ht="34.5" customHeight="1">
      <c r="A209" s="285" t="s">
        <v>823</v>
      </c>
      <c r="B209" s="82"/>
      <c r="C209" s="484"/>
      <c r="D209" s="484"/>
      <c r="E209" s="484"/>
      <c r="F209" s="484"/>
      <c r="G209" s="482" t="s">
        <v>150</v>
      </c>
      <c r="H209" s="482"/>
      <c r="I209" s="492"/>
      <c r="J209" s="129">
        <v>0.8</v>
      </c>
      <c r="K209" s="116" t="str">
        <f t="shared" si="2"/>
        <v/>
      </c>
      <c r="L209" s="132"/>
    </row>
    <row r="210" spans="1:22" s="81" customFormat="1" ht="34.5" customHeight="1">
      <c r="A210" s="285" t="s">
        <v>639</v>
      </c>
      <c r="B210" s="82"/>
      <c r="C210" s="482" t="s">
        <v>161</v>
      </c>
      <c r="D210" s="484"/>
      <c r="E210" s="484"/>
      <c r="F210" s="484"/>
      <c r="G210" s="482" t="s">
        <v>149</v>
      </c>
      <c r="H210" s="482"/>
      <c r="I210" s="492"/>
      <c r="J210" s="129">
        <v>2</v>
      </c>
      <c r="K210" s="116" t="str">
        <f t="shared" si="2"/>
        <v/>
      </c>
      <c r="L210" s="130"/>
    </row>
    <row r="211" spans="1:22" s="81" customFormat="1" ht="34.5" customHeight="1">
      <c r="A211" s="285" t="s">
        <v>639</v>
      </c>
      <c r="B211" s="82"/>
      <c r="C211" s="484"/>
      <c r="D211" s="484"/>
      <c r="E211" s="484"/>
      <c r="F211" s="484"/>
      <c r="G211" s="482" t="s">
        <v>150</v>
      </c>
      <c r="H211" s="482"/>
      <c r="I211" s="492"/>
      <c r="J211" s="129">
        <v>0</v>
      </c>
      <c r="K211" s="116" t="str">
        <f t="shared" si="2"/>
        <v/>
      </c>
      <c r="L211" s="132"/>
    </row>
    <row r="212" spans="1:22" s="81" customFormat="1" ht="34.5" customHeight="1">
      <c r="A212" s="292" t="s">
        <v>641</v>
      </c>
      <c r="B212" s="82"/>
      <c r="C212" s="482" t="s">
        <v>824</v>
      </c>
      <c r="D212" s="483"/>
      <c r="E212" s="483"/>
      <c r="F212" s="483"/>
      <c r="G212" s="482" t="s">
        <v>149</v>
      </c>
      <c r="H212" s="482"/>
      <c r="I212" s="492"/>
      <c r="J212" s="129">
        <f>IF(SUM(L212:L212)=0,IF(COUNTIF(L212:L212,"未確認")&gt;0,"未確認",IF(COUNTIF(L212:L212,"~*")&gt;0,"*",SUM(L212:L212))),SUM(L212:L212))</f>
        <v>0</v>
      </c>
      <c r="K212" s="116" t="str">
        <f t="shared" si="2"/>
        <v/>
      </c>
      <c r="L212" s="133">
        <v>0</v>
      </c>
    </row>
    <row r="213" spans="1:22" s="81" customFormat="1" ht="34.5" customHeight="1">
      <c r="A213" s="292" t="s">
        <v>641</v>
      </c>
      <c r="B213" s="82"/>
      <c r="C213" s="483"/>
      <c r="D213" s="483"/>
      <c r="E213" s="483"/>
      <c r="F213" s="483"/>
      <c r="G213" s="482" t="s">
        <v>150</v>
      </c>
      <c r="H213" s="482"/>
      <c r="I213" s="492"/>
      <c r="J213" s="129">
        <f>IF(SUM(L213:L213)=0,IF(COUNTIF(L213:L213,"未確認")&gt;0,"未確認",IF(COUNTIF(L213:L213,"~*")&gt;0,"*",SUM(L213:L213))),SUM(L213:L213))</f>
        <v>0</v>
      </c>
      <c r="K213" s="116" t="str">
        <f t="shared" si="2"/>
        <v/>
      </c>
      <c r="L213" s="134">
        <v>0</v>
      </c>
    </row>
    <row r="214" spans="1:22" s="81" customFormat="1" ht="34.5" customHeight="1">
      <c r="A214" s="292" t="s">
        <v>642</v>
      </c>
      <c r="B214" s="82"/>
      <c r="C214" s="482" t="s">
        <v>162</v>
      </c>
      <c r="D214" s="484"/>
      <c r="E214" s="484"/>
      <c r="F214" s="484"/>
      <c r="G214" s="482" t="s">
        <v>149</v>
      </c>
      <c r="H214" s="482"/>
      <c r="I214" s="492"/>
      <c r="J214" s="129">
        <f>IF(SUM(L214:L214)=0,IF(COUNTIF(L214:L214,"未確認")&gt;0,"未確認",IF(COUNTIF(L214:L214,"~*")&gt;0,"*",SUM(L214:L214))),SUM(L214:L214))</f>
        <v>0</v>
      </c>
      <c r="K214" s="116" t="str">
        <f t="shared" si="2"/>
        <v/>
      </c>
      <c r="L214" s="133">
        <v>0</v>
      </c>
    </row>
    <row r="215" spans="1:22" s="81" customFormat="1" ht="34.5" customHeight="1">
      <c r="A215" s="292" t="s">
        <v>642</v>
      </c>
      <c r="B215" s="82"/>
      <c r="C215" s="484"/>
      <c r="D215" s="484"/>
      <c r="E215" s="484"/>
      <c r="F215" s="484"/>
      <c r="G215" s="482" t="s">
        <v>150</v>
      </c>
      <c r="H215" s="482"/>
      <c r="I215" s="493"/>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0</v>
      </c>
      <c r="M220" s="133">
        <v>4</v>
      </c>
      <c r="N220" s="133">
        <v>101</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0</v>
      </c>
      <c r="N221" s="134">
        <v>0.7</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1</v>
      </c>
      <c r="N222" s="133">
        <v>41</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0.4</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71</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14</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4</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0.5</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3</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304</v>
      </c>
      <c r="M245" s="9"/>
      <c r="N245" s="9"/>
      <c r="O245" s="9"/>
      <c r="P245" s="9"/>
      <c r="Q245" s="9"/>
      <c r="R245" s="9"/>
      <c r="S245" s="9"/>
      <c r="T245" s="9"/>
      <c r="U245" s="9"/>
      <c r="V245" s="9"/>
    </row>
    <row r="246" spans="1:22" ht="20.25" customHeight="1">
      <c r="A246" s="284"/>
      <c r="B246" s="2"/>
      <c r="C246" s="59"/>
      <c r="D246" s="4"/>
      <c r="F246" s="4"/>
      <c r="G246" s="4"/>
      <c r="H246" s="331"/>
      <c r="I246" s="64" t="s">
        <v>667</v>
      </c>
      <c r="J246" s="65"/>
      <c r="K246" s="76"/>
      <c r="L246" s="77" t="s">
        <v>276</v>
      </c>
      <c r="M246" s="9"/>
      <c r="N246" s="9"/>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137</v>
      </c>
      <c r="K247" s="116"/>
      <c r="L247" s="142"/>
    </row>
    <row r="248" spans="1:22" s="81" customFormat="1" ht="34.5" customHeight="1">
      <c r="A248" s="292" t="s">
        <v>660</v>
      </c>
      <c r="B248" s="144"/>
      <c r="C248" s="485" t="s">
        <v>172</v>
      </c>
      <c r="D248" s="485"/>
      <c r="E248" s="485"/>
      <c r="F248" s="486"/>
      <c r="G248" s="482" t="s">
        <v>148</v>
      </c>
      <c r="H248" s="326" t="s">
        <v>173</v>
      </c>
      <c r="I248" s="477"/>
      <c r="J248" s="129">
        <v>0</v>
      </c>
      <c r="K248" s="116"/>
      <c r="L248" s="145"/>
    </row>
    <row r="249" spans="1:22" s="81" customFormat="1" ht="34.5" customHeight="1">
      <c r="A249" s="292" t="s">
        <v>660</v>
      </c>
      <c r="B249" s="144"/>
      <c r="C249" s="482"/>
      <c r="D249" s="482"/>
      <c r="E249" s="482"/>
      <c r="F249" s="483"/>
      <c r="G249" s="482"/>
      <c r="H249" s="326" t="s">
        <v>174</v>
      </c>
      <c r="I249" s="477"/>
      <c r="J249" s="131">
        <v>0</v>
      </c>
      <c r="K249" s="116"/>
      <c r="L249" s="145"/>
    </row>
    <row r="250" spans="1:22" s="81" customFormat="1" ht="34.5" customHeight="1">
      <c r="A250" s="292" t="s">
        <v>661</v>
      </c>
      <c r="B250" s="144"/>
      <c r="C250" s="482"/>
      <c r="D250" s="482"/>
      <c r="E250" s="482"/>
      <c r="F250" s="483"/>
      <c r="G250" s="482" t="s">
        <v>175</v>
      </c>
      <c r="H250" s="326" t="s">
        <v>173</v>
      </c>
      <c r="I250" s="477"/>
      <c r="J250" s="129">
        <v>0</v>
      </c>
      <c r="K250" s="116"/>
      <c r="L250" s="145"/>
    </row>
    <row r="251" spans="1:22" s="81" customFormat="1" ht="34.5" customHeight="1">
      <c r="A251" s="292" t="s">
        <v>661</v>
      </c>
      <c r="B251" s="144"/>
      <c r="C251" s="482"/>
      <c r="D251" s="482"/>
      <c r="E251" s="482"/>
      <c r="F251" s="483"/>
      <c r="G251" s="483"/>
      <c r="H251" s="326" t="s">
        <v>174</v>
      </c>
      <c r="I251" s="477"/>
      <c r="J251" s="131">
        <v>0</v>
      </c>
      <c r="K251" s="116"/>
      <c r="L251" s="145"/>
    </row>
    <row r="252" spans="1:22" s="81" customFormat="1" ht="34.5" customHeight="1">
      <c r="A252" s="292" t="s">
        <v>662</v>
      </c>
      <c r="B252" s="144"/>
      <c r="C252" s="482"/>
      <c r="D252" s="482"/>
      <c r="E252" s="482"/>
      <c r="F252" s="483"/>
      <c r="G252" s="482" t="s">
        <v>663</v>
      </c>
      <c r="H252" s="326" t="s">
        <v>173</v>
      </c>
      <c r="I252" s="477"/>
      <c r="J252" s="129">
        <v>0</v>
      </c>
      <c r="K252" s="116"/>
      <c r="L252" s="145"/>
    </row>
    <row r="253" spans="1:22" s="81" customFormat="1" ht="34.5" customHeight="1">
      <c r="A253" s="292" t="s">
        <v>662</v>
      </c>
      <c r="B253" s="144"/>
      <c r="C253" s="482"/>
      <c r="D253" s="482"/>
      <c r="E253" s="482"/>
      <c r="F253" s="483"/>
      <c r="G253" s="483"/>
      <c r="H253" s="326" t="s">
        <v>174</v>
      </c>
      <c r="I253" s="477"/>
      <c r="J253" s="131">
        <v>0</v>
      </c>
      <c r="K253" s="116"/>
      <c r="L253" s="145"/>
    </row>
    <row r="254" spans="1:22" s="81" customFormat="1" ht="34.5" customHeight="1">
      <c r="A254" s="292" t="s">
        <v>664</v>
      </c>
      <c r="B254" s="144"/>
      <c r="C254" s="482"/>
      <c r="D254" s="482"/>
      <c r="E254" s="482"/>
      <c r="F254" s="483"/>
      <c r="G254" s="487" t="s">
        <v>177</v>
      </c>
      <c r="H254" s="326" t="s">
        <v>173</v>
      </c>
      <c r="I254" s="477"/>
      <c r="J254" s="129">
        <v>0</v>
      </c>
      <c r="K254" s="116"/>
      <c r="L254" s="145"/>
    </row>
    <row r="255" spans="1:22" s="81" customFormat="1" ht="34.5" customHeight="1">
      <c r="A255" s="292" t="s">
        <v>664</v>
      </c>
      <c r="B255" s="144"/>
      <c r="C255" s="482"/>
      <c r="D255" s="482"/>
      <c r="E255" s="482"/>
      <c r="F255" s="483"/>
      <c r="G255" s="483"/>
      <c r="H255" s="326" t="s">
        <v>174</v>
      </c>
      <c r="I255" s="477"/>
      <c r="J255" s="131">
        <v>0</v>
      </c>
      <c r="K255" s="116"/>
      <c r="L255" s="145"/>
    </row>
    <row r="256" spans="1:22" s="81" customFormat="1" ht="34.5" customHeight="1">
      <c r="A256" s="292" t="s">
        <v>665</v>
      </c>
      <c r="B256" s="144"/>
      <c r="C256" s="482"/>
      <c r="D256" s="482"/>
      <c r="E256" s="482"/>
      <c r="F256" s="483"/>
      <c r="G256" s="482" t="s">
        <v>178</v>
      </c>
      <c r="H256" s="326" t="s">
        <v>173</v>
      </c>
      <c r="I256" s="477"/>
      <c r="J256" s="129">
        <v>0</v>
      </c>
      <c r="K256" s="116"/>
      <c r="L256" s="145"/>
    </row>
    <row r="257" spans="1:22" s="81" customFormat="1" ht="34.5" customHeight="1">
      <c r="A257" s="292" t="s">
        <v>665</v>
      </c>
      <c r="B257" s="144"/>
      <c r="C257" s="482"/>
      <c r="D257" s="482"/>
      <c r="E257" s="482"/>
      <c r="F257" s="483"/>
      <c r="G257" s="483"/>
      <c r="H257" s="326" t="s">
        <v>174</v>
      </c>
      <c r="I257" s="477"/>
      <c r="J257" s="131">
        <v>0</v>
      </c>
      <c r="K257" s="116"/>
      <c r="L257" s="145"/>
    </row>
    <row r="258" spans="1:22" s="81" customFormat="1" ht="34.5" customHeight="1">
      <c r="A258" s="292" t="s">
        <v>666</v>
      </c>
      <c r="B258" s="144"/>
      <c r="C258" s="482"/>
      <c r="D258" s="482"/>
      <c r="E258" s="482"/>
      <c r="F258" s="483"/>
      <c r="G258" s="482" t="s">
        <v>166</v>
      </c>
      <c r="H258" s="326" t="s">
        <v>173</v>
      </c>
      <c r="I258" s="477"/>
      <c r="J258" s="129">
        <v>0</v>
      </c>
      <c r="K258" s="116"/>
      <c r="L258" s="145"/>
    </row>
    <row r="259" spans="1:22" s="81" customFormat="1" ht="34.5" customHeight="1">
      <c r="A259" s="292" t="s">
        <v>666</v>
      </c>
      <c r="B259" s="144"/>
      <c r="C259" s="482"/>
      <c r="D259" s="482"/>
      <c r="E259" s="482"/>
      <c r="F259" s="483"/>
      <c r="G259" s="483"/>
      <c r="H259" s="326" t="s">
        <v>174</v>
      </c>
      <c r="I259" s="433"/>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179</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304</v>
      </c>
      <c r="M265" s="9"/>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276</v>
      </c>
      <c r="M266" s="9"/>
      <c r="N266" s="9"/>
      <c r="O266" s="9"/>
      <c r="P266" s="9"/>
      <c r="Q266" s="9"/>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0</v>
      </c>
      <c r="K267" s="116"/>
      <c r="L267" s="142"/>
    </row>
    <row r="268" spans="1:22" s="81" customFormat="1" ht="34.5" customHeight="1">
      <c r="A268" s="292" t="s">
        <v>672</v>
      </c>
      <c r="B268" s="144"/>
      <c r="C268" s="478"/>
      <c r="D268" s="479"/>
      <c r="E268" s="481"/>
      <c r="F268" s="481"/>
      <c r="G268" s="437" t="s">
        <v>184</v>
      </c>
      <c r="H268" s="439"/>
      <c r="I268" s="477"/>
      <c r="J268" s="150">
        <v>1</v>
      </c>
      <c r="K268" s="116"/>
      <c r="L268" s="145"/>
    </row>
    <row r="269" spans="1:22" s="81" customFormat="1" ht="34.5" customHeight="1">
      <c r="A269" s="292" t="s">
        <v>673</v>
      </c>
      <c r="B269" s="144"/>
      <c r="C269" s="478"/>
      <c r="D269" s="479"/>
      <c r="E269" s="481"/>
      <c r="F269" s="481"/>
      <c r="G269" s="437" t="s">
        <v>185</v>
      </c>
      <c r="H269" s="439"/>
      <c r="I269" s="477"/>
      <c r="J269" s="150">
        <v>0</v>
      </c>
      <c r="K269" s="116"/>
      <c r="L269" s="145"/>
    </row>
    <row r="270" spans="1:22" s="81" customFormat="1" ht="34.5" customHeight="1">
      <c r="A270" s="292" t="s">
        <v>674</v>
      </c>
      <c r="B270" s="144"/>
      <c r="C270" s="459"/>
      <c r="D270" s="461"/>
      <c r="E270" s="437" t="s">
        <v>166</v>
      </c>
      <c r="F270" s="438"/>
      <c r="G270" s="438"/>
      <c r="H270" s="439"/>
      <c r="I270" s="433"/>
      <c r="J270" s="150">
        <v>0</v>
      </c>
      <c r="K270" s="116"/>
      <c r="L270" s="145"/>
    </row>
    <row r="271" spans="1:22" s="81" customFormat="1" ht="34.5" customHeight="1">
      <c r="A271" s="292" t="s">
        <v>675</v>
      </c>
      <c r="B271" s="144"/>
      <c r="C271" s="448" t="s">
        <v>676</v>
      </c>
      <c r="D271" s="472"/>
      <c r="E271" s="437" t="s">
        <v>187</v>
      </c>
      <c r="F271" s="438"/>
      <c r="G271" s="438"/>
      <c r="H271" s="439"/>
      <c r="I271" s="432" t="s">
        <v>677</v>
      </c>
      <c r="J271" s="150">
        <v>0</v>
      </c>
      <c r="K271" s="116"/>
      <c r="L271" s="145"/>
    </row>
    <row r="272" spans="1:22" s="81" customFormat="1" ht="34.5" customHeight="1">
      <c r="A272" s="292" t="s">
        <v>678</v>
      </c>
      <c r="B272" s="144"/>
      <c r="C272" s="473"/>
      <c r="D272" s="474"/>
      <c r="E272" s="437" t="s">
        <v>189</v>
      </c>
      <c r="F272" s="438"/>
      <c r="G272" s="438"/>
      <c r="H272" s="439"/>
      <c r="I272" s="477"/>
      <c r="J272" s="150">
        <v>1</v>
      </c>
      <c r="K272" s="116"/>
      <c r="L272" s="145"/>
    </row>
    <row r="273" spans="1:12" s="81" customFormat="1" ht="34.5" customHeight="1">
      <c r="A273" s="292" t="s">
        <v>679</v>
      </c>
      <c r="B273" s="144"/>
      <c r="C273" s="475"/>
      <c r="D273" s="476"/>
      <c r="E273" s="437" t="s">
        <v>190</v>
      </c>
      <c r="F273" s="438"/>
      <c r="G273" s="438"/>
      <c r="H273" s="439"/>
      <c r="I273" s="433"/>
      <c r="J273" s="150">
        <v>0</v>
      </c>
      <c r="K273" s="116"/>
      <c r="L273" s="145"/>
    </row>
    <row r="274" spans="1:12" s="81" customFormat="1" ht="42" customHeight="1">
      <c r="A274" s="292" t="s">
        <v>680</v>
      </c>
      <c r="B274" s="144"/>
      <c r="C274" s="448" t="s">
        <v>166</v>
      </c>
      <c r="D274" s="472"/>
      <c r="E274" s="437" t="s">
        <v>191</v>
      </c>
      <c r="F274" s="438"/>
      <c r="G274" s="438"/>
      <c r="H274" s="439"/>
      <c r="I274" s="114" t="s">
        <v>681</v>
      </c>
      <c r="J274" s="150">
        <v>0</v>
      </c>
      <c r="K274" s="116"/>
      <c r="L274" s="145"/>
    </row>
    <row r="275" spans="1:12" s="81" customFormat="1" ht="34.5" customHeight="1">
      <c r="A275" s="292" t="s">
        <v>682</v>
      </c>
      <c r="B275" s="144"/>
      <c r="C275" s="473"/>
      <c r="D275" s="474"/>
      <c r="E275" s="437" t="s">
        <v>683</v>
      </c>
      <c r="F275" s="438"/>
      <c r="G275" s="438"/>
      <c r="H275" s="439"/>
      <c r="I275" s="420" t="s">
        <v>684</v>
      </c>
      <c r="J275" s="150">
        <v>0</v>
      </c>
      <c r="K275" s="116"/>
      <c r="L275" s="145"/>
    </row>
    <row r="276" spans="1:12" s="81" customFormat="1" ht="34.5" customHeight="1">
      <c r="A276" s="292" t="s">
        <v>685</v>
      </c>
      <c r="B276" s="144"/>
      <c r="C276" s="473"/>
      <c r="D276" s="474"/>
      <c r="E276" s="437" t="s">
        <v>686</v>
      </c>
      <c r="F276" s="438"/>
      <c r="G276" s="438"/>
      <c r="H276" s="439"/>
      <c r="I276" s="441"/>
      <c r="J276" s="150">
        <v>0</v>
      </c>
      <c r="K276" s="116"/>
      <c r="L276" s="145"/>
    </row>
    <row r="277" spans="1:12" s="81" customFormat="1" ht="58.5">
      <c r="A277" s="292" t="s">
        <v>687</v>
      </c>
      <c r="B277" s="144"/>
      <c r="C277" s="473"/>
      <c r="D277" s="474"/>
      <c r="E277" s="437" t="s">
        <v>688</v>
      </c>
      <c r="F277" s="438"/>
      <c r="G277" s="438"/>
      <c r="H277" s="439"/>
      <c r="I277" s="114" t="s">
        <v>689</v>
      </c>
      <c r="J277" s="150">
        <v>0</v>
      </c>
      <c r="K277" s="116"/>
      <c r="L277" s="145"/>
    </row>
    <row r="278" spans="1:12" s="81" customFormat="1" ht="58.5">
      <c r="A278" s="292" t="s">
        <v>690</v>
      </c>
      <c r="B278" s="144"/>
      <c r="C278" s="473"/>
      <c r="D278" s="474"/>
      <c r="E278" s="437" t="s">
        <v>691</v>
      </c>
      <c r="F278" s="438"/>
      <c r="G278" s="438"/>
      <c r="H278" s="439"/>
      <c r="I278" s="114" t="s">
        <v>692</v>
      </c>
      <c r="J278" s="150">
        <v>0</v>
      </c>
      <c r="K278" s="116"/>
      <c r="L278" s="145"/>
    </row>
    <row r="279" spans="1:12" s="81" customFormat="1" ht="42" customHeight="1">
      <c r="A279" s="292" t="s">
        <v>693</v>
      </c>
      <c r="B279" s="144"/>
      <c r="C279" s="473"/>
      <c r="D279" s="474"/>
      <c r="E279" s="437" t="s">
        <v>694</v>
      </c>
      <c r="F279" s="438"/>
      <c r="G279" s="438"/>
      <c r="H279" s="439"/>
      <c r="I279" s="114" t="s">
        <v>695</v>
      </c>
      <c r="J279" s="150">
        <v>0</v>
      </c>
      <c r="K279" s="116"/>
      <c r="L279" s="145"/>
    </row>
    <row r="280" spans="1:12" s="81" customFormat="1" ht="42" customHeight="1">
      <c r="A280" s="292" t="s">
        <v>696</v>
      </c>
      <c r="B280" s="144"/>
      <c r="C280" s="473"/>
      <c r="D280" s="474"/>
      <c r="E280" s="437" t="s">
        <v>697</v>
      </c>
      <c r="F280" s="438"/>
      <c r="G280" s="438"/>
      <c r="H280" s="439"/>
      <c r="I280" s="114" t="s">
        <v>698</v>
      </c>
      <c r="J280" s="150">
        <v>0</v>
      </c>
      <c r="K280" s="116"/>
      <c r="L280" s="145"/>
    </row>
    <row r="281" spans="1:12" s="81" customFormat="1" ht="42" customHeight="1">
      <c r="A281" s="292" t="s">
        <v>699</v>
      </c>
      <c r="B281" s="144"/>
      <c r="C281" s="473"/>
      <c r="D281" s="474"/>
      <c r="E281" s="437" t="s">
        <v>204</v>
      </c>
      <c r="F281" s="438"/>
      <c r="G281" s="438"/>
      <c r="H281" s="439"/>
      <c r="I281" s="114" t="s">
        <v>700</v>
      </c>
      <c r="J281" s="150">
        <v>0</v>
      </c>
      <c r="K281" s="116"/>
      <c r="L281" s="145"/>
    </row>
    <row r="282" spans="1:12" s="81" customFormat="1" ht="56.1" customHeight="1">
      <c r="A282" s="292" t="s">
        <v>701</v>
      </c>
      <c r="B282" s="144"/>
      <c r="C282" s="473"/>
      <c r="D282" s="474"/>
      <c r="E282" s="437" t="s">
        <v>206</v>
      </c>
      <c r="F282" s="438"/>
      <c r="G282" s="438"/>
      <c r="H282" s="439"/>
      <c r="I282" s="114" t="s">
        <v>702</v>
      </c>
      <c r="J282" s="150">
        <v>0</v>
      </c>
      <c r="K282" s="116"/>
      <c r="L282" s="145"/>
    </row>
    <row r="283" spans="1:12" s="81" customFormat="1" ht="56.1" customHeight="1">
      <c r="A283" s="292" t="s">
        <v>703</v>
      </c>
      <c r="B283" s="144"/>
      <c r="C283" s="475"/>
      <c r="D283" s="476"/>
      <c r="E283" s="437" t="s">
        <v>207</v>
      </c>
      <c r="F283" s="438"/>
      <c r="G283" s="438"/>
      <c r="H283" s="439"/>
      <c r="I283" s="114" t="s">
        <v>704</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7" t="s">
        <v>705</v>
      </c>
      <c r="C288" s="348"/>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304</v>
      </c>
    </row>
    <row r="291" spans="1:22" s="110" customFormat="1" ht="20.25" customHeight="1">
      <c r="A291" s="284"/>
      <c r="B291" s="2"/>
      <c r="C291" s="4"/>
      <c r="D291" s="4"/>
      <c r="E291" s="4"/>
      <c r="F291" s="4"/>
      <c r="G291" s="4"/>
      <c r="H291" s="331"/>
      <c r="I291" s="64" t="s">
        <v>667</v>
      </c>
      <c r="J291" s="152"/>
      <c r="K291" s="76"/>
      <c r="L291" s="126" t="s">
        <v>276</v>
      </c>
    </row>
    <row r="292" spans="1:22" s="110" customFormat="1" ht="34.5" customHeight="1">
      <c r="A292" s="284"/>
      <c r="B292" s="107"/>
      <c r="C292" s="416" t="s">
        <v>208</v>
      </c>
      <c r="D292" s="417"/>
      <c r="E292" s="417"/>
      <c r="F292" s="417"/>
      <c r="G292" s="417"/>
      <c r="H292" s="419"/>
      <c r="I292" s="467" t="s">
        <v>706</v>
      </c>
      <c r="J292" s="153"/>
      <c r="K292" s="93"/>
      <c r="L292" s="293"/>
    </row>
    <row r="293" spans="1:22" s="110" customFormat="1" ht="34.5" customHeight="1">
      <c r="A293" s="284"/>
      <c r="B293" s="154"/>
      <c r="C293" s="462"/>
      <c r="D293" s="418"/>
      <c r="E293" s="418"/>
      <c r="F293" s="418"/>
      <c r="G293" s="418"/>
      <c r="H293" s="463"/>
      <c r="I293" s="467"/>
      <c r="J293" s="155"/>
      <c r="K293" s="97"/>
      <c r="L293" s="156"/>
    </row>
    <row r="294" spans="1:22" s="110" customFormat="1" ht="34.5" customHeight="1">
      <c r="A294" s="292" t="s">
        <v>707</v>
      </c>
      <c r="B294" s="154"/>
      <c r="C294" s="462"/>
      <c r="D294" s="418"/>
      <c r="E294" s="418"/>
      <c r="F294" s="418"/>
      <c r="G294" s="418"/>
      <c r="H294" s="463"/>
      <c r="I294" s="467"/>
      <c r="J294" s="155"/>
      <c r="K294" s="97"/>
      <c r="L294" s="157" t="str">
        <f>IF(ISBLANK(L292), "-", "～")</f>
        <v>-</v>
      </c>
    </row>
    <row r="295" spans="1:22" s="110" customFormat="1" ht="34.5" customHeight="1">
      <c r="A295" s="284"/>
      <c r="B295" s="154"/>
      <c r="C295" s="462"/>
      <c r="D295" s="418"/>
      <c r="E295" s="418"/>
      <c r="F295" s="418"/>
      <c r="G295" s="418"/>
      <c r="H295" s="463"/>
      <c r="I295" s="467"/>
      <c r="J295" s="155"/>
      <c r="K295" s="97"/>
      <c r="L295" s="294"/>
    </row>
    <row r="296" spans="1:22" s="110" customFormat="1" ht="34.5" customHeight="1">
      <c r="A296" s="284"/>
      <c r="B296" s="154"/>
      <c r="C296" s="464"/>
      <c r="D296" s="465"/>
      <c r="E296" s="465"/>
      <c r="F296" s="465"/>
      <c r="G296" s="465"/>
      <c r="H296" s="466"/>
      <c r="I296" s="467"/>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209</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9" t="s">
        <v>210</v>
      </c>
      <c r="C310" s="160"/>
      <c r="D310" s="160"/>
      <c r="E310" s="54"/>
      <c r="F310" s="54"/>
      <c r="G310" s="54"/>
      <c r="H310" s="55"/>
      <c r="I310" s="55"/>
      <c r="J310" s="57"/>
      <c r="K310" s="56"/>
      <c r="L310" s="161"/>
    </row>
    <row r="311" spans="1:22" s="1" customFormat="1">
      <c r="A311" s="284"/>
      <c r="B311" s="47" t="s">
        <v>211</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304</v>
      </c>
      <c r="M313" s="9"/>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276</v>
      </c>
      <c r="M314" s="9"/>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4">IF(SUM(L315:L315)=0,IF(COUNTIF(L315:L315,"未確認")&gt;0,"未確認",IF(COUNTIF(L315:L315,"~*")&gt;0,"*",SUM(L315:L315))),SUM(L315:L315))</f>
        <v>35</v>
      </c>
      <c r="K315" s="116" t="str">
        <f t="shared" ref="K315:K320" si="5">IF(OR(COUNTIF(L315:L315,"未確認")&gt;0,COUNTIF(L315:L315,"~*")&gt;0),"※","")</f>
        <v/>
      </c>
      <c r="L315" s="133">
        <v>35</v>
      </c>
    </row>
    <row r="316" spans="1:22" s="81" customFormat="1" ht="34.5" customHeight="1">
      <c r="A316" s="292" t="s">
        <v>710</v>
      </c>
      <c r="B316" s="82"/>
      <c r="C316" s="468"/>
      <c r="D316" s="469"/>
      <c r="E316" s="437" t="s">
        <v>214</v>
      </c>
      <c r="F316" s="438"/>
      <c r="G316" s="438"/>
      <c r="H316" s="439"/>
      <c r="I316" s="440"/>
      <c r="J316" s="162">
        <f t="shared" si="4"/>
        <v>35</v>
      </c>
      <c r="K316" s="116" t="str">
        <f t="shared" si="5"/>
        <v/>
      </c>
      <c r="L316" s="133">
        <v>35</v>
      </c>
    </row>
    <row r="317" spans="1:22" s="81" customFormat="1" ht="34.5" customHeight="1">
      <c r="A317" s="295" t="s">
        <v>711</v>
      </c>
      <c r="B317" s="82"/>
      <c r="C317" s="468"/>
      <c r="D317" s="470"/>
      <c r="E317" s="437" t="s">
        <v>215</v>
      </c>
      <c r="F317" s="438"/>
      <c r="G317" s="438"/>
      <c r="H317" s="439"/>
      <c r="I317" s="440"/>
      <c r="J317" s="162">
        <f t="shared" si="4"/>
        <v>0</v>
      </c>
      <c r="K317" s="116" t="str">
        <f t="shared" si="5"/>
        <v/>
      </c>
      <c r="L317" s="133">
        <v>0</v>
      </c>
    </row>
    <row r="318" spans="1:22" s="81" customFormat="1" ht="34.5" customHeight="1">
      <c r="A318" s="295" t="s">
        <v>712</v>
      </c>
      <c r="B318" s="82"/>
      <c r="C318" s="468"/>
      <c r="D318" s="471"/>
      <c r="E318" s="437" t="s">
        <v>216</v>
      </c>
      <c r="F318" s="438"/>
      <c r="G318" s="438"/>
      <c r="H318" s="439"/>
      <c r="I318" s="440"/>
      <c r="J318" s="162">
        <f t="shared" si="4"/>
        <v>0</v>
      </c>
      <c r="K318" s="116" t="str">
        <f t="shared" si="5"/>
        <v/>
      </c>
      <c r="L318" s="133">
        <v>0</v>
      </c>
    </row>
    <row r="319" spans="1:22" s="81" customFormat="1" ht="34.5" customHeight="1">
      <c r="A319" s="295" t="s">
        <v>713</v>
      </c>
      <c r="B319" s="2"/>
      <c r="C319" s="468"/>
      <c r="D319" s="437" t="s">
        <v>217</v>
      </c>
      <c r="E319" s="438"/>
      <c r="F319" s="438"/>
      <c r="G319" s="438"/>
      <c r="H319" s="439"/>
      <c r="I319" s="440"/>
      <c r="J319" s="162">
        <f t="shared" si="4"/>
        <v>18864</v>
      </c>
      <c r="K319" s="116" t="str">
        <f t="shared" si="5"/>
        <v/>
      </c>
      <c r="L319" s="133">
        <v>18864</v>
      </c>
    </row>
    <row r="320" spans="1:22" s="81" customFormat="1" ht="34.5" customHeight="1">
      <c r="A320" s="295" t="s">
        <v>714</v>
      </c>
      <c r="B320" s="111"/>
      <c r="C320" s="468"/>
      <c r="D320" s="437" t="s">
        <v>218</v>
      </c>
      <c r="E320" s="438"/>
      <c r="F320" s="438"/>
      <c r="G320" s="438"/>
      <c r="H320" s="439"/>
      <c r="I320" s="441"/>
      <c r="J320" s="162">
        <f t="shared" si="4"/>
        <v>34</v>
      </c>
      <c r="K320" s="116" t="str">
        <f t="shared" si="5"/>
        <v/>
      </c>
      <c r="L320" s="133">
        <v>34</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219</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304</v>
      </c>
      <c r="M326" s="9"/>
      <c r="N326" s="9"/>
      <c r="O326" s="9"/>
      <c r="P326" s="9"/>
      <c r="Q326" s="9"/>
      <c r="R326" s="9"/>
      <c r="S326" s="9"/>
      <c r="T326" s="9"/>
      <c r="U326" s="9"/>
      <c r="V326" s="9"/>
    </row>
    <row r="327" spans="1:22" ht="20.25" customHeight="1">
      <c r="A327" s="284"/>
      <c r="B327" s="2"/>
      <c r="C327" s="59"/>
      <c r="D327" s="4"/>
      <c r="F327" s="4"/>
      <c r="G327" s="4"/>
      <c r="H327" s="331"/>
      <c r="I327" s="64" t="s">
        <v>667</v>
      </c>
      <c r="J327" s="65"/>
      <c r="K327" s="76"/>
      <c r="L327" s="77" t="s">
        <v>276</v>
      </c>
      <c r="M327" s="9"/>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6">IF(SUM(L328:L328)=0,IF(COUNTIF(L328:L328,"未確認")&gt;0,"未確認",IF(COUNTIF(L328:L328,"~*")&gt;0,"*",SUM(L328:L328))),SUM(L328:L328))</f>
        <v>35</v>
      </c>
      <c r="K328" s="116" t="str">
        <f t="shared" ref="K328:K345" si="7">IF(OR(COUNTIF(L328:L328,"未確認")&gt;0,COUNTIF(L328:L328,"~*")&gt;0),"※","")</f>
        <v/>
      </c>
      <c r="L328" s="133">
        <v>35</v>
      </c>
    </row>
    <row r="329" spans="1:22" s="81" customFormat="1" ht="34.5" customHeight="1">
      <c r="A329" s="296" t="s">
        <v>717</v>
      </c>
      <c r="B329" s="111"/>
      <c r="C329" s="456"/>
      <c r="D329" s="457" t="s">
        <v>222</v>
      </c>
      <c r="E329" s="459" t="s">
        <v>223</v>
      </c>
      <c r="F329" s="460"/>
      <c r="G329" s="460"/>
      <c r="H329" s="461"/>
      <c r="I329" s="451"/>
      <c r="J329" s="162">
        <f t="shared" si="6"/>
        <v>15</v>
      </c>
      <c r="K329" s="116" t="str">
        <f t="shared" si="7"/>
        <v/>
      </c>
      <c r="L329" s="133">
        <v>15</v>
      </c>
    </row>
    <row r="330" spans="1:22" s="81" customFormat="1" ht="34.5" customHeight="1">
      <c r="A330" s="296" t="s">
        <v>718</v>
      </c>
      <c r="B330" s="111"/>
      <c r="C330" s="456"/>
      <c r="D330" s="456"/>
      <c r="E330" s="437" t="s">
        <v>224</v>
      </c>
      <c r="F330" s="438"/>
      <c r="G330" s="438"/>
      <c r="H330" s="439"/>
      <c r="I330" s="451"/>
      <c r="J330" s="162">
        <f t="shared" si="6"/>
        <v>0</v>
      </c>
      <c r="K330" s="116" t="str">
        <f t="shared" si="7"/>
        <v/>
      </c>
      <c r="L330" s="133">
        <v>0</v>
      </c>
    </row>
    <row r="331" spans="1:22" s="81" customFormat="1" ht="34.5" customHeight="1">
      <c r="A331" s="296" t="s">
        <v>719</v>
      </c>
      <c r="B331" s="111"/>
      <c r="C331" s="456"/>
      <c r="D331" s="456"/>
      <c r="E331" s="437" t="s">
        <v>225</v>
      </c>
      <c r="F331" s="438"/>
      <c r="G331" s="438"/>
      <c r="H331" s="439"/>
      <c r="I331" s="451"/>
      <c r="J331" s="162">
        <f t="shared" si="6"/>
        <v>20</v>
      </c>
      <c r="K331" s="116" t="str">
        <f t="shared" si="7"/>
        <v/>
      </c>
      <c r="L331" s="133">
        <v>20</v>
      </c>
    </row>
    <row r="332" spans="1:22" s="81" customFormat="1" ht="34.5" customHeight="1">
      <c r="A332" s="296" t="s">
        <v>720</v>
      </c>
      <c r="B332" s="111"/>
      <c r="C332" s="456"/>
      <c r="D332" s="456"/>
      <c r="E332" s="422" t="s">
        <v>226</v>
      </c>
      <c r="F332" s="423"/>
      <c r="G332" s="423"/>
      <c r="H332" s="424"/>
      <c r="I332" s="451"/>
      <c r="J332" s="162">
        <f t="shared" si="6"/>
        <v>0</v>
      </c>
      <c r="K332" s="116" t="str">
        <f t="shared" si="7"/>
        <v/>
      </c>
      <c r="L332" s="133">
        <v>0</v>
      </c>
    </row>
    <row r="333" spans="1:22" s="81" customFormat="1" ht="34.5" customHeight="1">
      <c r="A333" s="296" t="s">
        <v>721</v>
      </c>
      <c r="B333" s="111"/>
      <c r="C333" s="456"/>
      <c r="D333" s="456"/>
      <c r="E333" s="422" t="s">
        <v>227</v>
      </c>
      <c r="F333" s="423"/>
      <c r="G333" s="423"/>
      <c r="H333" s="424"/>
      <c r="I333" s="451"/>
      <c r="J333" s="162">
        <f t="shared" si="6"/>
        <v>0</v>
      </c>
      <c r="K333" s="116" t="str">
        <f t="shared" si="7"/>
        <v/>
      </c>
      <c r="L333" s="133">
        <v>0</v>
      </c>
    </row>
    <row r="334" spans="1:22" s="81" customFormat="1" ht="34.5" customHeight="1">
      <c r="A334" s="296" t="s">
        <v>722</v>
      </c>
      <c r="B334" s="111"/>
      <c r="C334" s="456"/>
      <c r="D334" s="456"/>
      <c r="E334" s="437" t="s">
        <v>228</v>
      </c>
      <c r="F334" s="438"/>
      <c r="G334" s="438"/>
      <c r="H334" s="439"/>
      <c r="I334" s="451"/>
      <c r="J334" s="162">
        <f t="shared" si="6"/>
        <v>0</v>
      </c>
      <c r="K334" s="116" t="str">
        <f t="shared" si="7"/>
        <v/>
      </c>
      <c r="L334" s="133">
        <v>0</v>
      </c>
    </row>
    <row r="335" spans="1:22" s="81" customFormat="1" ht="34.5" customHeight="1">
      <c r="A335" s="296" t="s">
        <v>723</v>
      </c>
      <c r="B335" s="111"/>
      <c r="C335" s="456"/>
      <c r="D335" s="458"/>
      <c r="E335" s="448" t="s">
        <v>166</v>
      </c>
      <c r="F335" s="449"/>
      <c r="G335" s="449"/>
      <c r="H335" s="450"/>
      <c r="I335" s="451"/>
      <c r="J335" s="162">
        <f t="shared" si="6"/>
        <v>0</v>
      </c>
      <c r="K335" s="116" t="str">
        <f t="shared" si="7"/>
        <v/>
      </c>
      <c r="L335" s="133">
        <v>0</v>
      </c>
    </row>
    <row r="336" spans="1:22" s="81" customFormat="1" ht="34.5" customHeight="1">
      <c r="A336" s="296" t="s">
        <v>724</v>
      </c>
      <c r="B336" s="111"/>
      <c r="C336" s="456"/>
      <c r="D336" s="437" t="s">
        <v>229</v>
      </c>
      <c r="E336" s="438"/>
      <c r="F336" s="438"/>
      <c r="G336" s="438"/>
      <c r="H336" s="439"/>
      <c r="I336" s="451"/>
      <c r="J336" s="162">
        <f t="shared" si="6"/>
        <v>34</v>
      </c>
      <c r="K336" s="116" t="str">
        <f t="shared" si="7"/>
        <v/>
      </c>
      <c r="L336" s="133">
        <v>34</v>
      </c>
    </row>
    <row r="337" spans="1:22" s="81" customFormat="1" ht="34.5" customHeight="1">
      <c r="A337" s="296" t="s">
        <v>725</v>
      </c>
      <c r="B337" s="111"/>
      <c r="C337" s="456"/>
      <c r="D337" s="457" t="s">
        <v>230</v>
      </c>
      <c r="E337" s="459" t="s">
        <v>231</v>
      </c>
      <c r="F337" s="460"/>
      <c r="G337" s="460"/>
      <c r="H337" s="461"/>
      <c r="I337" s="451"/>
      <c r="J337" s="162">
        <f t="shared" si="6"/>
        <v>1</v>
      </c>
      <c r="K337" s="116" t="str">
        <f t="shared" si="7"/>
        <v/>
      </c>
      <c r="L337" s="133">
        <v>1</v>
      </c>
    </row>
    <row r="338" spans="1:22" s="81" customFormat="1" ht="34.5" customHeight="1">
      <c r="A338" s="296" t="s">
        <v>726</v>
      </c>
      <c r="B338" s="111"/>
      <c r="C338" s="456"/>
      <c r="D338" s="456"/>
      <c r="E338" s="437" t="s">
        <v>232</v>
      </c>
      <c r="F338" s="438"/>
      <c r="G338" s="438"/>
      <c r="H338" s="439"/>
      <c r="I338" s="451"/>
      <c r="J338" s="162">
        <f t="shared" si="6"/>
        <v>0</v>
      </c>
      <c r="K338" s="116" t="str">
        <f t="shared" si="7"/>
        <v/>
      </c>
      <c r="L338" s="133">
        <v>0</v>
      </c>
    </row>
    <row r="339" spans="1:22" s="81" customFormat="1" ht="34.5" customHeight="1">
      <c r="A339" s="296" t="s">
        <v>727</v>
      </c>
      <c r="B339" s="111"/>
      <c r="C339" s="456"/>
      <c r="D339" s="456"/>
      <c r="E339" s="437" t="s">
        <v>233</v>
      </c>
      <c r="F339" s="438"/>
      <c r="G339" s="438"/>
      <c r="H339" s="439"/>
      <c r="I339" s="451"/>
      <c r="J339" s="162">
        <f t="shared" si="6"/>
        <v>4</v>
      </c>
      <c r="K339" s="116" t="str">
        <f t="shared" si="7"/>
        <v/>
      </c>
      <c r="L339" s="133">
        <v>4</v>
      </c>
    </row>
    <row r="340" spans="1:22" s="81" customFormat="1" ht="34.5" customHeight="1">
      <c r="A340" s="296" t="s">
        <v>728</v>
      </c>
      <c r="B340" s="111"/>
      <c r="C340" s="456"/>
      <c r="D340" s="456"/>
      <c r="E340" s="437" t="s">
        <v>234</v>
      </c>
      <c r="F340" s="438"/>
      <c r="G340" s="438"/>
      <c r="H340" s="439"/>
      <c r="I340" s="451"/>
      <c r="J340" s="162">
        <f t="shared" si="6"/>
        <v>0</v>
      </c>
      <c r="K340" s="116" t="str">
        <f t="shared" si="7"/>
        <v/>
      </c>
      <c r="L340" s="133">
        <v>0</v>
      </c>
    </row>
    <row r="341" spans="1:22" s="81" customFormat="1" ht="34.5" customHeight="1">
      <c r="A341" s="296" t="s">
        <v>729</v>
      </c>
      <c r="B341" s="111"/>
      <c r="C341" s="456"/>
      <c r="D341" s="456"/>
      <c r="E341" s="437" t="s">
        <v>235</v>
      </c>
      <c r="F341" s="438"/>
      <c r="G341" s="438"/>
      <c r="H341" s="439"/>
      <c r="I341" s="451"/>
      <c r="J341" s="162">
        <f t="shared" si="6"/>
        <v>0</v>
      </c>
      <c r="K341" s="116" t="str">
        <f t="shared" si="7"/>
        <v/>
      </c>
      <c r="L341" s="133">
        <v>0</v>
      </c>
    </row>
    <row r="342" spans="1:22" s="81" customFormat="1" ht="34.5" customHeight="1">
      <c r="A342" s="296" t="s">
        <v>730</v>
      </c>
      <c r="B342" s="111"/>
      <c r="C342" s="456"/>
      <c r="D342" s="456"/>
      <c r="E342" s="422" t="s">
        <v>236</v>
      </c>
      <c r="F342" s="423"/>
      <c r="G342" s="423"/>
      <c r="H342" s="424"/>
      <c r="I342" s="451"/>
      <c r="J342" s="162">
        <f t="shared" si="6"/>
        <v>0</v>
      </c>
      <c r="K342" s="116" t="str">
        <f t="shared" si="7"/>
        <v/>
      </c>
      <c r="L342" s="133">
        <v>0</v>
      </c>
    </row>
    <row r="343" spans="1:22" s="81" customFormat="1" ht="34.5" customHeight="1">
      <c r="A343" s="296" t="s">
        <v>731</v>
      </c>
      <c r="B343" s="111"/>
      <c r="C343" s="456"/>
      <c r="D343" s="456"/>
      <c r="E343" s="437" t="s">
        <v>237</v>
      </c>
      <c r="F343" s="438"/>
      <c r="G343" s="438"/>
      <c r="H343" s="439"/>
      <c r="I343" s="451"/>
      <c r="J343" s="162">
        <f t="shared" si="6"/>
        <v>0</v>
      </c>
      <c r="K343" s="116" t="str">
        <f t="shared" si="7"/>
        <v/>
      </c>
      <c r="L343" s="133">
        <v>0</v>
      </c>
    </row>
    <row r="344" spans="1:22" s="81" customFormat="1" ht="34.5" customHeight="1">
      <c r="A344" s="296" t="s">
        <v>732</v>
      </c>
      <c r="B344" s="111"/>
      <c r="C344" s="456"/>
      <c r="D344" s="456"/>
      <c r="E344" s="437" t="s">
        <v>733</v>
      </c>
      <c r="F344" s="438"/>
      <c r="G344" s="438"/>
      <c r="H344" s="439"/>
      <c r="I344" s="451"/>
      <c r="J344" s="162">
        <f t="shared" si="6"/>
        <v>29</v>
      </c>
      <c r="K344" s="116" t="str">
        <f t="shared" si="7"/>
        <v/>
      </c>
      <c r="L344" s="133">
        <v>29</v>
      </c>
    </row>
    <row r="345" spans="1:22" s="81" customFormat="1" ht="34.5" customHeight="1">
      <c r="A345" s="296" t="s">
        <v>734</v>
      </c>
      <c r="B345" s="111"/>
      <c r="C345" s="456"/>
      <c r="D345" s="456"/>
      <c r="E345" s="437" t="s">
        <v>166</v>
      </c>
      <c r="F345" s="438"/>
      <c r="G345" s="438"/>
      <c r="H345" s="439"/>
      <c r="I345" s="452"/>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238</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304</v>
      </c>
      <c r="M351" s="9"/>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276</v>
      </c>
      <c r="M352" s="9"/>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IF(SUM(L353:L353)=0,IF(COUNTIF(L353:L353,"未確認")&gt;0,"未確認",IF(COUNTIF(L353:L353,"~*")&gt;0,"*",SUM(L353:L353))),SUM(L353:L353))</f>
        <v>34</v>
      </c>
      <c r="K353" s="168" t="str">
        <f>IF(OR(COUNTIF(L353:L353,"未確認")&gt;0,COUNTIF(L353:L353,"~*")&gt;0),"※","")</f>
        <v/>
      </c>
      <c r="L353" s="133">
        <v>34</v>
      </c>
    </row>
    <row r="354" spans="1:22" s="81" customFormat="1" ht="34.5" customHeight="1">
      <c r="A354" s="295" t="s">
        <v>737</v>
      </c>
      <c r="B354" s="111"/>
      <c r="C354" s="169"/>
      <c r="D354" s="170"/>
      <c r="E354" s="453" t="s">
        <v>738</v>
      </c>
      <c r="F354" s="454"/>
      <c r="G354" s="454"/>
      <c r="H354" s="455"/>
      <c r="I354" s="451"/>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739</v>
      </c>
      <c r="B355" s="111"/>
      <c r="C355" s="169"/>
      <c r="D355" s="170"/>
      <c r="E355" s="453" t="s">
        <v>740</v>
      </c>
      <c r="F355" s="454"/>
      <c r="G355" s="454"/>
      <c r="H355" s="455"/>
      <c r="I355" s="451"/>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741</v>
      </c>
      <c r="B356" s="111"/>
      <c r="C356" s="169"/>
      <c r="D356" s="170"/>
      <c r="E356" s="453" t="s">
        <v>742</v>
      </c>
      <c r="F356" s="454"/>
      <c r="G356" s="454"/>
      <c r="H356" s="455"/>
      <c r="I356" s="451"/>
      <c r="J356" s="167">
        <f>IF(SUM(L356:L356)=0,IF(COUNTIF(L356:L356,"未確認")&gt;0,"未確認",IF(COUNTIF(L356:L356,"~*")&gt;0,"*",SUM(L356:L356))),SUM(L356:L356))</f>
        <v>30</v>
      </c>
      <c r="K356" s="168" t="str">
        <f>IF(OR(COUNTIF(L356:L356,"未確認")&gt;0,COUNTIF(L356:L356,"~*")&gt;0),"※","")</f>
        <v/>
      </c>
      <c r="L356" s="133">
        <v>30</v>
      </c>
    </row>
    <row r="357" spans="1:22" s="81" customFormat="1" ht="34.5" customHeight="1">
      <c r="A357" s="296" t="s">
        <v>743</v>
      </c>
      <c r="B357" s="2"/>
      <c r="C357" s="171"/>
      <c r="D357" s="172"/>
      <c r="E357" s="453" t="s">
        <v>744</v>
      </c>
      <c r="F357" s="454"/>
      <c r="G357" s="454"/>
      <c r="H357" s="455"/>
      <c r="I357" s="452"/>
      <c r="J357" s="167">
        <f>IF(SUM(L357:L357)=0,IF(COUNTIF(L357:L357,"未確認")&gt;0,"未確認",IF(COUNTIF(L357:L357,"~*")&gt;0,"*",SUM(L357:L357))),SUM(L357:L357))</f>
        <v>3</v>
      </c>
      <c r="K357" s="168" t="str">
        <f>IF(OR(COUNTIF(L357:L357,"未確認")&gt;0,COUNTIF(L357:L357,"~*")&gt;0),"※","")</f>
        <v/>
      </c>
      <c r="L357" s="133">
        <v>3</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50"/>
      <c r="D360" s="4"/>
      <c r="E360" s="4"/>
      <c r="F360" s="4"/>
      <c r="G360" s="4"/>
      <c r="H360" s="173"/>
      <c r="I360" s="173"/>
      <c r="J360" s="58"/>
      <c r="K360" s="30"/>
      <c r="L360" s="100"/>
    </row>
    <row r="361" spans="1:22" s="4" customFormat="1">
      <c r="A361" s="284"/>
      <c r="B361" s="19" t="s">
        <v>240</v>
      </c>
      <c r="C361" s="44"/>
      <c r="D361" s="44"/>
      <c r="E361" s="44"/>
      <c r="F361" s="44"/>
      <c r="G361" s="44"/>
      <c r="H361" s="15"/>
      <c r="I361" s="15"/>
      <c r="J361" s="58"/>
      <c r="K361" s="30"/>
      <c r="L361" s="100"/>
    </row>
    <row r="362" spans="1:22" s="1" customFormat="1">
      <c r="A362" s="284"/>
      <c r="B362" s="111" t="s">
        <v>241</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304</v>
      </c>
      <c r="M364" s="9"/>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276</v>
      </c>
      <c r="M365" s="9"/>
      <c r="N365" s="9"/>
      <c r="O365" s="9"/>
      <c r="P365" s="9"/>
      <c r="Q365" s="9"/>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row>
    <row r="367" spans="1:22" s="81" customFormat="1" ht="34.5" customHeight="1">
      <c r="A367" s="296" t="s">
        <v>748</v>
      </c>
      <c r="B367" s="111"/>
      <c r="C367" s="169"/>
      <c r="D367" s="175"/>
      <c r="E367" s="437" t="s">
        <v>242</v>
      </c>
      <c r="F367" s="438"/>
      <c r="G367" s="438"/>
      <c r="H367" s="439"/>
      <c r="I367" s="425"/>
      <c r="J367" s="167">
        <v>0</v>
      </c>
      <c r="K367" s="174" t="str">
        <f t="shared" ref="K367:K371" si="8">IF(OR(COUNTIF(J367,"未確認")&gt;0,COUNTIF(J367,"~*")&gt;0),"※","")</f>
        <v/>
      </c>
      <c r="L367" s="145"/>
    </row>
    <row r="368" spans="1:22" s="81" customFormat="1" ht="34.5" customHeight="1">
      <c r="A368" s="296" t="s">
        <v>749</v>
      </c>
      <c r="B368" s="111"/>
      <c r="C368" s="171"/>
      <c r="D368" s="176"/>
      <c r="E368" s="437" t="s">
        <v>243</v>
      </c>
      <c r="F368" s="438"/>
      <c r="G368" s="438"/>
      <c r="H368" s="439"/>
      <c r="I368" s="425"/>
      <c r="J368" s="167">
        <v>0</v>
      </c>
      <c r="K368" s="174" t="str">
        <f t="shared" si="8"/>
        <v/>
      </c>
      <c r="L368" s="145"/>
    </row>
    <row r="369" spans="1:12" s="81" customFormat="1" ht="34.5" customHeight="1">
      <c r="A369" s="296" t="s">
        <v>750</v>
      </c>
      <c r="B369" s="111"/>
      <c r="C369" s="445" t="s">
        <v>751</v>
      </c>
      <c r="D369" s="446"/>
      <c r="E369" s="446"/>
      <c r="F369" s="446"/>
      <c r="G369" s="446"/>
      <c r="H369" s="447"/>
      <c r="I369" s="425"/>
      <c r="J369" s="167">
        <v>0</v>
      </c>
      <c r="K369" s="174" t="str">
        <f t="shared" si="8"/>
        <v/>
      </c>
      <c r="L369" s="145"/>
    </row>
    <row r="370" spans="1:12" s="81" customFormat="1" ht="34.5" customHeight="1">
      <c r="A370" s="296" t="s">
        <v>752</v>
      </c>
      <c r="B370" s="111"/>
      <c r="C370" s="169"/>
      <c r="D370" s="175"/>
      <c r="E370" s="437" t="s">
        <v>244</v>
      </c>
      <c r="F370" s="438"/>
      <c r="G370" s="438"/>
      <c r="H370" s="439"/>
      <c r="I370" s="425"/>
      <c r="J370" s="167">
        <v>0</v>
      </c>
      <c r="K370" s="174" t="str">
        <f t="shared" si="8"/>
        <v/>
      </c>
      <c r="L370" s="145"/>
    </row>
    <row r="371" spans="1:12" s="81" customFormat="1" ht="34.5" customHeight="1">
      <c r="A371" s="296" t="s">
        <v>753</v>
      </c>
      <c r="B371" s="111"/>
      <c r="C371" s="171"/>
      <c r="D371" s="176"/>
      <c r="E371" s="437" t="s">
        <v>245</v>
      </c>
      <c r="F371" s="438"/>
      <c r="G371" s="438"/>
      <c r="H371" s="439"/>
      <c r="I371" s="426"/>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209</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9" t="s">
        <v>754</v>
      </c>
      <c r="C386" s="351"/>
      <c r="D386" s="54"/>
      <c r="E386" s="54"/>
      <c r="F386" s="54"/>
      <c r="G386" s="54"/>
      <c r="H386" s="55"/>
      <c r="I386" s="55"/>
      <c r="J386" s="57"/>
      <c r="K386" s="60"/>
      <c r="L386" s="100"/>
    </row>
    <row r="387" spans="1:22" s="1" customFormat="1">
      <c r="A387" s="284"/>
      <c r="B387" s="19" t="s">
        <v>755</v>
      </c>
      <c r="C387" s="348"/>
      <c r="D387" s="4"/>
      <c r="E387" s="4"/>
      <c r="F387" s="4"/>
      <c r="G387" s="4"/>
      <c r="H387" s="331"/>
      <c r="I387" s="331"/>
      <c r="J387" s="58"/>
      <c r="K387" s="352"/>
      <c r="L387" s="353"/>
    </row>
    <row r="388" spans="1:22" s="1" customFormat="1" ht="19.5">
      <c r="A388" s="284"/>
      <c r="C388" s="348"/>
      <c r="D388" s="4"/>
      <c r="E388" s="4"/>
      <c r="F388" s="4"/>
      <c r="G388" s="4"/>
      <c r="H388" s="331"/>
      <c r="I388" s="331"/>
      <c r="J388" s="58"/>
      <c r="K388" s="56"/>
      <c r="L388" s="161"/>
    </row>
    <row r="389" spans="1:22" ht="34.5" customHeight="1">
      <c r="A389" s="284"/>
      <c r="B389" s="19"/>
      <c r="C389" s="9"/>
      <c r="D389" s="4"/>
      <c r="F389" s="4"/>
      <c r="G389" s="4"/>
      <c r="H389" s="331"/>
      <c r="I389" s="331"/>
      <c r="J389" s="73" t="s">
        <v>62</v>
      </c>
      <c r="K389" s="354"/>
      <c r="L389" s="355" t="s">
        <v>304</v>
      </c>
      <c r="M389" s="9"/>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276</v>
      </c>
      <c r="M390" s="9"/>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IF(SUM(L391:L391)=0,IF(COUNTIF(L391:L391,"未確認")&gt;0,"未確認",IF(COUNTIF(L391:L391,"~*")&gt;0,"*",SUM(L391:L391))),SUM(L391:L391))</f>
        <v>0</v>
      </c>
      <c r="K391" s="179" t="str">
        <f>IF(OR(COUNTIF(L391:L391,"未確認")&gt;0,COUNTIF(L391:L391,"*")&gt;0),"※","")</f>
        <v/>
      </c>
      <c r="L391" s="109">
        <v>0</v>
      </c>
    </row>
    <row r="392" spans="1:22" s="346"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248</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304</v>
      </c>
    </row>
    <row r="397" spans="1:22" s="2" customFormat="1" ht="20.25" customHeight="1">
      <c r="A397" s="284"/>
      <c r="C397" s="59"/>
      <c r="D397" s="4"/>
      <c r="E397" s="4"/>
      <c r="F397" s="4"/>
      <c r="G397" s="4"/>
      <c r="H397" s="331"/>
      <c r="I397" s="64" t="s">
        <v>667</v>
      </c>
      <c r="J397" s="65"/>
      <c r="K397" s="166"/>
      <c r="L397" s="77" t="s">
        <v>276</v>
      </c>
    </row>
    <row r="398" spans="1:22" s="107" customFormat="1" ht="113.65" customHeight="1">
      <c r="A398" s="296" t="s">
        <v>486</v>
      </c>
      <c r="B398" s="111"/>
      <c r="C398" s="422" t="s">
        <v>757</v>
      </c>
      <c r="D398" s="423"/>
      <c r="E398" s="423"/>
      <c r="F398" s="423"/>
      <c r="G398" s="423"/>
      <c r="H398" s="424"/>
      <c r="I398" s="325" t="s">
        <v>758</v>
      </c>
      <c r="J398" s="181"/>
      <c r="K398" s="182"/>
      <c r="L398" s="187" t="s">
        <v>759</v>
      </c>
    </row>
    <row r="399" spans="1:22" s="1" customFormat="1" ht="65.099999999999994" customHeight="1">
      <c r="A399" s="284"/>
      <c r="B399" s="111"/>
      <c r="C399" s="416" t="s">
        <v>761</v>
      </c>
      <c r="D399" s="417"/>
      <c r="E399" s="417"/>
      <c r="F399" s="417"/>
      <c r="G399" s="417"/>
      <c r="H399" s="419"/>
      <c r="I399" s="420" t="s">
        <v>762</v>
      </c>
      <c r="J399" s="183"/>
      <c r="K399" s="184"/>
      <c r="L399" s="118"/>
    </row>
    <row r="400" spans="1:22" s="1" customFormat="1" ht="34.5" customHeight="1">
      <c r="A400" s="296" t="s">
        <v>488</v>
      </c>
      <c r="B400" s="111"/>
      <c r="C400" s="185"/>
      <c r="D400" s="427" t="s">
        <v>763</v>
      </c>
      <c r="E400" s="434"/>
      <c r="F400" s="434"/>
      <c r="G400" s="434"/>
      <c r="H400" s="428"/>
      <c r="I400" s="440"/>
      <c r="J400" s="183"/>
      <c r="K400" s="186"/>
      <c r="L400" s="187">
        <v>0</v>
      </c>
    </row>
    <row r="401" spans="1:12" s="1" customFormat="1" ht="34.5" customHeight="1">
      <c r="A401" s="296" t="s">
        <v>489</v>
      </c>
      <c r="B401" s="111"/>
      <c r="C401" s="185"/>
      <c r="D401" s="427" t="s">
        <v>764</v>
      </c>
      <c r="E401" s="434"/>
      <c r="F401" s="434"/>
      <c r="G401" s="434"/>
      <c r="H401" s="428"/>
      <c r="I401" s="440"/>
      <c r="J401" s="183"/>
      <c r="K401" s="186"/>
      <c r="L401" s="187">
        <v>0</v>
      </c>
    </row>
    <row r="402" spans="1:12" s="1" customFormat="1" ht="34.5" customHeight="1">
      <c r="A402" s="296" t="s">
        <v>490</v>
      </c>
      <c r="B402" s="111"/>
      <c r="C402" s="185"/>
      <c r="D402" s="427" t="s">
        <v>765</v>
      </c>
      <c r="E402" s="434"/>
      <c r="F402" s="434"/>
      <c r="G402" s="434"/>
      <c r="H402" s="428"/>
      <c r="I402" s="440"/>
      <c r="J402" s="183"/>
      <c r="K402" s="186"/>
      <c r="L402" s="187">
        <v>0</v>
      </c>
    </row>
    <row r="403" spans="1:12" s="1" customFormat="1" ht="34.5" customHeight="1">
      <c r="A403" s="296" t="s">
        <v>491</v>
      </c>
      <c r="B403" s="111"/>
      <c r="C403" s="185"/>
      <c r="D403" s="427" t="s">
        <v>766</v>
      </c>
      <c r="E403" s="434"/>
      <c r="F403" s="434"/>
      <c r="G403" s="434"/>
      <c r="H403" s="428"/>
      <c r="I403" s="440"/>
      <c r="J403" s="183"/>
      <c r="K403" s="186"/>
      <c r="L403" s="187">
        <v>0</v>
      </c>
    </row>
    <row r="404" spans="1:12" s="1" customFormat="1" ht="34.5" customHeight="1">
      <c r="A404" s="296" t="s">
        <v>492</v>
      </c>
      <c r="B404" s="111"/>
      <c r="C404" s="185"/>
      <c r="D404" s="427" t="s">
        <v>767</v>
      </c>
      <c r="E404" s="434"/>
      <c r="F404" s="434"/>
      <c r="G404" s="434"/>
      <c r="H404" s="428"/>
      <c r="I404" s="440"/>
      <c r="J404" s="183"/>
      <c r="K404" s="186"/>
      <c r="L404" s="187">
        <v>0</v>
      </c>
    </row>
    <row r="405" spans="1:12" s="1" customFormat="1" ht="34.5" customHeight="1">
      <c r="A405" s="296" t="s">
        <v>493</v>
      </c>
      <c r="B405" s="111"/>
      <c r="C405" s="188"/>
      <c r="D405" s="427" t="s">
        <v>768</v>
      </c>
      <c r="E405" s="434"/>
      <c r="F405" s="434"/>
      <c r="G405" s="434"/>
      <c r="H405" s="428"/>
      <c r="I405" s="440"/>
      <c r="J405" s="183"/>
      <c r="K405" s="186"/>
      <c r="L405" s="187">
        <v>0</v>
      </c>
    </row>
    <row r="406" spans="1:12" s="1" customFormat="1" ht="34.5" customHeight="1">
      <c r="A406" s="296" t="s">
        <v>494</v>
      </c>
      <c r="B406" s="111"/>
      <c r="C406" s="333"/>
      <c r="D406" s="427" t="s">
        <v>769</v>
      </c>
      <c r="E406" s="434"/>
      <c r="F406" s="434"/>
      <c r="G406" s="434"/>
      <c r="H406" s="428"/>
      <c r="I406" s="440"/>
      <c r="J406" s="189"/>
      <c r="K406" s="190"/>
      <c r="L406" s="187">
        <v>0</v>
      </c>
    </row>
    <row r="407" spans="1:12" s="1" customFormat="1" ht="42.75" customHeight="1">
      <c r="A407" s="284"/>
      <c r="B407" s="111"/>
      <c r="C407" s="416" t="s">
        <v>770</v>
      </c>
      <c r="D407" s="417"/>
      <c r="E407" s="417"/>
      <c r="F407" s="417"/>
      <c r="G407" s="417"/>
      <c r="H407" s="419"/>
      <c r="I407" s="440"/>
      <c r="J407" s="183"/>
      <c r="K407" s="184"/>
      <c r="L407" s="118"/>
    </row>
    <row r="408" spans="1:12" s="1" customFormat="1" ht="34.5" customHeight="1">
      <c r="A408" s="296" t="s">
        <v>495</v>
      </c>
      <c r="B408" s="111"/>
      <c r="C408" s="185"/>
      <c r="D408" s="427" t="s">
        <v>763</v>
      </c>
      <c r="E408" s="434"/>
      <c r="F408" s="434"/>
      <c r="G408" s="434"/>
      <c r="H408" s="428"/>
      <c r="I408" s="440"/>
      <c r="J408" s="183"/>
      <c r="K408" s="186"/>
      <c r="L408" s="187">
        <v>0</v>
      </c>
    </row>
    <row r="409" spans="1:12" s="1" customFormat="1" ht="34.5" customHeight="1">
      <c r="A409" s="296" t="s">
        <v>496</v>
      </c>
      <c r="B409" s="111"/>
      <c r="C409" s="185"/>
      <c r="D409" s="427" t="s">
        <v>764</v>
      </c>
      <c r="E409" s="434"/>
      <c r="F409" s="434"/>
      <c r="G409" s="434"/>
      <c r="H409" s="428"/>
      <c r="I409" s="440"/>
      <c r="J409" s="183"/>
      <c r="K409" s="186"/>
      <c r="L409" s="187">
        <v>0</v>
      </c>
    </row>
    <row r="410" spans="1:12" s="1" customFormat="1" ht="34.5" customHeight="1">
      <c r="A410" s="296" t="s">
        <v>497</v>
      </c>
      <c r="B410" s="111"/>
      <c r="C410" s="185"/>
      <c r="D410" s="427" t="s">
        <v>765</v>
      </c>
      <c r="E410" s="434"/>
      <c r="F410" s="434"/>
      <c r="G410" s="434"/>
      <c r="H410" s="428"/>
      <c r="I410" s="440"/>
      <c r="J410" s="183"/>
      <c r="K410" s="186"/>
      <c r="L410" s="187">
        <v>0</v>
      </c>
    </row>
    <row r="411" spans="1:12" s="1" customFormat="1" ht="34.5" customHeight="1">
      <c r="A411" s="296" t="s">
        <v>498</v>
      </c>
      <c r="B411" s="111"/>
      <c r="C411" s="185"/>
      <c r="D411" s="427" t="s">
        <v>766</v>
      </c>
      <c r="E411" s="434"/>
      <c r="F411" s="434"/>
      <c r="G411" s="434"/>
      <c r="H411" s="428"/>
      <c r="I411" s="440"/>
      <c r="J411" s="183"/>
      <c r="K411" s="186"/>
      <c r="L411" s="187">
        <v>0</v>
      </c>
    </row>
    <row r="412" spans="1:12" s="1" customFormat="1" ht="34.5" customHeight="1">
      <c r="A412" s="296" t="s">
        <v>499</v>
      </c>
      <c r="B412" s="111"/>
      <c r="C412" s="185"/>
      <c r="D412" s="427" t="s">
        <v>767</v>
      </c>
      <c r="E412" s="434"/>
      <c r="F412" s="434"/>
      <c r="G412" s="434"/>
      <c r="H412" s="428"/>
      <c r="I412" s="440"/>
      <c r="J412" s="183"/>
      <c r="K412" s="186"/>
      <c r="L412" s="187">
        <v>0</v>
      </c>
    </row>
    <row r="413" spans="1:12" s="1" customFormat="1" ht="34.5" customHeight="1">
      <c r="A413" s="296" t="s">
        <v>500</v>
      </c>
      <c r="B413" s="111"/>
      <c r="C413" s="185"/>
      <c r="D413" s="427" t="s">
        <v>768</v>
      </c>
      <c r="E413" s="434"/>
      <c r="F413" s="434"/>
      <c r="G413" s="434"/>
      <c r="H413" s="428"/>
      <c r="I413" s="440"/>
      <c r="J413" s="183"/>
      <c r="K413" s="186"/>
      <c r="L413" s="187">
        <v>0</v>
      </c>
    </row>
    <row r="414" spans="1:12" s="1" customFormat="1" ht="34.5" customHeight="1">
      <c r="A414" s="296" t="s">
        <v>501</v>
      </c>
      <c r="B414" s="111"/>
      <c r="C414" s="335"/>
      <c r="D414" s="427" t="s">
        <v>769</v>
      </c>
      <c r="E414" s="434"/>
      <c r="F414" s="434"/>
      <c r="G414" s="434"/>
      <c r="H414" s="428"/>
      <c r="I414" s="440"/>
      <c r="J414" s="189"/>
      <c r="K414" s="190"/>
      <c r="L414" s="187">
        <v>0</v>
      </c>
    </row>
    <row r="415" spans="1:12" s="1" customFormat="1" ht="42.75" customHeight="1">
      <c r="A415" s="284"/>
      <c r="B415" s="111"/>
      <c r="C415" s="416" t="s">
        <v>251</v>
      </c>
      <c r="D415" s="417"/>
      <c r="E415" s="417"/>
      <c r="F415" s="417"/>
      <c r="G415" s="417"/>
      <c r="H415" s="419"/>
      <c r="I415" s="440"/>
      <c r="J415" s="191"/>
      <c r="K415" s="184"/>
      <c r="L415" s="118"/>
    </row>
    <row r="416" spans="1:12" s="1" customFormat="1" ht="34.5" customHeight="1">
      <c r="A416" s="296" t="s">
        <v>502</v>
      </c>
      <c r="B416" s="111"/>
      <c r="C416" s="185"/>
      <c r="D416" s="427" t="s">
        <v>763</v>
      </c>
      <c r="E416" s="434"/>
      <c r="F416" s="434"/>
      <c r="G416" s="434"/>
      <c r="H416" s="428"/>
      <c r="I416" s="440"/>
      <c r="J416" s="183"/>
      <c r="K416" s="186"/>
      <c r="L416" s="187">
        <v>0</v>
      </c>
    </row>
    <row r="417" spans="1:22" s="1" customFormat="1" ht="34.5" customHeight="1">
      <c r="A417" s="296" t="s">
        <v>503</v>
      </c>
      <c r="B417" s="111"/>
      <c r="C417" s="185"/>
      <c r="D417" s="427" t="s">
        <v>764</v>
      </c>
      <c r="E417" s="434"/>
      <c r="F417" s="434"/>
      <c r="G417" s="434"/>
      <c r="H417" s="428"/>
      <c r="I417" s="440"/>
      <c r="J417" s="183"/>
      <c r="K417" s="186"/>
      <c r="L417" s="187">
        <v>0</v>
      </c>
    </row>
    <row r="418" spans="1:22" s="1" customFormat="1" ht="34.5" customHeight="1">
      <c r="A418" s="296" t="s">
        <v>504</v>
      </c>
      <c r="B418" s="111"/>
      <c r="C418" s="185"/>
      <c r="D418" s="427" t="s">
        <v>765</v>
      </c>
      <c r="E418" s="434"/>
      <c r="F418" s="434"/>
      <c r="G418" s="434"/>
      <c r="H418" s="428"/>
      <c r="I418" s="440"/>
      <c r="J418" s="183"/>
      <c r="K418" s="186"/>
      <c r="L418" s="187">
        <v>0</v>
      </c>
    </row>
    <row r="419" spans="1:22" s="1" customFormat="1" ht="34.5" customHeight="1">
      <c r="A419" s="296" t="s">
        <v>505</v>
      </c>
      <c r="B419" s="111"/>
      <c r="C419" s="185"/>
      <c r="D419" s="427" t="s">
        <v>766</v>
      </c>
      <c r="E419" s="434"/>
      <c r="F419" s="434"/>
      <c r="G419" s="434"/>
      <c r="H419" s="428"/>
      <c r="I419" s="440"/>
      <c r="J419" s="183"/>
      <c r="K419" s="186"/>
      <c r="L419" s="187">
        <v>0</v>
      </c>
    </row>
    <row r="420" spans="1:22" s="1" customFormat="1" ht="34.5" customHeight="1">
      <c r="A420" s="296" t="s">
        <v>506</v>
      </c>
      <c r="B420" s="111"/>
      <c r="C420" s="185"/>
      <c r="D420" s="427" t="s">
        <v>767</v>
      </c>
      <c r="E420" s="434"/>
      <c r="F420" s="434"/>
      <c r="G420" s="434"/>
      <c r="H420" s="428"/>
      <c r="I420" s="440"/>
      <c r="J420" s="183"/>
      <c r="K420" s="186"/>
      <c r="L420" s="187">
        <v>0</v>
      </c>
    </row>
    <row r="421" spans="1:22" s="1" customFormat="1" ht="34.5" customHeight="1">
      <c r="A421" s="296" t="s">
        <v>507</v>
      </c>
      <c r="B421" s="111"/>
      <c r="C421" s="185"/>
      <c r="D421" s="427" t="s">
        <v>768</v>
      </c>
      <c r="E421" s="434"/>
      <c r="F421" s="434"/>
      <c r="G421" s="434"/>
      <c r="H421" s="428"/>
      <c r="I421" s="440"/>
      <c r="J421" s="183"/>
      <c r="K421" s="186"/>
      <c r="L421" s="187">
        <v>0</v>
      </c>
    </row>
    <row r="422" spans="1:22" s="1" customFormat="1" ht="34.5" customHeight="1">
      <c r="A422" s="296" t="s">
        <v>508</v>
      </c>
      <c r="B422" s="111"/>
      <c r="C422" s="335"/>
      <c r="D422" s="427" t="s">
        <v>769</v>
      </c>
      <c r="E422" s="434"/>
      <c r="F422" s="434"/>
      <c r="G422" s="434"/>
      <c r="H422" s="428"/>
      <c r="I422" s="441"/>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252</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304</v>
      </c>
    </row>
    <row r="429" spans="1:22" s="2" customFormat="1" ht="19.899999999999999" customHeight="1">
      <c r="A429" s="284"/>
      <c r="C429" s="59"/>
      <c r="D429" s="4"/>
      <c r="E429" s="4"/>
      <c r="F429" s="4"/>
      <c r="G429" s="4"/>
      <c r="H429" s="331"/>
      <c r="I429" s="64" t="s">
        <v>667</v>
      </c>
      <c r="J429" s="65"/>
      <c r="K429" s="166"/>
      <c r="L429" s="77" t="s">
        <v>276</v>
      </c>
    </row>
    <row r="430" spans="1:22" s="107" customFormat="1" ht="35.1" customHeight="1">
      <c r="A430" s="296" t="s">
        <v>509</v>
      </c>
      <c r="B430" s="82"/>
      <c r="C430" s="416" t="s">
        <v>253</v>
      </c>
      <c r="D430" s="417"/>
      <c r="E430" s="417"/>
      <c r="F430" s="417"/>
      <c r="G430" s="417"/>
      <c r="H430" s="419"/>
      <c r="I430" s="432" t="s">
        <v>771</v>
      </c>
      <c r="J430" s="162">
        <v>29</v>
      </c>
      <c r="K430" s="179" t="str">
        <f>IF(OR(COUNTIF(L430:L430,"未確認")&gt;0,COUNTIF(L430:L430,"~*")&gt;0),"※","")</f>
        <v/>
      </c>
      <c r="L430" s="297"/>
    </row>
    <row r="431" spans="1:22" s="107" customFormat="1" ht="35.1" customHeight="1">
      <c r="A431" s="296" t="s">
        <v>511</v>
      </c>
      <c r="B431" s="82"/>
      <c r="C431" s="329"/>
      <c r="D431" s="330"/>
      <c r="E431" s="422" t="s">
        <v>254</v>
      </c>
      <c r="F431" s="423"/>
      <c r="G431" s="423"/>
      <c r="H431" s="424"/>
      <c r="I431" s="433"/>
      <c r="J431" s="162">
        <v>14</v>
      </c>
      <c r="K431" s="179" t="str">
        <f>IF(OR(COUNTIF(L431:L431,"未確認")&gt;0,COUNTIF(L431:L431,"~*")&gt;0),"※","")</f>
        <v/>
      </c>
      <c r="L431" s="297"/>
    </row>
    <row r="432" spans="1:22" s="107" customFormat="1" ht="35.1" customHeight="1">
      <c r="A432" s="296" t="s">
        <v>512</v>
      </c>
      <c r="B432" s="82"/>
      <c r="C432" s="416" t="s">
        <v>255</v>
      </c>
      <c r="D432" s="417"/>
      <c r="E432" s="417"/>
      <c r="F432" s="417"/>
      <c r="G432" s="417"/>
      <c r="H432" s="419"/>
      <c r="I432" s="420" t="s">
        <v>772</v>
      </c>
      <c r="J432" s="162">
        <v>92</v>
      </c>
      <c r="K432" s="179" t="str">
        <f>IF(OR(COUNTIF(L432:L432,"未確認")&gt;0,COUNTIF(L432:L432,"~*")&gt;0),"※","")</f>
        <v/>
      </c>
      <c r="L432" s="297"/>
    </row>
    <row r="433" spans="1:22" s="107" customFormat="1" ht="35.1" customHeight="1">
      <c r="A433" s="296" t="s">
        <v>514</v>
      </c>
      <c r="B433" s="82"/>
      <c r="C433" s="329"/>
      <c r="D433" s="330"/>
      <c r="E433" s="422" t="s">
        <v>254</v>
      </c>
      <c r="F433" s="423"/>
      <c r="G433" s="423"/>
      <c r="H433" s="424"/>
      <c r="I433" s="426"/>
      <c r="J433" s="162">
        <v>47</v>
      </c>
      <c r="K433" s="179" t="str">
        <f>IF(OR(COUNTIF(L433:L433,"未確認")&gt;0,COUNTIF(L433:L433,"~*")&gt;0),"※","")</f>
        <v/>
      </c>
      <c r="L433" s="297"/>
    </row>
    <row r="434" spans="1:22" s="107" customFormat="1" ht="42" customHeight="1">
      <c r="A434" s="296" t="s">
        <v>515</v>
      </c>
      <c r="B434" s="82"/>
      <c r="C434" s="422" t="s">
        <v>256</v>
      </c>
      <c r="D434" s="423"/>
      <c r="E434" s="423"/>
      <c r="F434" s="423"/>
      <c r="G434" s="423"/>
      <c r="H434" s="424"/>
      <c r="I434" s="114" t="s">
        <v>773</v>
      </c>
      <c r="J434" s="178">
        <v>26</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774</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304</v>
      </c>
      <c r="M440" s="9"/>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276</v>
      </c>
      <c r="M441" s="9"/>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25</v>
      </c>
    </row>
    <row r="443" spans="1:22" s="81" customFormat="1" ht="56.1" customHeight="1">
      <c r="A443" s="296" t="s">
        <v>518</v>
      </c>
      <c r="B443" s="82"/>
      <c r="C443" s="422" t="s">
        <v>259</v>
      </c>
      <c r="D443" s="423"/>
      <c r="E443" s="423"/>
      <c r="F443" s="423"/>
      <c r="G443" s="423"/>
      <c r="H443" s="424"/>
      <c r="I443" s="127" t="s">
        <v>260</v>
      </c>
      <c r="J443" s="181"/>
      <c r="K443" s="193"/>
      <c r="L443" s="194">
        <v>0</v>
      </c>
    </row>
    <row r="444" spans="1:22" s="81" customFormat="1" ht="56.1" customHeight="1">
      <c r="A444" s="296" t="s">
        <v>519</v>
      </c>
      <c r="B444" s="82"/>
      <c r="C444" s="422" t="s">
        <v>777</v>
      </c>
      <c r="D444" s="423"/>
      <c r="E444" s="423"/>
      <c r="F444" s="423"/>
      <c r="G444" s="423"/>
      <c r="H444" s="424"/>
      <c r="I444" s="127" t="s">
        <v>778</v>
      </c>
      <c r="J444" s="181"/>
      <c r="K444" s="193"/>
      <c r="L444" s="195">
        <v>0</v>
      </c>
    </row>
    <row r="445" spans="1:22" s="81" customFormat="1" ht="60" customHeight="1">
      <c r="A445" s="296" t="s">
        <v>520</v>
      </c>
      <c r="B445" s="82"/>
      <c r="C445" s="416" t="s">
        <v>779</v>
      </c>
      <c r="D445" s="417"/>
      <c r="E445" s="417"/>
      <c r="F445" s="417"/>
      <c r="G445" s="417"/>
      <c r="H445" s="419"/>
      <c r="I445" s="420" t="s">
        <v>780</v>
      </c>
      <c r="J445" s="181"/>
      <c r="K445" s="193"/>
      <c r="L445" s="196">
        <v>0</v>
      </c>
    </row>
    <row r="446" spans="1:22" s="81" customFormat="1" ht="35.1" customHeight="1">
      <c r="A446" s="296" t="s">
        <v>521</v>
      </c>
      <c r="B446" s="82"/>
      <c r="C446" s="197"/>
      <c r="D446" s="198"/>
      <c r="E446" s="416" t="s">
        <v>261</v>
      </c>
      <c r="F446" s="417"/>
      <c r="G446" s="417"/>
      <c r="H446" s="419"/>
      <c r="I446" s="425"/>
      <c r="J446" s="181"/>
      <c r="K446" s="193"/>
      <c r="L446" s="196">
        <v>0</v>
      </c>
    </row>
    <row r="447" spans="1:22" s="81" customFormat="1" ht="35.1" customHeight="1">
      <c r="A447" s="296"/>
      <c r="B447" s="82"/>
      <c r="C447" s="197"/>
      <c r="D447" s="198"/>
      <c r="E447" s="327"/>
      <c r="F447" s="328"/>
      <c r="G447" s="427" t="s">
        <v>781</v>
      </c>
      <c r="H447" s="428"/>
      <c r="I447" s="425"/>
      <c r="J447" s="181"/>
      <c r="K447" s="193"/>
      <c r="L447" s="196">
        <v>0</v>
      </c>
    </row>
    <row r="448" spans="1:22" s="81" customFormat="1" ht="64.150000000000006" customHeight="1">
      <c r="A448" s="296"/>
      <c r="B448" s="82"/>
      <c r="C448" s="197"/>
      <c r="D448" s="198"/>
      <c r="E448" s="327"/>
      <c r="F448" s="328"/>
      <c r="G448" s="429" t="s">
        <v>782</v>
      </c>
      <c r="H448" s="428"/>
      <c r="I448" s="425"/>
      <c r="J448" s="181"/>
      <c r="K448" s="193"/>
      <c r="L448" s="196">
        <v>0</v>
      </c>
    </row>
    <row r="449" spans="1:23" s="81" customFormat="1" ht="67.150000000000006" customHeight="1">
      <c r="A449" s="296" t="s">
        <v>522</v>
      </c>
      <c r="B449" s="82"/>
      <c r="C449" s="199"/>
      <c r="D449" s="334"/>
      <c r="E449" s="430"/>
      <c r="F449" s="431"/>
      <c r="G449" s="356"/>
      <c r="H449" s="332" t="s">
        <v>783</v>
      </c>
      <c r="I449" s="426"/>
      <c r="J449" s="181"/>
      <c r="K449" s="193"/>
      <c r="L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row>
    <row r="451" spans="1:23" s="107" customFormat="1" ht="34.5" customHeight="1">
      <c r="A451" s="296" t="s">
        <v>524</v>
      </c>
      <c r="B451" s="82"/>
      <c r="C451" s="318"/>
      <c r="D451" s="319"/>
      <c r="E451" s="422" t="s">
        <v>786</v>
      </c>
      <c r="F451" s="423"/>
      <c r="G451" s="423"/>
      <c r="H451" s="424"/>
      <c r="I451" s="421"/>
      <c r="J451" s="181"/>
      <c r="K451" s="193"/>
      <c r="L451" s="196">
        <v>0</v>
      </c>
    </row>
    <row r="452" spans="1:23" s="81" customFormat="1" ht="56.1" customHeight="1">
      <c r="A452" s="296" t="s">
        <v>525</v>
      </c>
      <c r="B452" s="82"/>
      <c r="C452" s="422" t="s">
        <v>787</v>
      </c>
      <c r="D452" s="423"/>
      <c r="E452" s="423"/>
      <c r="F452" s="423"/>
      <c r="G452" s="423"/>
      <c r="H452" s="424"/>
      <c r="I452" s="127" t="s">
        <v>788</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芙蓉会病院!B93" display="・設置主体"/>
    <hyperlink ref="C78:G78" location="芙蓉会病院!B101" display="・病床の状況"/>
    <hyperlink ref="C79:G79" location="芙蓉会病院!B122" display="・診療科"/>
    <hyperlink ref="C80:G80" location="芙蓉会病院!B133" display="・入院基本料・特定入院料及び届出病床数"/>
    <hyperlink ref="C81:G81" location="芙蓉会病院!B147" display="・DPC医療機関群の種類"/>
    <hyperlink ref="C82:G82" location="芙蓉会病院!B155" display="・救急告示病院、二次救急医療施設、三次救急医療施設の告示・認定の有無"/>
    <hyperlink ref="C83:F83" location="芙蓉会病院!B165" display="・承認の有無"/>
    <hyperlink ref="C84:F84" location="芙蓉会病院!B174" display="・診療報酬の届出の有無"/>
    <hyperlink ref="C85:F85" location="芙蓉会病院!B184" display="・職員数の状況"/>
    <hyperlink ref="C86:F86" location="芙蓉会病院!B243" display="・退院調整部門の設置状況"/>
    <hyperlink ref="C87:F87" location="芙蓉会病院!B263" display="・医療機器の台数"/>
    <hyperlink ref="C88:G88" location="芙蓉会病院!B288" display="・過去1年間の間に病棟の再編・見直しがあった場合の報告対象期間"/>
    <hyperlink ref="H77:I77" location="芙蓉会病院!B311" display="・入院患者の状況（年間）"/>
    <hyperlink ref="H78:I78" location="芙蓉会病院!B324" display="・入院患者の状況（年間／入棟前の場所・退棟先の場所の状況）"/>
    <hyperlink ref="H79:I79" location="芙蓉会病院!B349" display="・退院後に在宅医療を必要とする患者の状況"/>
    <hyperlink ref="H80:I80" location="芙蓉会病院!B361" display="・看取りを行った患者数"/>
    <hyperlink ref="J80:L80" location="芙蓉会病院!B438" display="・リハビリテーションの実施状況"/>
    <hyperlink ref="J79:L79" location="芙蓉会病院!B426" display="・救急医療の実施状況"/>
    <hyperlink ref="J78:L78" location="芙蓉会病院!B394" display="・重症患者への対応状況"/>
    <hyperlink ref="J77:L77" location="芙蓉会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I18" sqref="I18:K18"/>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1659</v>
      </c>
      <c r="C2" s="12"/>
      <c r="D2" s="12"/>
      <c r="E2" s="12"/>
      <c r="F2" s="12"/>
      <c r="G2" s="12"/>
      <c r="H2" s="10"/>
    </row>
    <row r="3" spans="1:22">
      <c r="A3" s="284"/>
      <c r="B3" s="13" t="s">
        <v>1660</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O8" s="9"/>
      <c r="P8" s="9"/>
      <c r="Q8" s="9"/>
      <c r="R8" s="9"/>
      <c r="S8" s="9"/>
      <c r="T8" s="9"/>
      <c r="U8" s="9"/>
      <c r="V8" s="9"/>
    </row>
    <row r="9" spans="1:22" s="22" customFormat="1">
      <c r="A9" s="284"/>
      <c r="B9" s="24"/>
      <c r="C9" s="20"/>
      <c r="D9" s="20"/>
      <c r="E9" s="20"/>
      <c r="F9" s="20"/>
      <c r="G9" s="20"/>
      <c r="H9" s="21"/>
      <c r="I9" s="532" t="s">
        <v>469</v>
      </c>
      <c r="J9" s="532"/>
      <c r="K9" s="532"/>
      <c r="L9" s="316" t="s">
        <v>270</v>
      </c>
      <c r="M9" s="316" t="s">
        <v>271</v>
      </c>
      <c r="N9" s="316" t="s">
        <v>313</v>
      </c>
    </row>
    <row r="10" spans="1:22" s="22" customFormat="1" ht="34.5" customHeight="1">
      <c r="A10" s="285" t="s">
        <v>1661</v>
      </c>
      <c r="B10" s="18"/>
      <c r="C10" s="20"/>
      <c r="D10" s="20"/>
      <c r="E10" s="20"/>
      <c r="F10" s="20"/>
      <c r="G10" s="20"/>
      <c r="H10" s="21"/>
      <c r="I10" s="531" t="s">
        <v>471</v>
      </c>
      <c r="J10" s="531"/>
      <c r="K10" s="531"/>
      <c r="L10" s="25" t="s">
        <v>547</v>
      </c>
      <c r="M10" s="25" t="s">
        <v>547</v>
      </c>
      <c r="N10" s="25" t="s">
        <v>547</v>
      </c>
    </row>
    <row r="11" spans="1:22" s="22" customFormat="1" ht="34.5" customHeight="1">
      <c r="A11" s="285" t="s">
        <v>1661</v>
      </c>
      <c r="B11" s="26"/>
      <c r="C11" s="20"/>
      <c r="D11" s="20"/>
      <c r="E11" s="20"/>
      <c r="F11" s="20"/>
      <c r="G11" s="20"/>
      <c r="H11" s="21"/>
      <c r="I11" s="531" t="s">
        <v>475</v>
      </c>
      <c r="J11" s="531"/>
      <c r="K11" s="531"/>
      <c r="L11" s="25" t="s">
        <v>478</v>
      </c>
      <c r="M11" s="25" t="s">
        <v>478</v>
      </c>
      <c r="N11" s="25" t="s">
        <v>478</v>
      </c>
    </row>
    <row r="12" spans="1:22">
      <c r="A12" s="284"/>
      <c r="B12" s="19"/>
      <c r="O12" s="9"/>
      <c r="P12" s="9"/>
      <c r="Q12" s="9"/>
      <c r="R12" s="9"/>
      <c r="S12" s="9"/>
      <c r="T12" s="9"/>
      <c r="U12" s="9"/>
      <c r="V12" s="9"/>
    </row>
    <row r="13" spans="1:22">
      <c r="A13" s="284"/>
      <c r="B13" s="18"/>
      <c r="O13" s="9"/>
      <c r="P13" s="9"/>
      <c r="Q13" s="9"/>
      <c r="R13" s="9"/>
      <c r="S13" s="9"/>
      <c r="T13" s="9"/>
      <c r="U13" s="9"/>
      <c r="V13" s="9"/>
    </row>
    <row r="14" spans="1:22" s="22" customFormat="1">
      <c r="A14" s="284"/>
      <c r="B14" s="19" t="s">
        <v>584</v>
      </c>
      <c r="C14" s="20"/>
      <c r="D14" s="20"/>
      <c r="E14" s="20"/>
      <c r="F14" s="20"/>
      <c r="G14" s="20"/>
      <c r="H14" s="21"/>
      <c r="I14" s="21"/>
      <c r="J14" s="6"/>
      <c r="K14" s="7"/>
      <c r="L14" s="6"/>
      <c r="M14" s="6"/>
      <c r="N14" s="8"/>
    </row>
    <row r="15" spans="1:22" s="22" customFormat="1">
      <c r="A15" s="284"/>
      <c r="B15" s="19"/>
      <c r="C15" s="19"/>
      <c r="D15" s="19"/>
      <c r="E15" s="19"/>
      <c r="F15" s="19"/>
      <c r="G15" s="19"/>
      <c r="H15" s="15"/>
      <c r="I15" s="15"/>
      <c r="J15" s="6"/>
      <c r="K15" s="7"/>
      <c r="L15" s="23"/>
      <c r="M15" s="23"/>
      <c r="N15" s="23"/>
    </row>
    <row r="16" spans="1:22" s="22" customFormat="1">
      <c r="A16" s="284"/>
      <c r="B16" s="24"/>
      <c r="C16" s="20"/>
      <c r="D16" s="20"/>
      <c r="E16" s="20"/>
      <c r="F16" s="20"/>
      <c r="G16" s="20"/>
      <c r="H16" s="21"/>
      <c r="I16" s="532" t="s">
        <v>0</v>
      </c>
      <c r="J16" s="532"/>
      <c r="K16" s="532"/>
      <c r="L16" s="316" t="s">
        <v>270</v>
      </c>
      <c r="M16" s="316" t="s">
        <v>271</v>
      </c>
      <c r="N16" s="316" t="s">
        <v>313</v>
      </c>
    </row>
    <row r="17" spans="1:22" s="22" customFormat="1" ht="34.5" customHeight="1">
      <c r="A17" s="285" t="s">
        <v>583</v>
      </c>
      <c r="B17" s="18"/>
      <c r="C17" s="20"/>
      <c r="D17" s="20"/>
      <c r="E17" s="20"/>
      <c r="F17" s="20"/>
      <c r="G17" s="20"/>
      <c r="H17" s="21"/>
      <c r="I17" s="531" t="s">
        <v>18</v>
      </c>
      <c r="J17" s="531"/>
      <c r="K17" s="531"/>
      <c r="L17" s="25"/>
      <c r="M17" s="25"/>
      <c r="N17" s="25"/>
    </row>
    <row r="18" spans="1:22" s="22" customFormat="1" ht="34.5" customHeight="1">
      <c r="A18" s="285" t="s">
        <v>583</v>
      </c>
      <c r="B18" s="26"/>
      <c r="C18" s="20"/>
      <c r="D18" s="20"/>
      <c r="E18" s="20"/>
      <c r="F18" s="20"/>
      <c r="G18" s="20"/>
      <c r="H18" s="21"/>
      <c r="I18" s="531" t="s">
        <v>19</v>
      </c>
      <c r="J18" s="531"/>
      <c r="K18" s="531"/>
      <c r="L18" s="25"/>
      <c r="M18" s="25"/>
      <c r="N18" s="25"/>
    </row>
    <row r="19" spans="1:22" s="22" customFormat="1" ht="34.5" customHeight="1">
      <c r="A19" s="285" t="s">
        <v>583</v>
      </c>
      <c r="B19" s="26"/>
      <c r="C19" s="20"/>
      <c r="D19" s="20"/>
      <c r="E19" s="20"/>
      <c r="F19" s="20"/>
      <c r="G19" s="20"/>
      <c r="H19" s="21"/>
      <c r="I19" s="531" t="s">
        <v>20</v>
      </c>
      <c r="J19" s="531"/>
      <c r="K19" s="531"/>
      <c r="L19" s="27" t="s">
        <v>479</v>
      </c>
      <c r="M19" s="27" t="s">
        <v>479</v>
      </c>
      <c r="N19" s="27" t="s">
        <v>479</v>
      </c>
    </row>
    <row r="20" spans="1:22" s="22" customFormat="1" ht="34.5" customHeight="1">
      <c r="A20" s="285" t="s">
        <v>583</v>
      </c>
      <c r="B20" s="18"/>
      <c r="C20" s="20"/>
      <c r="D20" s="20"/>
      <c r="E20" s="20"/>
      <c r="F20" s="20"/>
      <c r="G20" s="20"/>
      <c r="H20" s="21"/>
      <c r="I20" s="531" t="s">
        <v>21</v>
      </c>
      <c r="J20" s="531"/>
      <c r="K20" s="531"/>
      <c r="L20" s="28"/>
      <c r="M20" s="28"/>
      <c r="N20" s="28"/>
    </row>
    <row r="21" spans="1:22" s="22" customFormat="1" ht="34.5" customHeight="1">
      <c r="A21" s="285" t="s">
        <v>583</v>
      </c>
      <c r="B21" s="18"/>
      <c r="C21" s="20"/>
      <c r="D21" s="20"/>
      <c r="E21" s="20"/>
      <c r="F21" s="20"/>
      <c r="G21" s="20"/>
      <c r="H21" s="21"/>
      <c r="I21" s="531" t="s">
        <v>22</v>
      </c>
      <c r="J21" s="531"/>
      <c r="K21" s="531"/>
      <c r="L21" s="27"/>
      <c r="M21" s="27"/>
      <c r="N21" s="27"/>
    </row>
    <row r="22" spans="1:22" s="22" customFormat="1" ht="34.5" customHeight="1">
      <c r="A22" s="285" t="s">
        <v>583</v>
      </c>
      <c r="B22" s="18"/>
      <c r="C22" s="20"/>
      <c r="D22" s="20"/>
      <c r="E22" s="20"/>
      <c r="F22" s="20"/>
      <c r="G22" s="20"/>
      <c r="H22" s="21"/>
      <c r="I22" s="531" t="s">
        <v>23</v>
      </c>
      <c r="J22" s="531"/>
      <c r="K22" s="531"/>
      <c r="L22" s="27"/>
      <c r="M22" s="27"/>
      <c r="N22" s="27"/>
    </row>
    <row r="23" spans="1:22" s="22" customFormat="1" ht="34.5" customHeight="1">
      <c r="A23" s="285" t="s">
        <v>583</v>
      </c>
      <c r="B23" s="18"/>
      <c r="C23" s="20"/>
      <c r="D23" s="20"/>
      <c r="E23" s="20"/>
      <c r="F23" s="20"/>
      <c r="G23" s="20"/>
      <c r="H23" s="21"/>
      <c r="I23" s="531" t="s">
        <v>24</v>
      </c>
      <c r="J23" s="531"/>
      <c r="K23" s="531"/>
      <c r="L23" s="27"/>
      <c r="M23" s="27"/>
      <c r="N23" s="27"/>
    </row>
    <row r="24" spans="1:22" s="22" customFormat="1">
      <c r="A24" s="284"/>
      <c r="B24" s="18"/>
      <c r="C24" s="3"/>
      <c r="D24" s="3"/>
      <c r="E24" s="4"/>
      <c r="F24" s="3"/>
      <c r="G24" s="29"/>
      <c r="H24" s="5"/>
      <c r="I24" s="5"/>
      <c r="J24" s="6"/>
      <c r="K24" s="30"/>
      <c r="L24" s="8"/>
      <c r="M24" s="8"/>
      <c r="N24" s="8"/>
    </row>
    <row r="25" spans="1:22">
      <c r="A25" s="284"/>
      <c r="B25" s="18"/>
      <c r="K25" s="30"/>
      <c r="L25" s="8"/>
      <c r="M25" s="8"/>
      <c r="O25" s="9"/>
      <c r="P25" s="9"/>
      <c r="Q25" s="9"/>
      <c r="R25" s="9"/>
      <c r="S25" s="9"/>
      <c r="T25" s="9"/>
      <c r="U25" s="9"/>
      <c r="V25" s="9"/>
    </row>
    <row r="26" spans="1:22" s="22" customFormat="1">
      <c r="A26" s="284"/>
      <c r="B26" s="31" t="s">
        <v>26</v>
      </c>
      <c r="C26" s="20"/>
      <c r="D26" s="20"/>
      <c r="E26" s="20"/>
      <c r="F26" s="20"/>
      <c r="G26" s="20"/>
      <c r="H26" s="21"/>
      <c r="I26" s="21"/>
      <c r="J26" s="6"/>
      <c r="K26" s="30"/>
      <c r="L26" s="8"/>
      <c r="M26" s="8"/>
      <c r="N26" s="8"/>
    </row>
    <row r="27" spans="1:22" s="22" customFormat="1">
      <c r="A27" s="284"/>
      <c r="B27" s="19"/>
      <c r="C27" s="19"/>
      <c r="D27" s="19"/>
      <c r="E27" s="19"/>
      <c r="F27" s="19"/>
      <c r="G27" s="19"/>
      <c r="H27" s="15"/>
      <c r="I27" s="15"/>
      <c r="J27" s="6"/>
      <c r="K27" s="30"/>
      <c r="L27" s="23"/>
      <c r="M27" s="23"/>
      <c r="N27" s="23"/>
    </row>
    <row r="28" spans="1:22" s="22" customFormat="1">
      <c r="A28" s="284"/>
      <c r="B28" s="24"/>
      <c r="C28" s="20"/>
      <c r="D28" s="20"/>
      <c r="E28" s="20"/>
      <c r="F28" s="20"/>
      <c r="G28" s="20"/>
      <c r="H28" s="21"/>
      <c r="I28" s="528" t="s">
        <v>27</v>
      </c>
      <c r="J28" s="529"/>
      <c r="K28" s="530"/>
      <c r="L28" s="316" t="s">
        <v>270</v>
      </c>
      <c r="M28" s="316" t="s">
        <v>271</v>
      </c>
      <c r="N28" s="316" t="s">
        <v>313</v>
      </c>
    </row>
    <row r="29" spans="1:22" s="22" customFormat="1" ht="34.5" customHeight="1">
      <c r="A29" s="285" t="s">
        <v>585</v>
      </c>
      <c r="B29" s="18"/>
      <c r="C29" s="20"/>
      <c r="D29" s="20"/>
      <c r="E29" s="20"/>
      <c r="F29" s="20"/>
      <c r="G29" s="20"/>
      <c r="H29" s="21"/>
      <c r="I29" s="522" t="s">
        <v>18</v>
      </c>
      <c r="J29" s="523"/>
      <c r="K29" s="524"/>
      <c r="L29" s="25"/>
      <c r="M29" s="25"/>
      <c r="N29" s="25"/>
    </row>
    <row r="30" spans="1:22" s="22" customFormat="1" ht="34.5" customHeight="1">
      <c r="A30" s="285" t="s">
        <v>585</v>
      </c>
      <c r="B30" s="26"/>
      <c r="C30" s="20"/>
      <c r="D30" s="20"/>
      <c r="E30" s="20"/>
      <c r="F30" s="20"/>
      <c r="G30" s="20"/>
      <c r="H30" s="21"/>
      <c r="I30" s="522" t="s">
        <v>19</v>
      </c>
      <c r="J30" s="523"/>
      <c r="K30" s="524"/>
      <c r="L30" s="25"/>
      <c r="M30" s="25"/>
      <c r="N30" s="25"/>
    </row>
    <row r="31" spans="1:22" s="22" customFormat="1" ht="34.5" customHeight="1">
      <c r="A31" s="285" t="s">
        <v>585</v>
      </c>
      <c r="B31" s="26"/>
      <c r="C31" s="20"/>
      <c r="D31" s="20"/>
      <c r="E31" s="20"/>
      <c r="F31" s="20"/>
      <c r="G31" s="20"/>
      <c r="H31" s="21"/>
      <c r="I31" s="522" t="s">
        <v>20</v>
      </c>
      <c r="J31" s="523"/>
      <c r="K31" s="524"/>
      <c r="L31" s="27" t="s">
        <v>479</v>
      </c>
      <c r="M31" s="27" t="s">
        <v>479</v>
      </c>
      <c r="N31" s="27" t="s">
        <v>479</v>
      </c>
    </row>
    <row r="32" spans="1:22" s="22" customFormat="1" ht="34.5" customHeight="1">
      <c r="A32" s="285" t="s">
        <v>585</v>
      </c>
      <c r="B32" s="18"/>
      <c r="C32" s="20"/>
      <c r="D32" s="20"/>
      <c r="E32" s="20"/>
      <c r="F32" s="20"/>
      <c r="G32" s="20"/>
      <c r="H32" s="21"/>
      <c r="I32" s="522" t="s">
        <v>21</v>
      </c>
      <c r="J32" s="523"/>
      <c r="K32" s="524"/>
      <c r="L32" s="28"/>
      <c r="M32" s="28"/>
      <c r="N32" s="28"/>
    </row>
    <row r="33" spans="1:22" s="22" customFormat="1" ht="34.5" customHeight="1">
      <c r="A33" s="285" t="s">
        <v>585</v>
      </c>
      <c r="B33" s="18"/>
      <c r="C33" s="20"/>
      <c r="D33" s="20"/>
      <c r="E33" s="20"/>
      <c r="F33" s="20"/>
      <c r="G33" s="20"/>
      <c r="H33" s="21"/>
      <c r="I33" s="518" t="s">
        <v>28</v>
      </c>
      <c r="J33" s="519"/>
      <c r="K33" s="520"/>
      <c r="L33" s="27"/>
      <c r="M33" s="27"/>
      <c r="N33" s="27"/>
    </row>
    <row r="34" spans="1:22" s="22" customFormat="1" ht="34.5" customHeight="1">
      <c r="A34" s="285" t="s">
        <v>585</v>
      </c>
      <c r="B34" s="18"/>
      <c r="C34" s="20"/>
      <c r="D34" s="20"/>
      <c r="E34" s="20"/>
      <c r="F34" s="20"/>
      <c r="G34" s="20"/>
      <c r="H34" s="21"/>
      <c r="I34" s="518" t="s">
        <v>29</v>
      </c>
      <c r="J34" s="519"/>
      <c r="K34" s="520"/>
      <c r="L34" s="27"/>
      <c r="M34" s="27"/>
      <c r="N34" s="27"/>
    </row>
    <row r="35" spans="1:22" s="32" customFormat="1" ht="34.5" customHeight="1">
      <c r="A35" s="285" t="s">
        <v>585</v>
      </c>
      <c r="B35" s="18"/>
      <c r="C35" s="20"/>
      <c r="D35" s="20"/>
      <c r="E35" s="20"/>
      <c r="F35" s="20"/>
      <c r="G35" s="20"/>
      <c r="H35" s="21"/>
      <c r="I35" s="518" t="s">
        <v>30</v>
      </c>
      <c r="J35" s="519"/>
      <c r="K35" s="520"/>
      <c r="L35" s="27"/>
      <c r="M35" s="27"/>
      <c r="N35" s="27"/>
    </row>
    <row r="36" spans="1:22" s="22" customFormat="1" ht="34.5" customHeight="1">
      <c r="A36" s="285" t="s">
        <v>585</v>
      </c>
      <c r="B36" s="18"/>
      <c r="C36" s="20"/>
      <c r="D36" s="20"/>
      <c r="E36" s="20"/>
      <c r="F36" s="20"/>
      <c r="G36" s="20"/>
      <c r="H36" s="21"/>
      <c r="I36" s="521" t="s">
        <v>24</v>
      </c>
      <c r="J36" s="521"/>
      <c r="K36" s="521"/>
      <c r="L36" s="27"/>
      <c r="M36" s="27"/>
      <c r="N36" s="27"/>
    </row>
    <row r="37" spans="1:22" s="22" customFormat="1">
      <c r="A37" s="284"/>
      <c r="B37" s="18"/>
      <c r="C37" s="3"/>
      <c r="D37" s="3"/>
      <c r="E37" s="4"/>
      <c r="F37" s="3"/>
      <c r="G37" s="33"/>
      <c r="H37" s="5"/>
      <c r="I37" s="5"/>
      <c r="J37" s="6"/>
      <c r="K37" s="30"/>
      <c r="L37" s="8"/>
      <c r="M37" s="8"/>
      <c r="N37" s="8"/>
    </row>
    <row r="38" spans="1:22" s="22" customFormat="1">
      <c r="A38" s="284"/>
      <c r="B38" s="18"/>
      <c r="C38" s="3"/>
      <c r="D38" s="3"/>
      <c r="E38" s="4"/>
      <c r="F38" s="3"/>
      <c r="G38" s="33"/>
      <c r="H38" s="5"/>
      <c r="I38" s="5"/>
      <c r="J38" s="6"/>
      <c r="K38" s="30"/>
      <c r="L38" s="8"/>
      <c r="M38" s="8"/>
      <c r="N38" s="8"/>
    </row>
    <row r="39" spans="1:22" s="22" customFormat="1">
      <c r="A39" s="284"/>
      <c r="B39" s="31" t="s">
        <v>31</v>
      </c>
      <c r="C39" s="20"/>
      <c r="D39" s="20"/>
      <c r="E39" s="20"/>
      <c r="F39" s="20"/>
      <c r="G39" s="20"/>
      <c r="H39" s="21"/>
      <c r="I39" s="21"/>
      <c r="J39" s="6"/>
      <c r="K39" s="30"/>
      <c r="L39" s="8"/>
      <c r="M39" s="8"/>
      <c r="N39" s="8"/>
    </row>
    <row r="40" spans="1:22" s="22" customFormat="1">
      <c r="A40" s="284"/>
      <c r="B40" s="19"/>
      <c r="C40" s="19"/>
      <c r="D40" s="19"/>
      <c r="E40" s="19"/>
      <c r="F40" s="19"/>
      <c r="G40" s="19"/>
      <c r="H40" s="15"/>
      <c r="I40" s="15"/>
      <c r="J40" s="6"/>
      <c r="K40" s="30"/>
      <c r="L40" s="23"/>
      <c r="M40" s="23"/>
      <c r="N40" s="23"/>
    </row>
    <row r="41" spans="1:22" s="22" customFormat="1">
      <c r="A41" s="284"/>
      <c r="B41" s="24"/>
      <c r="C41" s="20"/>
      <c r="D41" s="20"/>
      <c r="E41" s="20"/>
      <c r="F41" s="20"/>
      <c r="G41" s="20"/>
      <c r="H41" s="21"/>
      <c r="I41" s="528" t="s">
        <v>32</v>
      </c>
      <c r="J41" s="529"/>
      <c r="K41" s="530"/>
      <c r="L41" s="316" t="s">
        <v>270</v>
      </c>
      <c r="M41" s="316" t="s">
        <v>271</v>
      </c>
      <c r="N41" s="316" t="s">
        <v>313</v>
      </c>
    </row>
    <row r="42" spans="1:22" s="22" customFormat="1" ht="34.5" customHeight="1">
      <c r="A42" s="285" t="s">
        <v>586</v>
      </c>
      <c r="B42" s="18"/>
      <c r="C42" s="20"/>
      <c r="D42" s="20"/>
      <c r="E42" s="20"/>
      <c r="F42" s="20"/>
      <c r="G42" s="20"/>
      <c r="H42" s="21"/>
      <c r="I42" s="522" t="s">
        <v>33</v>
      </c>
      <c r="J42" s="523"/>
      <c r="K42" s="524"/>
      <c r="L42" s="25"/>
      <c r="M42" s="25"/>
      <c r="N42" s="25"/>
    </row>
    <row r="43" spans="1:22" s="22" customFormat="1" ht="34.5" customHeight="1">
      <c r="A43" s="285" t="s">
        <v>586</v>
      </c>
      <c r="B43" s="26"/>
      <c r="C43" s="20"/>
      <c r="D43" s="20"/>
      <c r="E43" s="20"/>
      <c r="F43" s="20"/>
      <c r="G43" s="20"/>
      <c r="H43" s="21"/>
      <c r="I43" s="522" t="s">
        <v>34</v>
      </c>
      <c r="J43" s="523"/>
      <c r="K43" s="524"/>
      <c r="L43" s="25"/>
      <c r="M43" s="25"/>
      <c r="N43" s="25"/>
    </row>
    <row r="44" spans="1:22" s="22" customFormat="1" ht="34.5" customHeight="1">
      <c r="A44" s="285" t="s">
        <v>586</v>
      </c>
      <c r="B44" s="26"/>
      <c r="C44" s="20"/>
      <c r="D44" s="20"/>
      <c r="E44" s="20"/>
      <c r="F44" s="20"/>
      <c r="G44" s="20"/>
      <c r="H44" s="21"/>
      <c r="I44" s="522" t="s">
        <v>35</v>
      </c>
      <c r="J44" s="523"/>
      <c r="K44" s="524"/>
      <c r="L44" s="34"/>
      <c r="M44" s="34"/>
      <c r="N44" s="34"/>
    </row>
    <row r="45" spans="1:22" s="22" customFormat="1" ht="34.5" customHeight="1">
      <c r="A45" s="285" t="s">
        <v>586</v>
      </c>
      <c r="B45" s="18"/>
      <c r="C45" s="20"/>
      <c r="D45" s="20"/>
      <c r="E45" s="20"/>
      <c r="F45" s="20"/>
      <c r="G45" s="20"/>
      <c r="H45" s="21"/>
      <c r="I45" s="522" t="s">
        <v>36</v>
      </c>
      <c r="J45" s="523"/>
      <c r="K45" s="524"/>
      <c r="L45" s="25"/>
      <c r="M45" s="25"/>
      <c r="N45" s="25"/>
    </row>
    <row r="46" spans="1:22" s="22" customFormat="1">
      <c r="A46" s="284"/>
      <c r="B46" s="18"/>
      <c r="C46" s="3"/>
      <c r="D46" s="3"/>
      <c r="E46" s="4"/>
      <c r="F46" s="3"/>
      <c r="G46" s="29"/>
      <c r="H46" s="5"/>
      <c r="I46" s="5"/>
      <c r="J46" s="6"/>
      <c r="K46" s="30"/>
      <c r="L46" s="8"/>
      <c r="M46" s="8"/>
      <c r="N46" s="8"/>
    </row>
    <row r="47" spans="1:22">
      <c r="A47" s="284"/>
      <c r="B47" s="18"/>
      <c r="K47" s="30"/>
      <c r="L47" s="8"/>
      <c r="M47" s="8"/>
      <c r="O47" s="9"/>
      <c r="P47" s="9"/>
      <c r="Q47" s="9"/>
      <c r="R47" s="9"/>
      <c r="S47" s="9"/>
      <c r="T47" s="9"/>
      <c r="U47" s="9"/>
      <c r="V47" s="9"/>
    </row>
    <row r="48" spans="1:22" s="22" customFormat="1">
      <c r="A48" s="284"/>
      <c r="B48" s="31" t="s">
        <v>587</v>
      </c>
      <c r="C48" s="20"/>
      <c r="D48" s="20"/>
      <c r="E48" s="20"/>
      <c r="F48" s="20"/>
      <c r="G48" s="20"/>
      <c r="H48" s="21"/>
      <c r="I48" s="21"/>
      <c r="J48" s="6"/>
      <c r="K48" s="30"/>
      <c r="L48" s="8"/>
      <c r="M48" s="8"/>
      <c r="N48" s="8"/>
    </row>
    <row r="49" spans="1:14" s="22" customFormat="1">
      <c r="A49" s="284"/>
      <c r="B49" s="19"/>
      <c r="C49" s="19"/>
      <c r="D49" s="19"/>
      <c r="E49" s="19"/>
      <c r="F49" s="19"/>
      <c r="G49" s="19"/>
      <c r="H49" s="15"/>
      <c r="I49" s="15"/>
      <c r="J49" s="6"/>
      <c r="K49" s="30"/>
      <c r="L49" s="23"/>
      <c r="M49" s="23"/>
      <c r="N49" s="23"/>
    </row>
    <row r="50" spans="1:14" s="22" customFormat="1">
      <c r="A50" s="284"/>
      <c r="B50" s="24"/>
      <c r="C50" s="20"/>
      <c r="D50" s="20"/>
      <c r="E50" s="20"/>
      <c r="F50" s="20"/>
      <c r="G50" s="20"/>
      <c r="H50" s="35"/>
      <c r="I50" s="525" t="s">
        <v>27</v>
      </c>
      <c r="J50" s="526"/>
      <c r="K50" s="527"/>
      <c r="L50" s="316" t="s">
        <v>270</v>
      </c>
      <c r="M50" s="316" t="s">
        <v>271</v>
      </c>
      <c r="N50" s="316" t="s">
        <v>313</v>
      </c>
    </row>
    <row r="51" spans="1:14" s="22" customFormat="1" ht="34.5" customHeight="1">
      <c r="A51" s="286" t="s">
        <v>588</v>
      </c>
      <c r="B51" s="18"/>
      <c r="C51" s="20"/>
      <c r="D51" s="20"/>
      <c r="E51" s="20"/>
      <c r="F51" s="20"/>
      <c r="G51" s="20"/>
      <c r="H51" s="21"/>
      <c r="I51" s="518" t="s">
        <v>18</v>
      </c>
      <c r="J51" s="519"/>
      <c r="K51" s="520"/>
      <c r="L51" s="25"/>
      <c r="M51" s="25"/>
      <c r="N51" s="25"/>
    </row>
    <row r="52" spans="1:14" s="22" customFormat="1" ht="34.5" customHeight="1">
      <c r="A52" s="286" t="s">
        <v>588</v>
      </c>
      <c r="B52" s="26"/>
      <c r="C52" s="20"/>
      <c r="D52" s="20"/>
      <c r="E52" s="20"/>
      <c r="F52" s="20"/>
      <c r="G52" s="20"/>
      <c r="H52" s="21"/>
      <c r="I52" s="518" t="s">
        <v>19</v>
      </c>
      <c r="J52" s="519"/>
      <c r="K52" s="520"/>
      <c r="L52" s="25"/>
      <c r="M52" s="25"/>
      <c r="N52" s="25"/>
    </row>
    <row r="53" spans="1:14" s="22" customFormat="1" ht="34.5" customHeight="1">
      <c r="A53" s="286" t="s">
        <v>588</v>
      </c>
      <c r="B53" s="26"/>
      <c r="C53" s="20"/>
      <c r="D53" s="20"/>
      <c r="E53" s="20"/>
      <c r="F53" s="20"/>
      <c r="G53" s="20"/>
      <c r="H53" s="21"/>
      <c r="I53" s="518" t="s">
        <v>20</v>
      </c>
      <c r="J53" s="519"/>
      <c r="K53" s="520"/>
      <c r="L53" s="27"/>
      <c r="M53" s="27"/>
      <c r="N53" s="27"/>
    </row>
    <row r="54" spans="1:14" s="22" customFormat="1" ht="34.5" customHeight="1">
      <c r="A54" s="286" t="s">
        <v>588</v>
      </c>
      <c r="B54" s="18"/>
      <c r="C54" s="20"/>
      <c r="D54" s="20"/>
      <c r="E54" s="20"/>
      <c r="F54" s="20"/>
      <c r="G54" s="20"/>
      <c r="H54" s="21"/>
      <c r="I54" s="518" t="s">
        <v>21</v>
      </c>
      <c r="J54" s="519"/>
      <c r="K54" s="520"/>
      <c r="L54" s="28"/>
      <c r="M54" s="28"/>
      <c r="N54" s="28"/>
    </row>
    <row r="55" spans="1:14" s="22" customFormat="1" ht="34.5" customHeight="1">
      <c r="A55" s="286" t="s">
        <v>588</v>
      </c>
      <c r="B55" s="18"/>
      <c r="C55" s="20"/>
      <c r="D55" s="20"/>
      <c r="E55" s="20"/>
      <c r="F55" s="20"/>
      <c r="G55" s="20"/>
      <c r="H55" s="21"/>
      <c r="I55" s="518" t="s">
        <v>28</v>
      </c>
      <c r="J55" s="519"/>
      <c r="K55" s="520"/>
      <c r="L55" s="27"/>
      <c r="M55" s="27"/>
      <c r="N55" s="27"/>
    </row>
    <row r="56" spans="1:14" s="22" customFormat="1" ht="34.5" customHeight="1">
      <c r="A56" s="286" t="s">
        <v>588</v>
      </c>
      <c r="B56" s="18"/>
      <c r="C56" s="20"/>
      <c r="D56" s="20"/>
      <c r="E56" s="20"/>
      <c r="F56" s="20"/>
      <c r="G56" s="20"/>
      <c r="H56" s="21"/>
      <c r="I56" s="518" t="s">
        <v>29</v>
      </c>
      <c r="J56" s="519"/>
      <c r="K56" s="520"/>
      <c r="L56" s="27"/>
      <c r="M56" s="27"/>
      <c r="N56" s="27"/>
    </row>
    <row r="57" spans="1:14" s="32" customFormat="1" ht="34.5" customHeight="1">
      <c r="A57" s="286" t="s">
        <v>588</v>
      </c>
      <c r="B57" s="18"/>
      <c r="C57" s="20"/>
      <c r="D57" s="20"/>
      <c r="E57" s="20"/>
      <c r="F57" s="20"/>
      <c r="G57" s="20"/>
      <c r="H57" s="21"/>
      <c r="I57" s="518" t="s">
        <v>30</v>
      </c>
      <c r="J57" s="519"/>
      <c r="K57" s="520"/>
      <c r="L57" s="27"/>
      <c r="M57" s="27"/>
      <c r="N57" s="27"/>
    </row>
    <row r="58" spans="1:14" s="22" customFormat="1" ht="34.5" customHeight="1">
      <c r="A58" s="286" t="s">
        <v>588</v>
      </c>
      <c r="B58" s="18"/>
      <c r="C58" s="20"/>
      <c r="D58" s="20"/>
      <c r="E58" s="20"/>
      <c r="F58" s="20"/>
      <c r="G58" s="20"/>
      <c r="H58" s="21"/>
      <c r="I58" s="521" t="s">
        <v>24</v>
      </c>
      <c r="J58" s="521"/>
      <c r="K58" s="521"/>
      <c r="L58" s="27" t="s">
        <v>479</v>
      </c>
      <c r="M58" s="27" t="s">
        <v>479</v>
      </c>
      <c r="N58" s="27" t="s">
        <v>479</v>
      </c>
    </row>
    <row r="59" spans="1:14" s="22" customFormat="1" ht="34.5" customHeight="1">
      <c r="A59" s="286" t="s">
        <v>588</v>
      </c>
      <c r="B59" s="18"/>
      <c r="C59" s="20"/>
      <c r="D59" s="20"/>
      <c r="E59" s="20"/>
      <c r="F59" s="20"/>
      <c r="G59" s="20"/>
      <c r="H59" s="21"/>
      <c r="I59" s="521" t="s">
        <v>37</v>
      </c>
      <c r="J59" s="521"/>
      <c r="K59" s="521"/>
      <c r="L59" s="27" t="s">
        <v>25</v>
      </c>
      <c r="M59" s="27" t="s">
        <v>25</v>
      </c>
      <c r="N59" s="27" t="s">
        <v>25</v>
      </c>
    </row>
    <row r="60" spans="1:14" s="22" customFormat="1">
      <c r="A60" s="284"/>
      <c r="B60" s="18"/>
      <c r="C60" s="3"/>
      <c r="D60" s="3"/>
      <c r="E60" s="4"/>
      <c r="F60" s="3"/>
      <c r="G60" s="33"/>
      <c r="H60" s="5"/>
      <c r="I60" s="5"/>
      <c r="J60" s="6"/>
      <c r="K60" s="30"/>
      <c r="L60" s="8"/>
      <c r="M60" s="8"/>
      <c r="N60" s="8"/>
    </row>
    <row r="61" spans="1:14" s="22" customFormat="1">
      <c r="A61" s="284"/>
      <c r="B61" s="18"/>
      <c r="C61" s="3"/>
      <c r="D61" s="3"/>
      <c r="E61" s="4"/>
      <c r="F61" s="3"/>
      <c r="G61" s="33"/>
      <c r="H61" s="5"/>
      <c r="I61" s="5"/>
      <c r="J61" s="6"/>
      <c r="K61" s="30"/>
      <c r="L61" s="8"/>
      <c r="M61" s="8"/>
      <c r="N61" s="8"/>
    </row>
    <row r="62" spans="1:14" s="22" customFormat="1">
      <c r="A62" s="284"/>
      <c r="B62" s="18"/>
      <c r="C62" s="3"/>
      <c r="D62" s="3"/>
      <c r="E62" s="4"/>
      <c r="F62" s="3"/>
      <c r="G62" s="33"/>
      <c r="H62" s="5"/>
      <c r="I62" s="5"/>
      <c r="J62" s="6"/>
      <c r="K62" s="30"/>
      <c r="L62" s="6"/>
      <c r="M62" s="6"/>
      <c r="N62" s="8"/>
    </row>
    <row r="63" spans="1:14" s="22" customFormat="1">
      <c r="A63" s="284"/>
      <c r="B63" s="18"/>
      <c r="C63" s="3"/>
      <c r="D63" s="3"/>
      <c r="E63" s="4"/>
      <c r="F63" s="3"/>
      <c r="G63" s="29"/>
      <c r="H63" s="5"/>
      <c r="I63" s="5"/>
      <c r="J63" s="6"/>
      <c r="K63" s="30"/>
      <c r="L63" s="6"/>
      <c r="M63" s="6"/>
      <c r="N63" s="8"/>
    </row>
    <row r="64" spans="1:14" s="22" customFormat="1">
      <c r="A64" s="284"/>
      <c r="B64" s="19"/>
      <c r="C64" s="36"/>
      <c r="D64" s="36"/>
      <c r="E64" s="36"/>
      <c r="F64" s="36"/>
      <c r="G64" s="36"/>
      <c r="H64" s="21"/>
      <c r="I64" s="21"/>
      <c r="J64" s="6"/>
      <c r="K64" s="30"/>
      <c r="L64" s="6"/>
      <c r="M64" s="6"/>
      <c r="N64" s="8"/>
    </row>
    <row r="65" spans="1:17" s="22" customFormat="1">
      <c r="A65" s="284"/>
      <c r="B65" s="2"/>
      <c r="C65" s="37" t="s">
        <v>528</v>
      </c>
      <c r="D65" s="38"/>
      <c r="E65" s="38"/>
      <c r="F65" s="38"/>
      <c r="G65" s="38"/>
      <c r="H65" s="38"/>
      <c r="I65" s="5"/>
      <c r="J65" s="39"/>
      <c r="K65" s="7"/>
      <c r="L65" s="6"/>
      <c r="M65" s="6"/>
      <c r="N65" s="8"/>
    </row>
    <row r="66" spans="1:17" s="22" customFormat="1" ht="34.5" customHeight="1">
      <c r="A66" s="284"/>
      <c r="B66" s="2"/>
      <c r="C66" s="40"/>
      <c r="D66" s="516" t="s">
        <v>38</v>
      </c>
      <c r="E66" s="516"/>
      <c r="F66" s="516"/>
      <c r="G66" s="516"/>
      <c r="H66" s="516"/>
      <c r="I66" s="516"/>
      <c r="J66" s="516"/>
      <c r="K66" s="516"/>
      <c r="L66" s="516"/>
      <c r="M66" s="41"/>
      <c r="N66" s="41"/>
    </row>
    <row r="67" spans="1:17" s="22" customFormat="1" ht="34.5" customHeight="1">
      <c r="A67" s="284"/>
      <c r="B67" s="2"/>
      <c r="C67" s="43"/>
      <c r="D67" s="517" t="s">
        <v>39</v>
      </c>
      <c r="E67" s="517"/>
      <c r="F67" s="517"/>
      <c r="G67" s="517"/>
      <c r="H67" s="517"/>
      <c r="I67" s="517"/>
      <c r="J67" s="517"/>
      <c r="K67" s="517"/>
      <c r="L67" s="517"/>
      <c r="M67" s="41"/>
      <c r="N67" s="41"/>
    </row>
    <row r="68" spans="1:17" s="22" customFormat="1" ht="34.5" customHeight="1">
      <c r="A68" s="284"/>
      <c r="B68" s="2"/>
      <c r="C68" s="43"/>
      <c r="D68" s="517" t="s">
        <v>40</v>
      </c>
      <c r="E68" s="517"/>
      <c r="F68" s="517"/>
      <c r="G68" s="517"/>
      <c r="H68" s="517"/>
      <c r="I68" s="517"/>
      <c r="J68" s="517"/>
      <c r="K68" s="517"/>
      <c r="L68" s="517"/>
      <c r="M68" s="41"/>
      <c r="N68" s="41"/>
    </row>
    <row r="69" spans="1:17" s="22" customFormat="1" ht="34.5" customHeight="1">
      <c r="A69" s="284"/>
      <c r="B69" s="2"/>
      <c r="C69" s="43"/>
      <c r="D69" s="517" t="s">
        <v>41</v>
      </c>
      <c r="E69" s="517"/>
      <c r="F69" s="517"/>
      <c r="G69" s="517"/>
      <c r="H69" s="517"/>
      <c r="I69" s="517"/>
      <c r="J69" s="517"/>
      <c r="K69" s="517"/>
      <c r="L69" s="517"/>
      <c r="M69" s="41"/>
      <c r="N69" s="41"/>
    </row>
    <row r="70" spans="1:17" s="22" customFormat="1" ht="34.5" customHeight="1">
      <c r="A70" s="284"/>
      <c r="B70" s="2"/>
      <c r="C70" s="43"/>
      <c r="D70" s="517" t="s">
        <v>529</v>
      </c>
      <c r="E70" s="517"/>
      <c r="F70" s="517"/>
      <c r="G70" s="517"/>
      <c r="H70" s="517"/>
      <c r="I70" s="517"/>
      <c r="J70" s="517"/>
      <c r="K70" s="517"/>
      <c r="L70" s="517"/>
      <c r="M70" s="41"/>
      <c r="N70" s="41"/>
    </row>
    <row r="71" spans="1:17" s="22" customFormat="1">
      <c r="A71" s="284"/>
      <c r="B71" s="19"/>
      <c r="C71" s="36"/>
      <c r="D71" s="36"/>
      <c r="E71" s="36"/>
      <c r="F71" s="36"/>
      <c r="G71" s="36"/>
      <c r="H71" s="21"/>
      <c r="I71" s="21"/>
      <c r="J71" s="6"/>
      <c r="K71" s="7"/>
      <c r="L71" s="6"/>
      <c r="M71" s="6"/>
      <c r="N71" s="8"/>
    </row>
    <row r="72" spans="1:17" s="46" customFormat="1">
      <c r="A72" s="287"/>
      <c r="B72" s="19"/>
      <c r="C72" s="45" t="s">
        <v>530</v>
      </c>
      <c r="F72" s="47"/>
      <c r="G72" s="45"/>
      <c r="H72" s="343" t="s">
        <v>42</v>
      </c>
      <c r="I72" s="343"/>
      <c r="J72" s="343" t="s">
        <v>531</v>
      </c>
      <c r="K72" s="344"/>
      <c r="L72" s="343"/>
      <c r="M72" s="47"/>
      <c r="N72" s="47"/>
    </row>
    <row r="73" spans="1:17" s="22" customFormat="1">
      <c r="A73" s="284"/>
      <c r="B73" s="2"/>
      <c r="C73" s="338"/>
      <c r="D73" s="36"/>
      <c r="E73" s="36"/>
      <c r="F73" s="36"/>
      <c r="G73" s="36"/>
      <c r="H73" s="21"/>
      <c r="I73" s="38"/>
      <c r="J73" s="6"/>
      <c r="K73" s="7"/>
      <c r="L73" s="283"/>
      <c r="M73" s="283"/>
      <c r="N73" s="283"/>
    </row>
    <row r="74" spans="1:17" s="22" customFormat="1">
      <c r="A74" s="284"/>
      <c r="B74" s="2"/>
      <c r="C74" s="42"/>
      <c r="D74" s="42"/>
      <c r="E74" s="42"/>
      <c r="F74" s="42"/>
      <c r="G74" s="42"/>
      <c r="H74" s="42"/>
      <c r="I74" s="42"/>
      <c r="J74" s="42"/>
      <c r="K74" s="49"/>
      <c r="L74" s="42"/>
      <c r="M74" s="42"/>
      <c r="N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row>
    <row r="90" spans="1:23" s="22" customFormat="1">
      <c r="A90" s="284"/>
      <c r="B90" s="2"/>
      <c r="C90" s="42"/>
      <c r="D90" s="42"/>
      <c r="E90" s="42"/>
      <c r="F90" s="42"/>
      <c r="G90" s="42"/>
      <c r="H90" s="42"/>
      <c r="I90" s="42"/>
      <c r="J90" s="42"/>
      <c r="K90" s="49"/>
      <c r="L90" s="42"/>
      <c r="M90" s="42"/>
      <c r="N90" s="42"/>
    </row>
    <row r="91" spans="1:23" s="22" customFormat="1">
      <c r="A91" s="284"/>
      <c r="B91" s="52" t="s">
        <v>61</v>
      </c>
      <c r="C91" s="53"/>
      <c r="D91" s="54"/>
      <c r="E91" s="54"/>
      <c r="F91" s="54"/>
      <c r="G91" s="54"/>
      <c r="H91" s="55"/>
      <c r="I91" s="55"/>
      <c r="J91" s="56"/>
      <c r="K91" s="56"/>
      <c r="L91" s="56"/>
      <c r="M91" s="56"/>
      <c r="N91" s="57"/>
    </row>
    <row r="92" spans="1:23" s="22" customFormat="1">
      <c r="A92" s="284"/>
      <c r="B92" s="2"/>
      <c r="C92" s="59"/>
      <c r="D92" s="4"/>
      <c r="E92" s="4"/>
      <c r="F92" s="4"/>
      <c r="G92" s="4"/>
      <c r="H92" s="331"/>
      <c r="I92" s="331"/>
      <c r="J92" s="60"/>
      <c r="K92" s="30"/>
      <c r="L92" s="60"/>
      <c r="M92" s="60"/>
      <c r="N92" s="58"/>
    </row>
    <row r="93" spans="1:23" s="22" customFormat="1">
      <c r="A93" s="284"/>
      <c r="B93" s="31" t="s">
        <v>590</v>
      </c>
      <c r="C93" s="59"/>
      <c r="D93" s="4"/>
      <c r="E93" s="4"/>
      <c r="F93" s="4"/>
      <c r="G93" s="4"/>
      <c r="H93" s="331"/>
      <c r="I93" s="331"/>
      <c r="J93" s="60"/>
      <c r="K93" s="60"/>
      <c r="L93" s="60"/>
      <c r="M93" s="60"/>
      <c r="N93" s="58"/>
    </row>
    <row r="94" spans="1:23" s="22" customFormat="1" ht="18.75" customHeight="1">
      <c r="A94" s="284"/>
      <c r="B94" s="19"/>
      <c r="C94" s="59"/>
      <c r="D94" s="4"/>
      <c r="E94" s="4"/>
      <c r="F94" s="4"/>
      <c r="G94" s="4"/>
      <c r="H94" s="331"/>
      <c r="I94" s="331"/>
      <c r="J94" s="56"/>
      <c r="K94" s="56"/>
      <c r="L94" s="23"/>
      <c r="M94" s="23"/>
      <c r="N94" s="23"/>
    </row>
    <row r="95" spans="1:23" s="22" customFormat="1">
      <c r="A95" s="284"/>
      <c r="B95" s="19"/>
      <c r="C95" s="59"/>
      <c r="D95" s="4"/>
      <c r="E95" s="4"/>
      <c r="F95" s="4"/>
      <c r="G95" s="4"/>
      <c r="H95" s="331"/>
      <c r="I95" s="331"/>
      <c r="J95" s="61" t="s">
        <v>62</v>
      </c>
      <c r="K95" s="62"/>
      <c r="L95" s="63" t="s">
        <v>270</v>
      </c>
      <c r="M95" s="63" t="s">
        <v>271</v>
      </c>
      <c r="N95" s="63" t="s">
        <v>313</v>
      </c>
    </row>
    <row r="96" spans="1:23" s="22" customFormat="1">
      <c r="A96" s="284"/>
      <c r="B96" s="2"/>
      <c r="C96" s="4"/>
      <c r="D96" s="4"/>
      <c r="E96" s="4"/>
      <c r="F96" s="4"/>
      <c r="G96" s="4"/>
      <c r="H96" s="331"/>
      <c r="I96" s="64" t="s">
        <v>63</v>
      </c>
      <c r="J96" s="65"/>
      <c r="K96" s="66"/>
      <c r="L96" s="63" t="s">
        <v>275</v>
      </c>
      <c r="M96" s="63" t="s">
        <v>275</v>
      </c>
      <c r="N96" s="63" t="s">
        <v>275</v>
      </c>
    </row>
    <row r="97" spans="1:22" s="22" customFormat="1" ht="54" customHeight="1">
      <c r="A97" s="285" t="s">
        <v>591</v>
      </c>
      <c r="B97" s="2"/>
      <c r="C97" s="437" t="s">
        <v>66</v>
      </c>
      <c r="D97" s="438"/>
      <c r="E97" s="438"/>
      <c r="F97" s="438"/>
      <c r="G97" s="438"/>
      <c r="H97" s="439"/>
      <c r="I97" s="323" t="s">
        <v>67</v>
      </c>
      <c r="J97" s="67" t="s">
        <v>311</v>
      </c>
      <c r="K97" s="68"/>
      <c r="L97" s="69"/>
      <c r="M97" s="70"/>
      <c r="N97" s="70"/>
    </row>
    <row r="98" spans="1:22" s="22" customFormat="1">
      <c r="A98" s="284"/>
      <c r="B98" s="71"/>
      <c r="C98" s="59"/>
      <c r="D98" s="4"/>
      <c r="E98" s="4"/>
      <c r="F98" s="4"/>
      <c r="G98" s="4"/>
      <c r="H98" s="331"/>
      <c r="I98" s="331"/>
      <c r="J98" s="60"/>
      <c r="K98" s="60"/>
      <c r="L98" s="58"/>
      <c r="M98" s="58"/>
      <c r="N98" s="58"/>
    </row>
    <row r="99" spans="1:22" s="22" customFormat="1">
      <c r="A99" s="284"/>
      <c r="B99" s="71"/>
      <c r="C99" s="59"/>
      <c r="D99" s="4"/>
      <c r="E99" s="4"/>
      <c r="F99" s="4"/>
      <c r="G99" s="4"/>
      <c r="H99" s="331"/>
      <c r="I99" s="331"/>
      <c r="J99" s="60"/>
      <c r="K99" s="60"/>
      <c r="L99" s="58"/>
      <c r="M99" s="58"/>
      <c r="N99" s="58"/>
    </row>
    <row r="100" spans="1:22" s="22" customFormat="1">
      <c r="A100" s="284"/>
      <c r="B100" s="71"/>
      <c r="C100" s="59"/>
      <c r="D100" s="4"/>
      <c r="E100" s="4"/>
      <c r="F100" s="4"/>
      <c r="G100" s="4"/>
      <c r="H100" s="331"/>
      <c r="I100" s="331"/>
      <c r="J100" s="60"/>
      <c r="K100" s="60"/>
      <c r="L100" s="58"/>
      <c r="M100" s="58"/>
      <c r="N100" s="58"/>
    </row>
    <row r="101" spans="1:22">
      <c r="A101" s="284"/>
      <c r="B101" s="19" t="s">
        <v>69</v>
      </c>
      <c r="C101" s="19"/>
      <c r="D101" s="19"/>
      <c r="E101" s="19"/>
      <c r="F101" s="19"/>
      <c r="G101" s="19"/>
      <c r="H101" s="15"/>
      <c r="I101" s="15"/>
      <c r="L101" s="72"/>
      <c r="M101" s="72"/>
      <c r="N101" s="72"/>
      <c r="O101" s="9"/>
      <c r="P101" s="9"/>
      <c r="Q101" s="9"/>
      <c r="R101" s="9"/>
      <c r="S101" s="9"/>
      <c r="T101" s="9"/>
      <c r="U101" s="9"/>
      <c r="V101" s="9"/>
    </row>
    <row r="102" spans="1:22">
      <c r="A102" s="284"/>
      <c r="B102" s="19"/>
      <c r="C102" s="19"/>
      <c r="D102" s="19"/>
      <c r="E102" s="19"/>
      <c r="F102" s="19"/>
      <c r="G102" s="19"/>
      <c r="H102" s="15"/>
      <c r="I102" s="15"/>
      <c r="L102" s="23"/>
      <c r="M102" s="23"/>
      <c r="N102" s="23"/>
      <c r="O102" s="9"/>
      <c r="P102" s="9"/>
      <c r="Q102" s="9"/>
      <c r="R102" s="9"/>
      <c r="S102" s="9"/>
      <c r="T102" s="9"/>
      <c r="U102" s="9"/>
      <c r="V102" s="9"/>
    </row>
    <row r="103" spans="1:22" ht="34.5" customHeight="1">
      <c r="A103" s="284"/>
      <c r="B103" s="19"/>
      <c r="C103" s="4"/>
      <c r="D103" s="4"/>
      <c r="F103" s="4"/>
      <c r="G103" s="4"/>
      <c r="H103" s="331"/>
      <c r="J103" s="73" t="s">
        <v>62</v>
      </c>
      <c r="K103" s="74"/>
      <c r="L103" s="75" t="s">
        <v>270</v>
      </c>
      <c r="M103" s="75" t="s">
        <v>271</v>
      </c>
      <c r="N103" s="75" t="s">
        <v>313</v>
      </c>
      <c r="O103" s="9"/>
      <c r="P103" s="9"/>
      <c r="Q103" s="9"/>
      <c r="R103" s="9"/>
      <c r="S103" s="9"/>
      <c r="T103" s="9"/>
      <c r="U103" s="9"/>
      <c r="V103" s="9"/>
    </row>
    <row r="104" spans="1:22" ht="20.25" customHeight="1">
      <c r="A104" s="284"/>
      <c r="B104" s="2"/>
      <c r="C104" s="59"/>
      <c r="D104" s="4"/>
      <c r="F104" s="4"/>
      <c r="G104" s="4"/>
      <c r="H104" s="331"/>
      <c r="I104" s="64" t="s">
        <v>70</v>
      </c>
      <c r="J104" s="65"/>
      <c r="K104" s="76"/>
      <c r="L104" s="77" t="s">
        <v>275</v>
      </c>
      <c r="M104" s="77" t="s">
        <v>275</v>
      </c>
      <c r="N104" s="77" t="s">
        <v>275</v>
      </c>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IF(SUM(L105:N105)=0,IF(COUNTIF(L105:N105,"未確認")&gt;0,"未確認",IF(COUNTIF(L105:N105,"~*")&gt;0,"*",SUM(L105:N105))),SUM(L105:N105))</f>
        <v>80</v>
      </c>
      <c r="K105" s="79" t="str">
        <f>IF(OR(COUNTIF(L105:N105,"未確認")&gt;0,COUNTIF(L105:N105,"~*")&gt;0),"※","")</f>
        <v/>
      </c>
      <c r="L105" s="80">
        <v>0</v>
      </c>
      <c r="M105" s="80">
        <v>40</v>
      </c>
      <c r="N105" s="80">
        <v>40</v>
      </c>
    </row>
    <row r="106" spans="1:22" s="81" customFormat="1" ht="34.5" customHeight="1">
      <c r="A106" s="285" t="s">
        <v>594</v>
      </c>
      <c r="B106" s="82"/>
      <c r="C106" s="478"/>
      <c r="D106" s="479"/>
      <c r="E106" s="507"/>
      <c r="F106" s="508"/>
      <c r="G106" s="497" t="s">
        <v>74</v>
      </c>
      <c r="H106" s="499"/>
      <c r="I106" s="505"/>
      <c r="J106" s="78">
        <f t="shared" si="0"/>
        <v>0</v>
      </c>
      <c r="K106" s="79" t="str">
        <f>IF(OR(COUNTIF(L106:N106,"未確認")&gt;0,COUNTIF(L106:N106,"~*")&gt;0),"※","")</f>
        <v/>
      </c>
      <c r="L106" s="80">
        <v>0</v>
      </c>
      <c r="M106" s="80">
        <v>0</v>
      </c>
      <c r="N106" s="80">
        <v>0</v>
      </c>
    </row>
    <row r="107" spans="1:22" s="81" customFormat="1" ht="34.5" customHeight="1">
      <c r="A107" s="285" t="s">
        <v>592</v>
      </c>
      <c r="B107" s="82"/>
      <c r="C107" s="478"/>
      <c r="D107" s="479"/>
      <c r="E107" s="437" t="s">
        <v>75</v>
      </c>
      <c r="F107" s="438"/>
      <c r="G107" s="438"/>
      <c r="H107" s="439"/>
      <c r="I107" s="505"/>
      <c r="J107" s="78">
        <f t="shared" si="0"/>
        <v>80</v>
      </c>
      <c r="K107" s="79" t="str">
        <f>IF(OR(COUNTIF(L107:N107,"未確認")&gt;0,COUNTIF(L107:N107,"~*")&gt;0),"※","")</f>
        <v/>
      </c>
      <c r="L107" s="80">
        <v>0</v>
      </c>
      <c r="M107" s="80">
        <v>40</v>
      </c>
      <c r="N107" s="80">
        <v>40</v>
      </c>
    </row>
    <row r="108" spans="1:22" s="81" customFormat="1" ht="34.5" customHeight="1">
      <c r="A108" s="285" t="s">
        <v>592</v>
      </c>
      <c r="B108" s="82"/>
      <c r="C108" s="459"/>
      <c r="D108" s="461"/>
      <c r="E108" s="422" t="s">
        <v>76</v>
      </c>
      <c r="F108" s="423"/>
      <c r="G108" s="423"/>
      <c r="H108" s="424"/>
      <c r="I108" s="505"/>
      <c r="J108" s="78">
        <f t="shared" si="0"/>
        <v>82</v>
      </c>
      <c r="K108" s="79" t="str">
        <f t="shared" ref="K108:K117" si="1">IF(OR(COUNTIF(L107:N107,"未確認")&gt;0,COUNTIF(L107:N107,"~*")&gt;0),"※","")</f>
        <v/>
      </c>
      <c r="L108" s="80">
        <v>0</v>
      </c>
      <c r="M108" s="80">
        <v>40</v>
      </c>
      <c r="N108" s="80">
        <v>42</v>
      </c>
    </row>
    <row r="109" spans="1:22" s="81" customFormat="1" ht="34.5" customHeight="1">
      <c r="A109" s="285" t="s">
        <v>595</v>
      </c>
      <c r="B109" s="82"/>
      <c r="C109" s="448" t="s">
        <v>77</v>
      </c>
      <c r="D109" s="450"/>
      <c r="E109" s="448" t="s">
        <v>72</v>
      </c>
      <c r="F109" s="449"/>
      <c r="G109" s="449"/>
      <c r="H109" s="450"/>
      <c r="I109" s="505"/>
      <c r="J109" s="78">
        <f t="shared" si="0"/>
        <v>40</v>
      </c>
      <c r="K109" s="79" t="str">
        <f t="shared" si="1"/>
        <v/>
      </c>
      <c r="L109" s="80">
        <v>40</v>
      </c>
      <c r="M109" s="80">
        <v>0</v>
      </c>
      <c r="N109" s="80">
        <v>0</v>
      </c>
    </row>
    <row r="110" spans="1:22" s="81" customFormat="1" ht="34.5" customHeight="1">
      <c r="A110" s="285" t="s">
        <v>596</v>
      </c>
      <c r="B110" s="82"/>
      <c r="C110" s="478"/>
      <c r="D110" s="479"/>
      <c r="E110" s="509"/>
      <c r="F110" s="510"/>
      <c r="G110" s="437" t="s">
        <v>78</v>
      </c>
      <c r="H110" s="439"/>
      <c r="I110" s="505"/>
      <c r="J110" s="78">
        <f t="shared" si="0"/>
        <v>40</v>
      </c>
      <c r="K110" s="79" t="str">
        <f t="shared" si="1"/>
        <v/>
      </c>
      <c r="L110" s="80">
        <v>40</v>
      </c>
      <c r="M110" s="80">
        <v>0</v>
      </c>
      <c r="N110" s="80">
        <v>0</v>
      </c>
    </row>
    <row r="111" spans="1:22" s="81" customFormat="1" ht="34.5" customHeight="1">
      <c r="A111" s="285" t="s">
        <v>1357</v>
      </c>
      <c r="B111" s="82"/>
      <c r="C111" s="478"/>
      <c r="D111" s="479"/>
      <c r="E111" s="509"/>
      <c r="F111" s="508"/>
      <c r="G111" s="437" t="s">
        <v>79</v>
      </c>
      <c r="H111" s="439"/>
      <c r="I111" s="505"/>
      <c r="J111" s="78">
        <f t="shared" si="0"/>
        <v>0</v>
      </c>
      <c r="K111" s="79" t="str">
        <f t="shared" si="1"/>
        <v/>
      </c>
      <c r="L111" s="80">
        <v>0</v>
      </c>
      <c r="M111" s="80">
        <v>0</v>
      </c>
      <c r="N111" s="80">
        <v>0</v>
      </c>
    </row>
    <row r="112" spans="1:22" s="81" customFormat="1" ht="34.5" customHeight="1">
      <c r="A112" s="285" t="s">
        <v>1359</v>
      </c>
      <c r="B112" s="82"/>
      <c r="C112" s="478"/>
      <c r="D112" s="479"/>
      <c r="E112" s="448" t="s">
        <v>75</v>
      </c>
      <c r="F112" s="449"/>
      <c r="G112" s="449"/>
      <c r="H112" s="450"/>
      <c r="I112" s="505"/>
      <c r="J112" s="78">
        <f t="shared" si="0"/>
        <v>40</v>
      </c>
      <c r="K112" s="79" t="str">
        <f t="shared" si="1"/>
        <v/>
      </c>
      <c r="L112" s="80">
        <v>40</v>
      </c>
      <c r="M112" s="80">
        <v>0</v>
      </c>
      <c r="N112" s="80">
        <v>0</v>
      </c>
    </row>
    <row r="113" spans="1:22" s="81" customFormat="1" ht="34.5" customHeight="1">
      <c r="A113" s="285" t="s">
        <v>1358</v>
      </c>
      <c r="B113" s="82"/>
      <c r="C113" s="478"/>
      <c r="D113" s="479"/>
      <c r="E113" s="509"/>
      <c r="F113" s="510"/>
      <c r="G113" s="437" t="s">
        <v>78</v>
      </c>
      <c r="H113" s="439"/>
      <c r="I113" s="505"/>
      <c r="J113" s="78">
        <f t="shared" si="0"/>
        <v>40</v>
      </c>
      <c r="K113" s="79" t="str">
        <f t="shared" si="1"/>
        <v/>
      </c>
      <c r="L113" s="80">
        <v>40</v>
      </c>
      <c r="M113" s="80">
        <v>0</v>
      </c>
      <c r="N113" s="80">
        <v>0</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c r="N114" s="80">
        <v>0</v>
      </c>
    </row>
    <row r="115" spans="1:22" s="81" customFormat="1" ht="34.5" customHeight="1">
      <c r="A115" s="285" t="s">
        <v>1359</v>
      </c>
      <c r="B115" s="82"/>
      <c r="C115" s="478"/>
      <c r="D115" s="479"/>
      <c r="E115" s="416" t="s">
        <v>76</v>
      </c>
      <c r="F115" s="417"/>
      <c r="G115" s="417"/>
      <c r="H115" s="419"/>
      <c r="I115" s="505"/>
      <c r="J115" s="78">
        <f t="shared" si="0"/>
        <v>40</v>
      </c>
      <c r="K115" s="79" t="str">
        <f t="shared" si="1"/>
        <v/>
      </c>
      <c r="L115" s="80">
        <v>40</v>
      </c>
      <c r="M115" s="80">
        <v>0</v>
      </c>
      <c r="N115" s="80">
        <v>0</v>
      </c>
    </row>
    <row r="116" spans="1:22" s="81" customFormat="1" ht="34.5" customHeight="1">
      <c r="A116" s="285" t="s">
        <v>1358</v>
      </c>
      <c r="B116" s="82"/>
      <c r="C116" s="478"/>
      <c r="D116" s="479"/>
      <c r="E116" s="511"/>
      <c r="F116" s="512"/>
      <c r="G116" s="422" t="s">
        <v>78</v>
      </c>
      <c r="H116" s="424"/>
      <c r="I116" s="505"/>
      <c r="J116" s="78">
        <f t="shared" si="0"/>
        <v>40</v>
      </c>
      <c r="K116" s="79" t="str">
        <f t="shared" si="1"/>
        <v/>
      </c>
      <c r="L116" s="80">
        <v>40</v>
      </c>
      <c r="M116" s="80">
        <v>0</v>
      </c>
      <c r="N116" s="80">
        <v>0</v>
      </c>
    </row>
    <row r="117" spans="1:22" s="81" customFormat="1" ht="34.5" customHeight="1">
      <c r="A117" s="285" t="s">
        <v>1357</v>
      </c>
      <c r="B117" s="82"/>
      <c r="C117" s="459"/>
      <c r="D117" s="461"/>
      <c r="E117" s="513"/>
      <c r="F117" s="514"/>
      <c r="G117" s="422" t="s">
        <v>79</v>
      </c>
      <c r="H117" s="424"/>
      <c r="I117" s="505"/>
      <c r="J117" s="78">
        <f t="shared" si="0"/>
        <v>0</v>
      </c>
      <c r="K117" s="79" t="str">
        <f t="shared" si="1"/>
        <v/>
      </c>
      <c r="L117" s="80">
        <v>0</v>
      </c>
      <c r="M117" s="80">
        <v>0</v>
      </c>
      <c r="N117" s="80">
        <v>0</v>
      </c>
    </row>
    <row r="118" spans="1:22" s="81" customFormat="1" ht="315" customHeight="1">
      <c r="A118" s="285" t="s">
        <v>798</v>
      </c>
      <c r="B118" s="82"/>
      <c r="C118" s="497" t="s">
        <v>1662</v>
      </c>
      <c r="D118" s="498"/>
      <c r="E118" s="498"/>
      <c r="F118" s="498"/>
      <c r="G118" s="498"/>
      <c r="H118" s="499"/>
      <c r="I118" s="506"/>
      <c r="J118" s="83"/>
      <c r="K118" s="84" t="s">
        <v>73</v>
      </c>
      <c r="L118" s="85" t="s">
        <v>25</v>
      </c>
      <c r="M118" s="85" t="s">
        <v>25</v>
      </c>
      <c r="N118" s="85" t="s">
        <v>25</v>
      </c>
    </row>
    <row r="119" spans="1:22" s="1" customFormat="1">
      <c r="A119" s="284"/>
      <c r="B119" s="19"/>
      <c r="C119" s="19"/>
      <c r="D119" s="19"/>
      <c r="E119" s="19"/>
      <c r="F119" s="19"/>
      <c r="G119" s="19"/>
      <c r="H119" s="15"/>
      <c r="I119" s="15"/>
      <c r="J119" s="86"/>
      <c r="K119" s="87"/>
      <c r="L119" s="88"/>
      <c r="M119" s="88"/>
      <c r="N119" s="88"/>
    </row>
    <row r="120" spans="1:22" s="81" customFormat="1">
      <c r="A120" s="284"/>
      <c r="B120" s="82"/>
      <c r="C120" s="59"/>
      <c r="D120" s="59"/>
      <c r="E120" s="59"/>
      <c r="F120" s="59"/>
      <c r="G120" s="59"/>
      <c r="H120" s="89"/>
      <c r="I120" s="89"/>
      <c r="J120" s="86"/>
      <c r="K120" s="87"/>
      <c r="L120" s="88"/>
      <c r="M120" s="88"/>
      <c r="N120" s="88"/>
    </row>
    <row r="121" spans="1:22" s="22" customFormat="1">
      <c r="A121" s="284"/>
      <c r="B121" s="2"/>
      <c r="C121" s="59"/>
      <c r="D121" s="4"/>
      <c r="E121" s="4"/>
      <c r="F121" s="4"/>
      <c r="G121" s="4"/>
      <c r="H121" s="331"/>
      <c r="I121" s="331"/>
      <c r="J121" s="60"/>
      <c r="K121" s="30"/>
      <c r="L121" s="58"/>
      <c r="M121" s="58"/>
      <c r="N121" s="58"/>
    </row>
    <row r="122" spans="1:22" s="1" customFormat="1">
      <c r="A122" s="284"/>
      <c r="B122" s="19" t="s">
        <v>81</v>
      </c>
      <c r="C122" s="19"/>
      <c r="D122" s="19"/>
      <c r="E122" s="19"/>
      <c r="F122" s="19"/>
      <c r="G122" s="19"/>
      <c r="H122" s="15"/>
      <c r="I122" s="15"/>
      <c r="J122" s="86"/>
      <c r="K122" s="87"/>
      <c r="L122" s="88"/>
      <c r="M122" s="88"/>
      <c r="N122" s="88"/>
    </row>
    <row r="123" spans="1:22">
      <c r="A123" s="284"/>
      <c r="B123" s="19"/>
      <c r="C123" s="19"/>
      <c r="D123" s="19"/>
      <c r="E123" s="19"/>
      <c r="F123" s="19"/>
      <c r="G123" s="19"/>
      <c r="H123" s="15"/>
      <c r="I123" s="15"/>
      <c r="L123" s="23"/>
      <c r="M123" s="23"/>
      <c r="N123" s="23"/>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75"/>
      <c r="N124" s="75"/>
      <c r="O124" s="9"/>
      <c r="P124" s="9"/>
      <c r="Q124" s="9"/>
      <c r="R124" s="9"/>
      <c r="S124" s="9"/>
      <c r="T124" s="9"/>
      <c r="U124" s="9"/>
      <c r="V124" s="9"/>
    </row>
    <row r="125" spans="1:22" ht="20.25" customHeight="1">
      <c r="A125" s="284"/>
      <c r="B125" s="2"/>
      <c r="C125" s="4"/>
      <c r="D125" s="4"/>
      <c r="F125" s="4"/>
      <c r="G125" s="4"/>
      <c r="H125" s="331"/>
      <c r="I125" s="64" t="s">
        <v>70</v>
      </c>
      <c r="J125" s="91"/>
      <c r="K125" s="76"/>
      <c r="L125" s="77" t="s">
        <v>270</v>
      </c>
      <c r="M125" s="77" t="s">
        <v>271</v>
      </c>
      <c r="N125" s="77" t="s">
        <v>313</v>
      </c>
      <c r="O125" s="9"/>
      <c r="P125" s="9"/>
      <c r="Q125" s="9"/>
      <c r="R125" s="9"/>
      <c r="S125" s="9"/>
      <c r="T125" s="9"/>
      <c r="U125" s="9"/>
      <c r="V125" s="9"/>
    </row>
    <row r="126" spans="1:22" s="81" customFormat="1" ht="40.5" customHeight="1">
      <c r="A126" s="285" t="s">
        <v>1656</v>
      </c>
      <c r="B126" s="2"/>
      <c r="C126" s="448" t="s">
        <v>82</v>
      </c>
      <c r="D126" s="449"/>
      <c r="E126" s="449"/>
      <c r="F126" s="449"/>
      <c r="G126" s="449"/>
      <c r="H126" s="450"/>
      <c r="I126" s="420" t="s">
        <v>1663</v>
      </c>
      <c r="J126" s="92"/>
      <c r="K126" s="93"/>
      <c r="L126" s="94" t="s">
        <v>480</v>
      </c>
      <c r="M126" s="95" t="s">
        <v>480</v>
      </c>
      <c r="N126" s="95" t="s">
        <v>480</v>
      </c>
    </row>
    <row r="127" spans="1:22" s="81" customFormat="1" ht="40.5" customHeight="1">
      <c r="A127" s="285" t="s">
        <v>602</v>
      </c>
      <c r="B127" s="2"/>
      <c r="C127" s="317"/>
      <c r="D127" s="321"/>
      <c r="E127" s="448" t="s">
        <v>1664</v>
      </c>
      <c r="F127" s="449"/>
      <c r="G127" s="449"/>
      <c r="H127" s="450"/>
      <c r="I127" s="477"/>
      <c r="J127" s="96"/>
      <c r="K127" s="97"/>
      <c r="L127" s="95" t="s">
        <v>95</v>
      </c>
      <c r="M127" s="95" t="s">
        <v>92</v>
      </c>
      <c r="N127" s="95" t="s">
        <v>95</v>
      </c>
    </row>
    <row r="128" spans="1:22" s="81" customFormat="1" ht="40.5" customHeight="1">
      <c r="A128" s="285" t="s">
        <v>604</v>
      </c>
      <c r="B128" s="2"/>
      <c r="C128" s="317"/>
      <c r="D128" s="321"/>
      <c r="E128" s="478"/>
      <c r="F128" s="500"/>
      <c r="G128" s="500"/>
      <c r="H128" s="479"/>
      <c r="I128" s="477"/>
      <c r="J128" s="96"/>
      <c r="K128" s="97"/>
      <c r="L128" s="95" t="s">
        <v>92</v>
      </c>
      <c r="M128" s="95" t="s">
        <v>87</v>
      </c>
      <c r="N128" s="95" t="s">
        <v>96</v>
      </c>
    </row>
    <row r="129" spans="1:22" s="81" customFormat="1" ht="40.5" customHeight="1">
      <c r="A129" s="285" t="s">
        <v>605</v>
      </c>
      <c r="B129" s="2"/>
      <c r="C129" s="318"/>
      <c r="D129" s="322"/>
      <c r="E129" s="459"/>
      <c r="F129" s="460"/>
      <c r="G129" s="460"/>
      <c r="H129" s="461"/>
      <c r="I129" s="433"/>
      <c r="J129" s="98"/>
      <c r="K129" s="99"/>
      <c r="L129" s="95" t="s">
        <v>96</v>
      </c>
      <c r="M129" s="95" t="s">
        <v>96</v>
      </c>
      <c r="N129" s="95" t="s">
        <v>87</v>
      </c>
    </row>
    <row r="130" spans="1:22" s="1" customFormat="1">
      <c r="A130" s="284"/>
      <c r="B130" s="19"/>
      <c r="C130" s="19"/>
      <c r="D130" s="19"/>
      <c r="E130" s="19"/>
      <c r="F130" s="19"/>
      <c r="G130" s="19"/>
      <c r="H130" s="15"/>
      <c r="I130" s="15"/>
      <c r="J130" s="86"/>
      <c r="K130" s="87"/>
      <c r="L130" s="88"/>
      <c r="M130" s="88"/>
      <c r="N130" s="88"/>
    </row>
    <row r="131" spans="1:22" s="81" customFormat="1">
      <c r="A131" s="284"/>
      <c r="B131" s="82"/>
      <c r="C131" s="59"/>
      <c r="D131" s="59"/>
      <c r="E131" s="59"/>
      <c r="F131" s="59"/>
      <c r="G131" s="59"/>
      <c r="H131" s="89"/>
      <c r="I131" s="89"/>
      <c r="J131" s="86"/>
      <c r="K131" s="87"/>
      <c r="L131" s="88"/>
      <c r="M131" s="88"/>
      <c r="N131" s="88"/>
    </row>
    <row r="132" spans="1:22" s="22" customFormat="1">
      <c r="A132" s="284"/>
      <c r="B132" s="2"/>
      <c r="C132" s="59"/>
      <c r="D132" s="4"/>
      <c r="E132" s="4"/>
      <c r="F132" s="4"/>
      <c r="G132" s="4"/>
      <c r="H132" s="331"/>
      <c r="I132" s="331"/>
      <c r="J132" s="60"/>
      <c r="K132" s="30"/>
      <c r="L132" s="58"/>
      <c r="M132" s="58"/>
      <c r="N132" s="58"/>
    </row>
    <row r="133" spans="1:22" s="1" customFormat="1">
      <c r="A133" s="288"/>
      <c r="B133" s="19" t="s">
        <v>1665</v>
      </c>
      <c r="C133" s="44"/>
      <c r="D133" s="44"/>
      <c r="E133" s="44"/>
      <c r="F133" s="44"/>
      <c r="G133" s="44"/>
      <c r="H133" s="15"/>
      <c r="I133" s="15"/>
      <c r="J133" s="58"/>
      <c r="K133" s="30"/>
      <c r="L133" s="100"/>
      <c r="M133" s="100"/>
      <c r="N133" s="100"/>
    </row>
    <row r="134" spans="1:22">
      <c r="A134" s="284"/>
      <c r="B134" s="19"/>
      <c r="C134" s="19"/>
      <c r="D134" s="19"/>
      <c r="E134" s="19"/>
      <c r="F134" s="19"/>
      <c r="G134" s="19"/>
      <c r="H134" s="15"/>
      <c r="I134" s="15"/>
      <c r="L134" s="23"/>
      <c r="M134" s="23"/>
      <c r="N134" s="23"/>
      <c r="O134" s="9"/>
      <c r="P134" s="9"/>
      <c r="Q134" s="9"/>
      <c r="R134" s="9"/>
      <c r="S134" s="9"/>
      <c r="T134" s="9"/>
      <c r="U134" s="9"/>
      <c r="V134" s="9"/>
    </row>
    <row r="135" spans="1:22" ht="34.5" customHeight="1">
      <c r="A135" s="284"/>
      <c r="B135" s="19"/>
      <c r="C135" s="4"/>
      <c r="D135" s="4"/>
      <c r="F135" s="4"/>
      <c r="G135" s="4"/>
      <c r="H135" s="331"/>
      <c r="I135" s="331"/>
      <c r="J135" s="73" t="s">
        <v>62</v>
      </c>
      <c r="K135" s="74"/>
      <c r="L135" s="75" t="s">
        <v>270</v>
      </c>
      <c r="M135" s="75" t="s">
        <v>271</v>
      </c>
      <c r="N135" s="75" t="s">
        <v>313</v>
      </c>
      <c r="O135" s="9"/>
      <c r="P135" s="9"/>
      <c r="Q135" s="9"/>
      <c r="R135" s="9"/>
      <c r="S135" s="9"/>
      <c r="T135" s="9"/>
      <c r="U135" s="9"/>
      <c r="V135" s="9"/>
    </row>
    <row r="136" spans="1:22" ht="20.25" customHeight="1">
      <c r="A136" s="284"/>
      <c r="B136" s="2"/>
      <c r="C136" s="59"/>
      <c r="D136" s="4"/>
      <c r="F136" s="4"/>
      <c r="G136" s="4"/>
      <c r="H136" s="331"/>
      <c r="I136" s="64" t="s">
        <v>1366</v>
      </c>
      <c r="J136" s="65"/>
      <c r="K136" s="76"/>
      <c r="L136" s="77" t="s">
        <v>275</v>
      </c>
      <c r="M136" s="77" t="s">
        <v>275</v>
      </c>
      <c r="N136" s="77" t="s">
        <v>275</v>
      </c>
      <c r="O136" s="9"/>
      <c r="P136" s="9"/>
      <c r="Q136" s="9"/>
      <c r="R136" s="9"/>
      <c r="S136" s="9"/>
      <c r="T136" s="9"/>
      <c r="U136" s="9"/>
      <c r="V136" s="9"/>
    </row>
    <row r="137" spans="1:22" s="81" customFormat="1" ht="67.5" customHeight="1">
      <c r="A137" s="285" t="s">
        <v>1658</v>
      </c>
      <c r="B137" s="2"/>
      <c r="C137" s="448" t="s">
        <v>1666</v>
      </c>
      <c r="D137" s="449"/>
      <c r="E137" s="449"/>
      <c r="F137" s="449"/>
      <c r="G137" s="449"/>
      <c r="H137" s="450"/>
      <c r="I137" s="467" t="s">
        <v>1667</v>
      </c>
      <c r="J137" s="101"/>
      <c r="K137" s="93"/>
      <c r="L137" s="94" t="s">
        <v>314</v>
      </c>
      <c r="M137" s="95" t="s">
        <v>119</v>
      </c>
      <c r="N137" s="95" t="s">
        <v>119</v>
      </c>
    </row>
    <row r="138" spans="1:22" s="81" customFormat="1" ht="34.5" customHeight="1">
      <c r="A138" s="285" t="s">
        <v>607</v>
      </c>
      <c r="B138" s="82"/>
      <c r="C138" s="317"/>
      <c r="D138" s="321"/>
      <c r="E138" s="437" t="s">
        <v>1668</v>
      </c>
      <c r="F138" s="438"/>
      <c r="G138" s="438"/>
      <c r="H138" s="439"/>
      <c r="I138" s="467"/>
      <c r="J138" s="96"/>
      <c r="K138" s="97"/>
      <c r="L138" s="102">
        <v>40</v>
      </c>
      <c r="M138" s="102">
        <v>40</v>
      </c>
      <c r="N138" s="102">
        <v>40</v>
      </c>
    </row>
    <row r="139" spans="1:22" s="81" customFormat="1" ht="67.5" customHeight="1">
      <c r="A139" s="285" t="s">
        <v>1369</v>
      </c>
      <c r="B139" s="82"/>
      <c r="C139" s="448" t="s">
        <v>1370</v>
      </c>
      <c r="D139" s="449"/>
      <c r="E139" s="449"/>
      <c r="F139" s="449"/>
      <c r="G139" s="449"/>
      <c r="H139" s="450"/>
      <c r="I139" s="467"/>
      <c r="J139" s="96"/>
      <c r="K139" s="97"/>
      <c r="L139" s="94" t="s">
        <v>25</v>
      </c>
      <c r="M139" s="95" t="s">
        <v>25</v>
      </c>
      <c r="N139" s="95" t="s">
        <v>278</v>
      </c>
    </row>
    <row r="140" spans="1:22" s="81" customFormat="1" ht="34.5" customHeight="1">
      <c r="A140" s="285" t="s">
        <v>1369</v>
      </c>
      <c r="B140" s="82"/>
      <c r="C140" s="103"/>
      <c r="D140" s="104"/>
      <c r="E140" s="437" t="s">
        <v>116</v>
      </c>
      <c r="F140" s="438"/>
      <c r="G140" s="438"/>
      <c r="H140" s="439"/>
      <c r="I140" s="467"/>
      <c r="J140" s="96"/>
      <c r="K140" s="97"/>
      <c r="L140" s="102">
        <v>0</v>
      </c>
      <c r="M140" s="102">
        <v>0</v>
      </c>
      <c r="N140" s="102">
        <v>20</v>
      </c>
    </row>
    <row r="141" spans="1:22" s="81" customFormat="1" ht="67.5" customHeight="1">
      <c r="A141" s="285" t="s">
        <v>1669</v>
      </c>
      <c r="B141" s="82"/>
      <c r="C141" s="448" t="s">
        <v>114</v>
      </c>
      <c r="D141" s="449"/>
      <c r="E141" s="449"/>
      <c r="F141" s="449"/>
      <c r="G141" s="449"/>
      <c r="H141" s="450"/>
      <c r="I141" s="467"/>
      <c r="J141" s="96"/>
      <c r="K141" s="97"/>
      <c r="L141" s="94" t="s">
        <v>25</v>
      </c>
      <c r="M141" s="95" t="s">
        <v>25</v>
      </c>
      <c r="N141" s="95" t="s">
        <v>25</v>
      </c>
    </row>
    <row r="142" spans="1:22" s="81" customFormat="1" ht="34.5" customHeight="1">
      <c r="A142" s="285" t="s">
        <v>611</v>
      </c>
      <c r="B142" s="82"/>
      <c r="C142" s="105"/>
      <c r="D142" s="106"/>
      <c r="E142" s="437" t="s">
        <v>116</v>
      </c>
      <c r="F142" s="438"/>
      <c r="G142" s="438"/>
      <c r="H142" s="439"/>
      <c r="I142" s="467"/>
      <c r="J142" s="96"/>
      <c r="K142" s="97"/>
      <c r="L142" s="102">
        <v>0</v>
      </c>
      <c r="M142" s="102">
        <v>0</v>
      </c>
      <c r="N142" s="102">
        <v>0</v>
      </c>
    </row>
    <row r="143" spans="1:22" s="81" customFormat="1" ht="34.5" customHeight="1">
      <c r="A143" s="285" t="s">
        <v>1670</v>
      </c>
      <c r="B143" s="82"/>
      <c r="C143" s="422" t="s">
        <v>117</v>
      </c>
      <c r="D143" s="423"/>
      <c r="E143" s="423"/>
      <c r="F143" s="423"/>
      <c r="G143" s="423"/>
      <c r="H143" s="424"/>
      <c r="I143" s="467"/>
      <c r="J143" s="98"/>
      <c r="K143" s="99"/>
      <c r="L143" s="102">
        <v>0</v>
      </c>
      <c r="M143" s="102">
        <v>0</v>
      </c>
      <c r="N143" s="102">
        <v>0</v>
      </c>
    </row>
    <row r="144" spans="1:22" s="1" customFormat="1">
      <c r="A144" s="284"/>
      <c r="B144" s="19"/>
      <c r="C144" s="19"/>
      <c r="D144" s="19"/>
      <c r="E144" s="19"/>
      <c r="F144" s="19"/>
      <c r="G144" s="19"/>
      <c r="H144" s="15"/>
      <c r="I144" s="15"/>
      <c r="J144" s="86"/>
      <c r="K144" s="87"/>
      <c r="L144" s="88"/>
      <c r="M144" s="88"/>
      <c r="N144" s="88"/>
    </row>
    <row r="145" spans="1:22" s="1" customFormat="1">
      <c r="A145" s="284"/>
      <c r="B145" s="19"/>
      <c r="C145" s="19"/>
      <c r="D145" s="19"/>
      <c r="E145" s="19"/>
      <c r="F145" s="19"/>
      <c r="G145" s="19"/>
      <c r="H145" s="15"/>
      <c r="I145" s="15"/>
      <c r="J145" s="86"/>
      <c r="K145" s="87"/>
      <c r="L145" s="88"/>
      <c r="M145" s="88"/>
      <c r="N145" s="88"/>
    </row>
    <row r="146" spans="1:22" s="107" customFormat="1">
      <c r="A146" s="284"/>
      <c r="C146" s="4"/>
      <c r="D146" s="4"/>
      <c r="E146" s="4"/>
      <c r="F146" s="4"/>
      <c r="G146" s="4"/>
      <c r="H146" s="331"/>
      <c r="I146" s="331"/>
      <c r="J146" s="58"/>
      <c r="K146" s="30"/>
      <c r="L146" s="100"/>
      <c r="M146" s="100"/>
      <c r="N146" s="100"/>
    </row>
    <row r="147" spans="1:22" s="2" customFormat="1">
      <c r="A147" s="284"/>
      <c r="B147" s="19" t="s">
        <v>126</v>
      </c>
      <c r="C147" s="19"/>
      <c r="D147" s="19"/>
      <c r="E147" s="19"/>
      <c r="F147" s="19"/>
      <c r="G147" s="19"/>
      <c r="H147" s="15"/>
      <c r="I147" s="15"/>
      <c r="J147" s="58"/>
      <c r="K147" s="30"/>
      <c r="L147" s="100"/>
      <c r="M147" s="100"/>
      <c r="N147" s="100"/>
    </row>
    <row r="148" spans="1:22">
      <c r="A148" s="284"/>
      <c r="B148" s="19"/>
      <c r="C148" s="19"/>
      <c r="D148" s="19"/>
      <c r="E148" s="19"/>
      <c r="F148" s="19"/>
      <c r="G148" s="19"/>
      <c r="H148" s="15"/>
      <c r="I148" s="15"/>
      <c r="L148" s="23"/>
      <c r="M148" s="23"/>
      <c r="N148" s="23"/>
      <c r="O148" s="9"/>
      <c r="P148" s="9"/>
      <c r="Q148" s="9"/>
      <c r="R148" s="9"/>
      <c r="S148" s="9"/>
      <c r="T148" s="9"/>
      <c r="U148" s="9"/>
      <c r="V148" s="9"/>
    </row>
    <row r="149" spans="1:22" ht="34.5" customHeight="1">
      <c r="A149" s="284"/>
      <c r="B149" s="19"/>
      <c r="C149" s="4"/>
      <c r="D149" s="4"/>
      <c r="F149" s="4"/>
      <c r="G149" s="4"/>
      <c r="H149" s="331"/>
      <c r="I149" s="331"/>
      <c r="J149" s="73" t="s">
        <v>62</v>
      </c>
      <c r="K149" s="74"/>
      <c r="L149" s="75" t="s">
        <v>270</v>
      </c>
      <c r="M149" s="75" t="s">
        <v>271</v>
      </c>
      <c r="N149" s="75" t="s">
        <v>313</v>
      </c>
      <c r="O149" s="9"/>
      <c r="P149" s="9"/>
      <c r="Q149" s="9"/>
      <c r="R149" s="9"/>
      <c r="S149" s="9"/>
      <c r="T149" s="9"/>
      <c r="U149" s="9"/>
      <c r="V149" s="9"/>
    </row>
    <row r="150" spans="1:22" ht="20.25" customHeight="1">
      <c r="A150" s="284"/>
      <c r="B150" s="2"/>
      <c r="C150" s="4"/>
      <c r="D150" s="4"/>
      <c r="F150" s="4"/>
      <c r="G150" s="4"/>
      <c r="H150" s="331"/>
      <c r="I150" s="64" t="s">
        <v>1366</v>
      </c>
      <c r="J150" s="65"/>
      <c r="K150" s="76"/>
      <c r="L150" s="77" t="s">
        <v>275</v>
      </c>
      <c r="M150" s="77" t="s">
        <v>275</v>
      </c>
      <c r="N150" s="77" t="s">
        <v>275</v>
      </c>
      <c r="O150" s="9"/>
      <c r="P150" s="9"/>
      <c r="Q150" s="9"/>
      <c r="R150" s="9"/>
      <c r="S150" s="9"/>
      <c r="T150" s="9"/>
      <c r="U150" s="9"/>
      <c r="V150" s="9"/>
    </row>
    <row r="151" spans="1:22" s="81" customFormat="1" ht="106.5" customHeight="1">
      <c r="A151" s="285" t="s">
        <v>1671</v>
      </c>
      <c r="B151" s="2"/>
      <c r="C151" s="437" t="s">
        <v>126</v>
      </c>
      <c r="D151" s="438"/>
      <c r="E151" s="438"/>
      <c r="F151" s="438"/>
      <c r="G151" s="438"/>
      <c r="H151" s="439"/>
      <c r="I151" s="114" t="s">
        <v>1672</v>
      </c>
      <c r="J151" s="115" t="s">
        <v>272</v>
      </c>
      <c r="K151" s="116"/>
      <c r="L151" s="117"/>
      <c r="M151" s="118"/>
      <c r="N151" s="118"/>
    </row>
    <row r="152" spans="1:22" s="1" customFormat="1">
      <c r="A152" s="284"/>
      <c r="B152" s="19"/>
      <c r="C152" s="19"/>
      <c r="D152" s="19"/>
      <c r="E152" s="19"/>
      <c r="F152" s="19"/>
      <c r="G152" s="19"/>
      <c r="H152" s="15"/>
      <c r="I152" s="15"/>
      <c r="J152" s="86"/>
      <c r="K152" s="87"/>
      <c r="L152" s="100"/>
      <c r="M152" s="100"/>
      <c r="N152" s="100"/>
    </row>
    <row r="153" spans="1:22" s="81" customFormat="1">
      <c r="A153" s="284"/>
      <c r="B153" s="82"/>
      <c r="C153" s="59"/>
      <c r="D153" s="59"/>
      <c r="E153" s="59"/>
      <c r="F153" s="59"/>
      <c r="G153" s="59"/>
      <c r="H153" s="89"/>
      <c r="I153" s="89"/>
      <c r="J153" s="86"/>
      <c r="K153" s="87"/>
      <c r="L153" s="100"/>
      <c r="M153" s="100"/>
      <c r="N153" s="100"/>
    </row>
    <row r="154" spans="1:22" s="1" customFormat="1">
      <c r="A154" s="284"/>
      <c r="B154" s="2"/>
      <c r="C154" s="4"/>
      <c r="D154" s="4"/>
      <c r="E154" s="4"/>
      <c r="F154" s="4"/>
      <c r="G154" s="4"/>
      <c r="H154" s="331"/>
      <c r="I154" s="331"/>
      <c r="J154" s="119"/>
      <c r="K154" s="30"/>
      <c r="L154" s="100"/>
      <c r="M154" s="100"/>
      <c r="N154" s="100"/>
    </row>
    <row r="155" spans="1:22" s="1" customFormat="1">
      <c r="A155" s="289"/>
      <c r="B155" s="19" t="s">
        <v>128</v>
      </c>
      <c r="C155" s="44"/>
      <c r="D155" s="44"/>
      <c r="E155" s="44"/>
      <c r="F155" s="44"/>
      <c r="G155" s="44"/>
      <c r="H155" s="15"/>
      <c r="I155" s="15"/>
      <c r="J155" s="58"/>
      <c r="K155" s="30"/>
      <c r="L155" s="100"/>
      <c r="M155" s="100"/>
      <c r="N155" s="100"/>
    </row>
    <row r="156" spans="1:22">
      <c r="A156" s="284"/>
      <c r="B156" s="19"/>
      <c r="C156" s="19"/>
      <c r="D156" s="19"/>
      <c r="E156" s="19"/>
      <c r="F156" s="19"/>
      <c r="G156" s="19"/>
      <c r="H156" s="15"/>
      <c r="I156" s="15"/>
      <c r="L156" s="23"/>
      <c r="M156" s="23"/>
      <c r="N156" s="23"/>
      <c r="O156" s="9"/>
      <c r="P156" s="9"/>
      <c r="Q156" s="9"/>
      <c r="R156" s="9"/>
      <c r="S156" s="9"/>
      <c r="T156" s="9"/>
      <c r="U156" s="9"/>
      <c r="V156" s="9"/>
    </row>
    <row r="157" spans="1:22" ht="34.5" customHeight="1">
      <c r="A157" s="289"/>
      <c r="B157" s="19"/>
      <c r="C157" s="4"/>
      <c r="D157" s="4"/>
      <c r="F157" s="4"/>
      <c r="G157" s="4"/>
      <c r="H157" s="331"/>
      <c r="I157" s="331"/>
      <c r="J157" s="73" t="s">
        <v>62</v>
      </c>
      <c r="K157" s="74"/>
      <c r="L157" s="75" t="s">
        <v>270</v>
      </c>
      <c r="M157" s="75" t="s">
        <v>271</v>
      </c>
      <c r="N157" s="75" t="s">
        <v>313</v>
      </c>
      <c r="O157" s="9"/>
      <c r="P157" s="9"/>
      <c r="Q157" s="9"/>
      <c r="R157" s="9"/>
      <c r="S157" s="9"/>
      <c r="T157" s="9"/>
      <c r="U157" s="9"/>
      <c r="V157" s="9"/>
    </row>
    <row r="158" spans="1:22" ht="20.25" customHeight="1">
      <c r="A158" s="290" t="s">
        <v>482</v>
      </c>
      <c r="B158" s="2"/>
      <c r="C158" s="4"/>
      <c r="D158" s="4"/>
      <c r="F158" s="4"/>
      <c r="G158" s="4"/>
      <c r="H158" s="331"/>
      <c r="I158" s="64" t="s">
        <v>1366</v>
      </c>
      <c r="J158" s="65"/>
      <c r="K158" s="76"/>
      <c r="L158" s="77" t="s">
        <v>275</v>
      </c>
      <c r="M158" s="77" t="s">
        <v>275</v>
      </c>
      <c r="N158" s="77" t="s">
        <v>275</v>
      </c>
      <c r="O158" s="9"/>
      <c r="P158" s="9"/>
      <c r="Q158" s="9"/>
      <c r="R158" s="9"/>
      <c r="S158" s="9"/>
      <c r="T158" s="9"/>
      <c r="U158" s="9"/>
      <c r="V158" s="9"/>
    </row>
    <row r="159" spans="1:22" s="81" customFormat="1" ht="34.5" customHeight="1">
      <c r="A159" s="291" t="s">
        <v>1673</v>
      </c>
      <c r="B159" s="111"/>
      <c r="C159" s="437" t="s">
        <v>129</v>
      </c>
      <c r="D159" s="438"/>
      <c r="E159" s="438"/>
      <c r="F159" s="438"/>
      <c r="G159" s="438"/>
      <c r="H159" s="439"/>
      <c r="I159" s="494" t="s">
        <v>130</v>
      </c>
      <c r="J159" s="67" t="s">
        <v>137</v>
      </c>
      <c r="K159" s="116"/>
      <c r="L159" s="101"/>
      <c r="M159" s="120"/>
      <c r="N159" s="120"/>
    </row>
    <row r="160" spans="1:22" s="81" customFormat="1" ht="34.5" customHeight="1">
      <c r="A160" s="291" t="s">
        <v>1674</v>
      </c>
      <c r="B160" s="111"/>
      <c r="C160" s="437" t="s">
        <v>1675</v>
      </c>
      <c r="D160" s="438"/>
      <c r="E160" s="438"/>
      <c r="F160" s="438"/>
      <c r="G160" s="438"/>
      <c r="H160" s="439"/>
      <c r="I160" s="495"/>
      <c r="J160" s="67" t="s">
        <v>137</v>
      </c>
      <c r="K160" s="116"/>
      <c r="L160" s="96"/>
      <c r="M160" s="121"/>
      <c r="N160" s="121"/>
    </row>
    <row r="161" spans="1:22" s="81" customFormat="1" ht="34.5" customHeight="1">
      <c r="A161" s="291" t="s">
        <v>1374</v>
      </c>
      <c r="B161" s="111"/>
      <c r="C161" s="437" t="s">
        <v>1676</v>
      </c>
      <c r="D161" s="438"/>
      <c r="E161" s="438"/>
      <c r="F161" s="438"/>
      <c r="G161" s="438"/>
      <c r="H161" s="439"/>
      <c r="I161" s="496"/>
      <c r="J161" s="67" t="s">
        <v>137</v>
      </c>
      <c r="K161" s="116"/>
      <c r="L161" s="98"/>
      <c r="M161" s="122"/>
      <c r="N161" s="122"/>
    </row>
    <row r="162" spans="1:22" s="1" customFormat="1">
      <c r="A162" s="284"/>
      <c r="B162" s="19"/>
      <c r="C162" s="123"/>
      <c r="D162" s="19"/>
      <c r="E162" s="19"/>
      <c r="F162" s="19"/>
      <c r="G162" s="19"/>
      <c r="H162" s="15"/>
      <c r="I162" s="15"/>
      <c r="J162" s="86"/>
      <c r="K162" s="87"/>
      <c r="L162" s="72"/>
      <c r="M162" s="72"/>
      <c r="N162" s="72"/>
    </row>
    <row r="163" spans="1:22" s="81" customFormat="1">
      <c r="A163" s="284"/>
      <c r="B163" s="82"/>
      <c r="C163" s="59"/>
      <c r="D163" s="59"/>
      <c r="E163" s="59"/>
      <c r="F163" s="59"/>
      <c r="G163" s="59"/>
      <c r="H163" s="89"/>
      <c r="I163" s="89"/>
      <c r="J163" s="86"/>
      <c r="K163" s="87"/>
      <c r="L163" s="88"/>
      <c r="M163" s="88"/>
      <c r="N163" s="88"/>
    </row>
    <row r="164" spans="1:22" s="1" customFormat="1">
      <c r="A164" s="284"/>
      <c r="B164" s="2"/>
      <c r="C164" s="4"/>
      <c r="D164" s="4"/>
      <c r="E164" s="4"/>
      <c r="F164" s="4"/>
      <c r="G164" s="4"/>
      <c r="H164" s="331"/>
      <c r="I164" s="331"/>
      <c r="J164" s="119"/>
      <c r="K164" s="30"/>
      <c r="L164" s="100"/>
      <c r="M164" s="100"/>
      <c r="N164" s="100"/>
    </row>
    <row r="165" spans="1:22" s="1" customFormat="1">
      <c r="A165" s="284"/>
      <c r="B165" s="19" t="s">
        <v>1677</v>
      </c>
      <c r="C165" s="44"/>
      <c r="D165" s="44"/>
      <c r="E165" s="44"/>
      <c r="F165" s="44"/>
      <c r="G165" s="44"/>
      <c r="H165" s="15"/>
      <c r="I165" s="15"/>
      <c r="J165" s="58"/>
      <c r="K165" s="30"/>
      <c r="L165" s="100"/>
      <c r="M165" s="100"/>
      <c r="N165" s="100"/>
    </row>
    <row r="166" spans="1:22">
      <c r="A166" s="284"/>
      <c r="B166" s="19"/>
      <c r="C166" s="19"/>
      <c r="D166" s="19"/>
      <c r="E166" s="19"/>
      <c r="F166" s="19"/>
      <c r="G166" s="19"/>
      <c r="H166" s="15"/>
      <c r="I166" s="15"/>
      <c r="L166" s="23"/>
      <c r="M166" s="23"/>
      <c r="N166" s="23"/>
      <c r="O166" s="9"/>
      <c r="P166" s="9"/>
      <c r="Q166" s="9"/>
      <c r="R166" s="9"/>
      <c r="S166" s="9"/>
      <c r="T166" s="9"/>
      <c r="U166" s="9"/>
      <c r="V166" s="9"/>
    </row>
    <row r="167" spans="1:22" ht="34.5" customHeight="1">
      <c r="A167" s="284"/>
      <c r="B167" s="19"/>
      <c r="C167" s="4"/>
      <c r="D167" s="4"/>
      <c r="F167" s="4"/>
      <c r="G167" s="4"/>
      <c r="H167" s="331"/>
      <c r="I167" s="331"/>
      <c r="J167" s="73" t="s">
        <v>62</v>
      </c>
      <c r="K167" s="74"/>
      <c r="L167" s="75" t="s">
        <v>270</v>
      </c>
      <c r="M167" s="75" t="s">
        <v>271</v>
      </c>
      <c r="N167" s="75" t="s">
        <v>313</v>
      </c>
      <c r="O167" s="9"/>
      <c r="P167" s="9"/>
      <c r="Q167" s="9"/>
      <c r="R167" s="9"/>
      <c r="S167" s="9"/>
      <c r="T167" s="9"/>
      <c r="U167" s="9"/>
      <c r="V167" s="9"/>
    </row>
    <row r="168" spans="1:22" ht="20.25" customHeight="1">
      <c r="A168" s="284"/>
      <c r="B168" s="2"/>
      <c r="C168" s="59"/>
      <c r="D168" s="4"/>
      <c r="F168" s="4"/>
      <c r="G168" s="4"/>
      <c r="H168" s="331"/>
      <c r="I168" s="64" t="s">
        <v>1366</v>
      </c>
      <c r="J168" s="65"/>
      <c r="K168" s="76"/>
      <c r="L168" s="77" t="s">
        <v>275</v>
      </c>
      <c r="M168" s="77" t="s">
        <v>275</v>
      </c>
      <c r="N168" s="77" t="s">
        <v>275</v>
      </c>
      <c r="O168" s="9"/>
      <c r="P168" s="9"/>
      <c r="Q168" s="9"/>
      <c r="R168" s="9"/>
      <c r="S168" s="9"/>
      <c r="T168" s="9"/>
      <c r="U168" s="9"/>
      <c r="V168" s="9"/>
    </row>
    <row r="169" spans="1:22" s="81" customFormat="1" ht="56.1" customHeight="1">
      <c r="A169" s="285" t="s">
        <v>1678</v>
      </c>
      <c r="B169" s="111"/>
      <c r="C169" s="437" t="s">
        <v>1375</v>
      </c>
      <c r="D169" s="438"/>
      <c r="E169" s="438"/>
      <c r="F169" s="438"/>
      <c r="G169" s="438"/>
      <c r="H169" s="439"/>
      <c r="I169" s="324" t="s">
        <v>136</v>
      </c>
      <c r="J169" s="67" t="s">
        <v>137</v>
      </c>
      <c r="K169" s="116"/>
      <c r="L169" s="101"/>
      <c r="M169" s="120"/>
      <c r="N169" s="120"/>
    </row>
    <row r="170" spans="1:22" s="81" customFormat="1" ht="98.1" customHeight="1">
      <c r="A170" s="285" t="s">
        <v>620</v>
      </c>
      <c r="B170" s="111"/>
      <c r="C170" s="437" t="s">
        <v>1377</v>
      </c>
      <c r="D170" s="438"/>
      <c r="E170" s="438"/>
      <c r="F170" s="438"/>
      <c r="G170" s="438"/>
      <c r="H170" s="439"/>
      <c r="I170" s="337" t="s">
        <v>1679</v>
      </c>
      <c r="J170" s="67" t="s">
        <v>137</v>
      </c>
      <c r="K170" s="116"/>
      <c r="L170" s="98"/>
      <c r="M170" s="122"/>
      <c r="N170" s="122"/>
    </row>
    <row r="171" spans="1:22" s="1" customFormat="1">
      <c r="A171" s="284"/>
      <c r="B171" s="19"/>
      <c r="C171" s="19"/>
      <c r="D171" s="19"/>
      <c r="E171" s="19"/>
      <c r="F171" s="19"/>
      <c r="G171" s="19"/>
      <c r="H171" s="15"/>
      <c r="I171" s="15"/>
      <c r="J171" s="86"/>
      <c r="K171" s="87"/>
      <c r="L171" s="72"/>
      <c r="M171" s="72"/>
      <c r="N171" s="72"/>
    </row>
    <row r="172" spans="1:22" s="81" customFormat="1">
      <c r="A172" s="284"/>
      <c r="B172" s="82"/>
      <c r="C172" s="59"/>
      <c r="D172" s="59"/>
      <c r="E172" s="59"/>
      <c r="F172" s="59"/>
      <c r="G172" s="59"/>
      <c r="H172" s="89"/>
      <c r="I172" s="89"/>
      <c r="J172" s="86"/>
      <c r="K172" s="87"/>
      <c r="L172" s="88"/>
      <c r="M172" s="88"/>
      <c r="N172" s="88"/>
    </row>
    <row r="173" spans="1:22" s="1" customFormat="1">
      <c r="A173" s="284"/>
      <c r="B173" s="111"/>
      <c r="C173" s="4"/>
      <c r="D173" s="4"/>
      <c r="E173" s="124"/>
      <c r="F173" s="124"/>
      <c r="G173" s="124"/>
      <c r="H173" s="125"/>
      <c r="I173" s="125"/>
      <c r="J173" s="86"/>
      <c r="K173" s="87"/>
      <c r="L173" s="88"/>
      <c r="M173" s="88"/>
      <c r="N173" s="88"/>
    </row>
    <row r="174" spans="1:22" s="1" customFormat="1">
      <c r="A174" s="284"/>
      <c r="B174" s="19" t="s">
        <v>140</v>
      </c>
      <c r="C174" s="44"/>
      <c r="D174" s="44"/>
      <c r="E174" s="44"/>
      <c r="F174" s="44"/>
      <c r="G174" s="15"/>
      <c r="H174" s="15"/>
      <c r="I174" s="15"/>
      <c r="J174" s="58"/>
      <c r="K174" s="30"/>
      <c r="L174" s="100"/>
      <c r="M174" s="100"/>
      <c r="N174" s="100"/>
    </row>
    <row r="175" spans="1:22">
      <c r="A175" s="284"/>
      <c r="B175" s="19"/>
      <c r="C175" s="19"/>
      <c r="D175" s="19"/>
      <c r="E175" s="19"/>
      <c r="F175" s="19"/>
      <c r="G175" s="19"/>
      <c r="H175" s="15"/>
      <c r="I175" s="15"/>
      <c r="L175" s="23"/>
      <c r="M175" s="23"/>
      <c r="N175" s="23"/>
      <c r="O175" s="9"/>
      <c r="P175" s="9"/>
      <c r="Q175" s="9"/>
      <c r="R175" s="9"/>
      <c r="S175" s="9"/>
      <c r="T175" s="9"/>
      <c r="U175" s="9"/>
      <c r="V175" s="9"/>
    </row>
    <row r="176" spans="1:22" ht="34.5" customHeight="1">
      <c r="A176" s="284"/>
      <c r="B176" s="19"/>
      <c r="C176" s="4"/>
      <c r="D176" s="4"/>
      <c r="F176" s="4"/>
      <c r="G176" s="4"/>
      <c r="H176" s="331"/>
      <c r="I176" s="331"/>
      <c r="J176" s="73" t="s">
        <v>62</v>
      </c>
      <c r="K176" s="74"/>
      <c r="L176" s="75" t="s">
        <v>270</v>
      </c>
      <c r="M176" s="75" t="s">
        <v>271</v>
      </c>
      <c r="N176" s="75" t="s">
        <v>313</v>
      </c>
      <c r="O176" s="9"/>
      <c r="P176" s="9"/>
      <c r="Q176" s="9"/>
      <c r="R176" s="9"/>
      <c r="S176" s="9"/>
      <c r="T176" s="9"/>
      <c r="U176" s="9"/>
      <c r="V176" s="9"/>
    </row>
    <row r="177" spans="1:22">
      <c r="A177" s="284"/>
      <c r="B177" s="2"/>
      <c r="C177" s="59"/>
      <c r="D177" s="4"/>
      <c r="F177" s="4"/>
      <c r="G177" s="4"/>
      <c r="H177" s="331"/>
      <c r="I177" s="64" t="s">
        <v>63</v>
      </c>
      <c r="J177" s="65"/>
      <c r="K177" s="76"/>
      <c r="L177" s="77" t="s">
        <v>275</v>
      </c>
      <c r="M177" s="126" t="s">
        <v>275</v>
      </c>
      <c r="N177" s="126" t="s">
        <v>275</v>
      </c>
      <c r="O177" s="9"/>
      <c r="P177" s="9"/>
      <c r="Q177" s="9"/>
      <c r="R177" s="9"/>
      <c r="S177" s="9"/>
      <c r="T177" s="9"/>
      <c r="U177" s="9"/>
      <c r="V177" s="9"/>
    </row>
    <row r="178" spans="1:22" s="81" customFormat="1" ht="56.1" customHeight="1">
      <c r="A178" s="285" t="s">
        <v>1680</v>
      </c>
      <c r="B178" s="111"/>
      <c r="C178" s="437" t="s">
        <v>141</v>
      </c>
      <c r="D178" s="438"/>
      <c r="E178" s="438"/>
      <c r="F178" s="438"/>
      <c r="G178" s="438"/>
      <c r="H178" s="439"/>
      <c r="I178" s="127" t="s">
        <v>142</v>
      </c>
      <c r="J178" s="67" t="s">
        <v>269</v>
      </c>
      <c r="K178" s="116"/>
      <c r="L178" s="101"/>
      <c r="M178" s="120"/>
      <c r="N178" s="120"/>
    </row>
    <row r="179" spans="1:22" s="81" customFormat="1" ht="56.1" customHeight="1">
      <c r="A179" s="285" t="s">
        <v>1681</v>
      </c>
      <c r="B179" s="111"/>
      <c r="C179" s="437" t="s">
        <v>144</v>
      </c>
      <c r="D179" s="438"/>
      <c r="E179" s="438"/>
      <c r="F179" s="438"/>
      <c r="G179" s="438"/>
      <c r="H179" s="439"/>
      <c r="I179" s="127" t="s">
        <v>1682</v>
      </c>
      <c r="J179" s="67" t="s">
        <v>131</v>
      </c>
      <c r="K179" s="116"/>
      <c r="L179" s="96"/>
      <c r="M179" s="121"/>
      <c r="N179" s="121"/>
    </row>
    <row r="180" spans="1:22" s="81" customFormat="1" ht="56.1" customHeight="1">
      <c r="A180" s="285" t="s">
        <v>624</v>
      </c>
      <c r="B180" s="111"/>
      <c r="C180" s="437" t="s">
        <v>1683</v>
      </c>
      <c r="D180" s="438"/>
      <c r="E180" s="438"/>
      <c r="F180" s="438"/>
      <c r="G180" s="438"/>
      <c r="H180" s="439"/>
      <c r="I180" s="127" t="s">
        <v>1684</v>
      </c>
      <c r="J180" s="67" t="s">
        <v>137</v>
      </c>
      <c r="K180" s="116"/>
      <c r="L180" s="98"/>
      <c r="M180" s="122"/>
      <c r="N180" s="122"/>
    </row>
    <row r="181" spans="1:22" s="1" customFormat="1">
      <c r="A181" s="284"/>
      <c r="B181" s="19"/>
      <c r="C181" s="19"/>
      <c r="D181" s="19"/>
      <c r="E181" s="19"/>
      <c r="F181" s="19"/>
      <c r="G181" s="19"/>
      <c r="H181" s="15"/>
      <c r="I181" s="15"/>
      <c r="J181" s="86"/>
      <c r="K181" s="87"/>
      <c r="L181" s="72"/>
      <c r="M181" s="72"/>
      <c r="N181" s="72"/>
    </row>
    <row r="182" spans="1:22" s="81" customFormat="1">
      <c r="A182" s="284"/>
      <c r="B182" s="82"/>
      <c r="C182" s="59"/>
      <c r="D182" s="59"/>
      <c r="E182" s="59"/>
      <c r="F182" s="59"/>
      <c r="G182" s="59"/>
      <c r="H182" s="89"/>
      <c r="I182" s="89"/>
      <c r="J182" s="86"/>
      <c r="K182" s="87"/>
      <c r="L182" s="88"/>
      <c r="M182" s="88"/>
      <c r="N182" s="88"/>
    </row>
    <row r="183" spans="1:22" s="1" customFormat="1">
      <c r="A183" s="284"/>
      <c r="B183" s="2"/>
      <c r="C183" s="4"/>
      <c r="D183" s="4"/>
      <c r="E183" s="4"/>
      <c r="F183" s="4"/>
      <c r="G183" s="4"/>
      <c r="H183" s="331"/>
      <c r="I183" s="331"/>
      <c r="J183" s="58"/>
      <c r="K183" s="30"/>
      <c r="L183" s="100"/>
      <c r="M183" s="100"/>
      <c r="N183" s="100"/>
    </row>
    <row r="184" spans="1:22">
      <c r="A184" s="284"/>
      <c r="B184" s="19" t="s">
        <v>147</v>
      </c>
      <c r="C184" s="19"/>
      <c r="D184" s="19"/>
      <c r="E184" s="19"/>
      <c r="F184" s="19"/>
      <c r="G184" s="19"/>
      <c r="H184" s="15"/>
      <c r="I184" s="15"/>
      <c r="J184" s="8"/>
      <c r="L184" s="128"/>
      <c r="M184" s="128"/>
      <c r="N184" s="128"/>
      <c r="O184" s="9"/>
      <c r="P184" s="9"/>
      <c r="Q184" s="9"/>
      <c r="R184" s="9"/>
      <c r="S184" s="9"/>
      <c r="T184" s="9"/>
      <c r="U184" s="9"/>
      <c r="V184" s="9"/>
    </row>
    <row r="185" spans="1:22">
      <c r="A185" s="284"/>
      <c r="B185" s="19"/>
      <c r="C185" s="19"/>
      <c r="D185" s="19"/>
      <c r="E185" s="19"/>
      <c r="F185" s="19"/>
      <c r="G185" s="19"/>
      <c r="H185" s="15"/>
      <c r="I185" s="15"/>
      <c r="L185" s="23"/>
      <c r="M185" s="23"/>
      <c r="N185" s="23"/>
      <c r="O185" s="9"/>
      <c r="P185" s="9"/>
      <c r="Q185" s="9"/>
      <c r="R185" s="9"/>
      <c r="S185" s="9"/>
      <c r="T185" s="9"/>
      <c r="U185" s="9"/>
      <c r="V185" s="9"/>
    </row>
    <row r="186" spans="1:22" ht="34.5" customHeight="1">
      <c r="A186" s="284"/>
      <c r="B186" s="19"/>
      <c r="C186" s="4"/>
      <c r="D186" s="4"/>
      <c r="F186" s="4"/>
      <c r="G186" s="4"/>
      <c r="H186" s="331"/>
      <c r="I186" s="331"/>
      <c r="J186" s="73" t="s">
        <v>62</v>
      </c>
      <c r="K186" s="74"/>
      <c r="L186" s="75" t="s">
        <v>270</v>
      </c>
      <c r="M186" s="75" t="s">
        <v>271</v>
      </c>
      <c r="N186" s="75" t="s">
        <v>313</v>
      </c>
      <c r="O186" s="9"/>
      <c r="P186" s="9"/>
      <c r="Q186" s="9"/>
      <c r="R186" s="9"/>
      <c r="S186" s="9"/>
      <c r="T186" s="9"/>
      <c r="U186" s="9"/>
      <c r="V186" s="9"/>
    </row>
    <row r="187" spans="1:22" ht="20.25" customHeight="1">
      <c r="A187" s="284"/>
      <c r="B187" s="2"/>
      <c r="C187" s="59"/>
      <c r="D187" s="4"/>
      <c r="F187" s="4"/>
      <c r="G187" s="4"/>
      <c r="H187" s="331"/>
      <c r="I187" s="64" t="s">
        <v>1366</v>
      </c>
      <c r="J187" s="65"/>
      <c r="K187" s="76"/>
      <c r="L187" s="77" t="s">
        <v>275</v>
      </c>
      <c r="M187" s="77" t="s">
        <v>275</v>
      </c>
      <c r="N187" s="77" t="s">
        <v>275</v>
      </c>
      <c r="O187" s="9"/>
      <c r="P187" s="9"/>
      <c r="Q187" s="9"/>
      <c r="R187" s="9"/>
      <c r="S187" s="9"/>
      <c r="T187" s="9"/>
      <c r="U187" s="9"/>
      <c r="V187" s="9"/>
    </row>
    <row r="188" spans="1:22" s="81" customFormat="1" ht="34.5" customHeight="1">
      <c r="A188" s="285" t="s">
        <v>1685</v>
      </c>
      <c r="B188" s="82"/>
      <c r="C188" s="482" t="s">
        <v>148</v>
      </c>
      <c r="D188" s="484"/>
      <c r="E188" s="484"/>
      <c r="F188" s="484"/>
      <c r="G188" s="482" t="s">
        <v>149</v>
      </c>
      <c r="H188" s="482"/>
      <c r="I188" s="491" t="s">
        <v>814</v>
      </c>
      <c r="J188" s="129">
        <v>10</v>
      </c>
      <c r="K188" s="116" t="str">
        <f t="shared" ref="K188:K215" si="2">IF(OR(COUNTIF(L188:N188,"未確認")&gt;0,COUNTIF(L188:N188,"~*")&gt;0),"※","")</f>
        <v/>
      </c>
      <c r="L188" s="130"/>
      <c r="M188" s="130"/>
      <c r="N188" s="130"/>
    </row>
    <row r="189" spans="1:22" s="81" customFormat="1" ht="34.5" customHeight="1">
      <c r="A189" s="285" t="s">
        <v>815</v>
      </c>
      <c r="B189" s="82"/>
      <c r="C189" s="484"/>
      <c r="D189" s="484"/>
      <c r="E189" s="484"/>
      <c r="F189" s="484"/>
      <c r="G189" s="482" t="s">
        <v>150</v>
      </c>
      <c r="H189" s="482"/>
      <c r="I189" s="492"/>
      <c r="J189" s="131">
        <v>2.4</v>
      </c>
      <c r="K189" s="116" t="str">
        <f t="shared" si="2"/>
        <v/>
      </c>
      <c r="L189" s="132"/>
      <c r="M189" s="132"/>
      <c r="N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c r="M190" s="130"/>
      <c r="N190" s="130"/>
    </row>
    <row r="191" spans="1:22" s="81" customFormat="1" ht="34.5" customHeight="1">
      <c r="A191" s="285" t="s">
        <v>816</v>
      </c>
      <c r="B191" s="82"/>
      <c r="C191" s="484"/>
      <c r="D191" s="484"/>
      <c r="E191" s="484"/>
      <c r="F191" s="484"/>
      <c r="G191" s="482" t="s">
        <v>150</v>
      </c>
      <c r="H191" s="482"/>
      <c r="I191" s="492"/>
      <c r="J191" s="131">
        <v>0</v>
      </c>
      <c r="K191" s="116" t="str">
        <f t="shared" si="2"/>
        <v/>
      </c>
      <c r="L191" s="132"/>
      <c r="M191" s="132"/>
      <c r="N191" s="132"/>
    </row>
    <row r="192" spans="1:22" s="81" customFormat="1" ht="34.5" customHeight="1">
      <c r="A192" s="292" t="s">
        <v>628</v>
      </c>
      <c r="B192" s="112"/>
      <c r="C192" s="482" t="s">
        <v>152</v>
      </c>
      <c r="D192" s="482"/>
      <c r="E192" s="482"/>
      <c r="F192" s="482"/>
      <c r="G192" s="482" t="s">
        <v>149</v>
      </c>
      <c r="H192" s="482"/>
      <c r="I192" s="492"/>
      <c r="J192" s="129">
        <f t="shared" ref="J192:J207" si="3">IF(SUM(L192:N192)=0,IF(COUNTIF(L192:N192,"未確認")&gt;0,"未確認",IF(COUNTIF(L192:N192,"~*")&gt;0,"*",SUM(L192:N192))),SUM(L192:N192))</f>
        <v>60</v>
      </c>
      <c r="K192" s="116" t="str">
        <f t="shared" si="2"/>
        <v/>
      </c>
      <c r="L192" s="133">
        <v>16</v>
      </c>
      <c r="M192" s="133">
        <v>22</v>
      </c>
      <c r="N192" s="133">
        <v>22</v>
      </c>
    </row>
    <row r="193" spans="1:14" s="81" customFormat="1" ht="34.5" customHeight="1">
      <c r="A193" s="292" t="s">
        <v>628</v>
      </c>
      <c r="B193" s="112"/>
      <c r="C193" s="482"/>
      <c r="D193" s="482"/>
      <c r="E193" s="482"/>
      <c r="F193" s="482"/>
      <c r="G193" s="482" t="s">
        <v>150</v>
      </c>
      <c r="H193" s="482"/>
      <c r="I193" s="492"/>
      <c r="J193" s="129">
        <f t="shared" si="3"/>
        <v>1.3</v>
      </c>
      <c r="K193" s="116" t="str">
        <f t="shared" si="2"/>
        <v/>
      </c>
      <c r="L193" s="134">
        <v>0.8</v>
      </c>
      <c r="M193" s="134">
        <v>0</v>
      </c>
      <c r="N193" s="134">
        <v>0.5</v>
      </c>
    </row>
    <row r="194" spans="1:14" s="81" customFormat="1" ht="34.5" customHeight="1">
      <c r="A194" s="292" t="s">
        <v>817</v>
      </c>
      <c r="B194" s="112"/>
      <c r="C194" s="482" t="s">
        <v>153</v>
      </c>
      <c r="D194" s="483"/>
      <c r="E194" s="483"/>
      <c r="F194" s="483"/>
      <c r="G194" s="482" t="s">
        <v>149</v>
      </c>
      <c r="H194" s="482"/>
      <c r="I194" s="492"/>
      <c r="J194" s="129">
        <f t="shared" si="3"/>
        <v>9</v>
      </c>
      <c r="K194" s="116" t="str">
        <f t="shared" si="2"/>
        <v/>
      </c>
      <c r="L194" s="133">
        <v>3</v>
      </c>
      <c r="M194" s="133">
        <v>3</v>
      </c>
      <c r="N194" s="133">
        <v>3</v>
      </c>
    </row>
    <row r="195" spans="1:14" s="81" customFormat="1" ht="34.5" customHeight="1">
      <c r="A195" s="292" t="s">
        <v>817</v>
      </c>
      <c r="B195" s="112"/>
      <c r="C195" s="483"/>
      <c r="D195" s="483"/>
      <c r="E195" s="483"/>
      <c r="F195" s="483"/>
      <c r="G195" s="482" t="s">
        <v>150</v>
      </c>
      <c r="H195" s="482"/>
      <c r="I195" s="492"/>
      <c r="J195" s="129">
        <f t="shared" si="3"/>
        <v>0</v>
      </c>
      <c r="K195" s="116" t="str">
        <f t="shared" si="2"/>
        <v/>
      </c>
      <c r="L195" s="134">
        <v>0</v>
      </c>
      <c r="M195" s="134">
        <v>0</v>
      </c>
      <c r="N195" s="134">
        <v>0</v>
      </c>
    </row>
    <row r="196" spans="1:14" s="81" customFormat="1" ht="34.5" customHeight="1">
      <c r="A196" s="292" t="s">
        <v>818</v>
      </c>
      <c r="B196" s="112"/>
      <c r="C196" s="482" t="s">
        <v>154</v>
      </c>
      <c r="D196" s="483"/>
      <c r="E196" s="483"/>
      <c r="F196" s="483"/>
      <c r="G196" s="482" t="s">
        <v>149</v>
      </c>
      <c r="H196" s="482"/>
      <c r="I196" s="492"/>
      <c r="J196" s="129">
        <f t="shared" si="3"/>
        <v>10</v>
      </c>
      <c r="K196" s="116" t="str">
        <f t="shared" si="2"/>
        <v/>
      </c>
      <c r="L196" s="133">
        <v>4</v>
      </c>
      <c r="M196" s="133">
        <v>3</v>
      </c>
      <c r="N196" s="133">
        <v>3</v>
      </c>
    </row>
    <row r="197" spans="1:14" s="81" customFormat="1" ht="34.5" customHeight="1">
      <c r="A197" s="292" t="s">
        <v>818</v>
      </c>
      <c r="B197" s="112"/>
      <c r="C197" s="483"/>
      <c r="D197" s="483"/>
      <c r="E197" s="483"/>
      <c r="F197" s="483"/>
      <c r="G197" s="482" t="s">
        <v>150</v>
      </c>
      <c r="H197" s="482"/>
      <c r="I197" s="492"/>
      <c r="J197" s="129">
        <f t="shared" si="3"/>
        <v>0.5</v>
      </c>
      <c r="K197" s="116" t="str">
        <f t="shared" si="2"/>
        <v/>
      </c>
      <c r="L197" s="134">
        <v>0.5</v>
      </c>
      <c r="M197" s="134">
        <v>0</v>
      </c>
      <c r="N197" s="134">
        <v>0</v>
      </c>
    </row>
    <row r="198" spans="1:14" s="81" customFormat="1" ht="34.5" customHeight="1">
      <c r="A198" s="292" t="s">
        <v>819</v>
      </c>
      <c r="B198" s="112"/>
      <c r="C198" s="482" t="s">
        <v>155</v>
      </c>
      <c r="D198" s="483"/>
      <c r="E198" s="483"/>
      <c r="F198" s="483"/>
      <c r="G198" s="482" t="s">
        <v>149</v>
      </c>
      <c r="H198" s="482"/>
      <c r="I198" s="492"/>
      <c r="J198" s="129">
        <f t="shared" si="3"/>
        <v>0</v>
      </c>
      <c r="K198" s="116" t="str">
        <f t="shared" si="2"/>
        <v/>
      </c>
      <c r="L198" s="133">
        <v>0</v>
      </c>
      <c r="M198" s="133">
        <v>0</v>
      </c>
      <c r="N198" s="133">
        <v>0</v>
      </c>
    </row>
    <row r="199" spans="1:14" s="81" customFormat="1" ht="34.5" customHeight="1">
      <c r="A199" s="292" t="s">
        <v>819</v>
      </c>
      <c r="B199" s="82"/>
      <c r="C199" s="483"/>
      <c r="D199" s="483"/>
      <c r="E199" s="483"/>
      <c r="F199" s="483"/>
      <c r="G199" s="482" t="s">
        <v>150</v>
      </c>
      <c r="H199" s="482"/>
      <c r="I199" s="492"/>
      <c r="J199" s="129">
        <f t="shared" si="3"/>
        <v>0</v>
      </c>
      <c r="K199" s="116" t="str">
        <f t="shared" si="2"/>
        <v/>
      </c>
      <c r="L199" s="134">
        <v>0</v>
      </c>
      <c r="M199" s="134">
        <v>0</v>
      </c>
      <c r="N199" s="134">
        <v>0</v>
      </c>
    </row>
    <row r="200" spans="1:14" s="81" customFormat="1" ht="34.5" customHeight="1">
      <c r="A200" s="292" t="s">
        <v>820</v>
      </c>
      <c r="B200" s="82"/>
      <c r="C200" s="482" t="s">
        <v>156</v>
      </c>
      <c r="D200" s="483"/>
      <c r="E200" s="483"/>
      <c r="F200" s="483"/>
      <c r="G200" s="482" t="s">
        <v>149</v>
      </c>
      <c r="H200" s="482"/>
      <c r="I200" s="492"/>
      <c r="J200" s="129">
        <f t="shared" si="3"/>
        <v>0</v>
      </c>
      <c r="K200" s="116" t="str">
        <f t="shared" si="2"/>
        <v/>
      </c>
      <c r="L200" s="133">
        <v>0</v>
      </c>
      <c r="M200" s="133">
        <v>0</v>
      </c>
      <c r="N200" s="133">
        <v>0</v>
      </c>
    </row>
    <row r="201" spans="1:14" s="81" customFormat="1" ht="34.5" customHeight="1">
      <c r="A201" s="292" t="s">
        <v>820</v>
      </c>
      <c r="B201" s="82"/>
      <c r="C201" s="483"/>
      <c r="D201" s="483"/>
      <c r="E201" s="483"/>
      <c r="F201" s="483"/>
      <c r="G201" s="482" t="s">
        <v>150</v>
      </c>
      <c r="H201" s="482"/>
      <c r="I201" s="492"/>
      <c r="J201" s="129">
        <f t="shared" si="3"/>
        <v>0</v>
      </c>
      <c r="K201" s="116" t="str">
        <f t="shared" si="2"/>
        <v/>
      </c>
      <c r="L201" s="134">
        <v>0</v>
      </c>
      <c r="M201" s="134">
        <v>0</v>
      </c>
      <c r="N201" s="134">
        <v>0</v>
      </c>
    </row>
    <row r="202" spans="1:14" s="81" customFormat="1" ht="34.5" customHeight="1">
      <c r="A202" s="292" t="s">
        <v>633</v>
      </c>
      <c r="B202" s="82"/>
      <c r="C202" s="482" t="s">
        <v>157</v>
      </c>
      <c r="D202" s="483"/>
      <c r="E202" s="483"/>
      <c r="F202" s="483"/>
      <c r="G202" s="482" t="s">
        <v>149</v>
      </c>
      <c r="H202" s="482"/>
      <c r="I202" s="492"/>
      <c r="J202" s="129">
        <f t="shared" si="3"/>
        <v>0</v>
      </c>
      <c r="K202" s="116" t="str">
        <f t="shared" si="2"/>
        <v/>
      </c>
      <c r="L202" s="133">
        <v>0</v>
      </c>
      <c r="M202" s="133">
        <v>0</v>
      </c>
      <c r="N202" s="133">
        <v>0</v>
      </c>
    </row>
    <row r="203" spans="1:14" s="81" customFormat="1" ht="34.5" customHeight="1">
      <c r="A203" s="292" t="s">
        <v>633</v>
      </c>
      <c r="B203" s="82"/>
      <c r="C203" s="483"/>
      <c r="D203" s="483"/>
      <c r="E203" s="483"/>
      <c r="F203" s="483"/>
      <c r="G203" s="482" t="s">
        <v>150</v>
      </c>
      <c r="H203" s="482"/>
      <c r="I203" s="492"/>
      <c r="J203" s="129">
        <f t="shared" si="3"/>
        <v>0</v>
      </c>
      <c r="K203" s="116" t="str">
        <f t="shared" si="2"/>
        <v/>
      </c>
      <c r="L203" s="134">
        <v>0</v>
      </c>
      <c r="M203" s="134">
        <v>0</v>
      </c>
      <c r="N203" s="134">
        <v>0</v>
      </c>
    </row>
    <row r="204" spans="1:14" s="81" customFormat="1" ht="34.5" customHeight="1">
      <c r="A204" s="292" t="s">
        <v>821</v>
      </c>
      <c r="B204" s="82"/>
      <c r="C204" s="482" t="s">
        <v>158</v>
      </c>
      <c r="D204" s="483"/>
      <c r="E204" s="483"/>
      <c r="F204" s="483"/>
      <c r="G204" s="482" t="s">
        <v>149</v>
      </c>
      <c r="H204" s="482"/>
      <c r="I204" s="492"/>
      <c r="J204" s="129">
        <f t="shared" si="3"/>
        <v>0</v>
      </c>
      <c r="K204" s="116" t="str">
        <f t="shared" si="2"/>
        <v/>
      </c>
      <c r="L204" s="133">
        <v>0</v>
      </c>
      <c r="M204" s="133">
        <v>0</v>
      </c>
      <c r="N204" s="133">
        <v>0</v>
      </c>
    </row>
    <row r="205" spans="1:14" s="81" customFormat="1" ht="34.5" customHeight="1">
      <c r="A205" s="292" t="s">
        <v>821</v>
      </c>
      <c r="B205" s="82"/>
      <c r="C205" s="483"/>
      <c r="D205" s="483"/>
      <c r="E205" s="483"/>
      <c r="F205" s="483"/>
      <c r="G205" s="482" t="s">
        <v>150</v>
      </c>
      <c r="H205" s="482"/>
      <c r="I205" s="492"/>
      <c r="J205" s="129">
        <f t="shared" si="3"/>
        <v>0</v>
      </c>
      <c r="K205" s="116" t="str">
        <f t="shared" si="2"/>
        <v/>
      </c>
      <c r="L205" s="134">
        <v>0</v>
      </c>
      <c r="M205" s="134">
        <v>0</v>
      </c>
      <c r="N205" s="134">
        <v>0</v>
      </c>
    </row>
    <row r="206" spans="1:14"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row>
    <row r="207" spans="1:14"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c r="N207" s="134">
        <v>0</v>
      </c>
    </row>
    <row r="208" spans="1:14" s="81" customFormat="1" ht="34.5" customHeight="1">
      <c r="A208" s="285" t="s">
        <v>823</v>
      </c>
      <c r="B208" s="82"/>
      <c r="C208" s="482" t="s">
        <v>160</v>
      </c>
      <c r="D208" s="484"/>
      <c r="E208" s="484"/>
      <c r="F208" s="484"/>
      <c r="G208" s="482" t="s">
        <v>149</v>
      </c>
      <c r="H208" s="482"/>
      <c r="I208" s="492"/>
      <c r="J208" s="129">
        <v>5</v>
      </c>
      <c r="K208" s="116" t="str">
        <f t="shared" si="2"/>
        <v/>
      </c>
      <c r="L208" s="130"/>
      <c r="M208" s="130"/>
      <c r="N208" s="130"/>
    </row>
    <row r="209" spans="1:22" s="81" customFormat="1" ht="34.5" customHeight="1">
      <c r="A209" s="285" t="s">
        <v>823</v>
      </c>
      <c r="B209" s="82"/>
      <c r="C209" s="484"/>
      <c r="D209" s="484"/>
      <c r="E209" s="484"/>
      <c r="F209" s="484"/>
      <c r="G209" s="482" t="s">
        <v>150</v>
      </c>
      <c r="H209" s="482"/>
      <c r="I209" s="492"/>
      <c r="J209" s="129">
        <v>0</v>
      </c>
      <c r="K209" s="116" t="str">
        <f t="shared" si="2"/>
        <v/>
      </c>
      <c r="L209" s="132"/>
      <c r="M209" s="132"/>
      <c r="N209" s="132"/>
    </row>
    <row r="210" spans="1:22" s="81" customFormat="1" ht="34.5" customHeight="1">
      <c r="A210" s="285" t="s">
        <v>639</v>
      </c>
      <c r="B210" s="82"/>
      <c r="C210" s="482" t="s">
        <v>161</v>
      </c>
      <c r="D210" s="484"/>
      <c r="E210" s="484"/>
      <c r="F210" s="484"/>
      <c r="G210" s="482" t="s">
        <v>149</v>
      </c>
      <c r="H210" s="482"/>
      <c r="I210" s="492"/>
      <c r="J210" s="129">
        <v>8</v>
      </c>
      <c r="K210" s="116" t="str">
        <f t="shared" si="2"/>
        <v/>
      </c>
      <c r="L210" s="130"/>
      <c r="M210" s="130"/>
      <c r="N210" s="130"/>
    </row>
    <row r="211" spans="1:22" s="81" customFormat="1" ht="34.5" customHeight="1">
      <c r="A211" s="285" t="s">
        <v>639</v>
      </c>
      <c r="B211" s="82"/>
      <c r="C211" s="484"/>
      <c r="D211" s="484"/>
      <c r="E211" s="484"/>
      <c r="F211" s="484"/>
      <c r="G211" s="482" t="s">
        <v>150</v>
      </c>
      <c r="H211" s="482"/>
      <c r="I211" s="492"/>
      <c r="J211" s="129">
        <v>1.6</v>
      </c>
      <c r="K211" s="116" t="str">
        <f t="shared" si="2"/>
        <v/>
      </c>
      <c r="L211" s="132"/>
      <c r="M211" s="132"/>
      <c r="N211" s="132"/>
    </row>
    <row r="212" spans="1:22" s="81" customFormat="1" ht="34.5" customHeight="1">
      <c r="A212" s="292" t="s">
        <v>641</v>
      </c>
      <c r="B212" s="82"/>
      <c r="C212" s="482" t="s">
        <v>824</v>
      </c>
      <c r="D212" s="483"/>
      <c r="E212" s="483"/>
      <c r="F212" s="483"/>
      <c r="G212" s="482" t="s">
        <v>149</v>
      </c>
      <c r="H212" s="482"/>
      <c r="I212" s="492"/>
      <c r="J212" s="129">
        <f>IF(SUM(L212:N212)=0,IF(COUNTIF(L212:N212,"未確認")&gt;0,"未確認",IF(COUNTIF(L212:N212,"~*")&gt;0,"*",SUM(L212:N212))),SUM(L212:N212))</f>
        <v>0</v>
      </c>
      <c r="K212" s="116" t="str">
        <f t="shared" si="2"/>
        <v/>
      </c>
      <c r="L212" s="133">
        <v>0</v>
      </c>
      <c r="M212" s="133">
        <v>0</v>
      </c>
      <c r="N212" s="133">
        <v>0</v>
      </c>
    </row>
    <row r="213" spans="1:22" s="81" customFormat="1" ht="34.5" customHeight="1">
      <c r="A213" s="292" t="s">
        <v>641</v>
      </c>
      <c r="B213" s="82"/>
      <c r="C213" s="483"/>
      <c r="D213" s="483"/>
      <c r="E213" s="483"/>
      <c r="F213" s="483"/>
      <c r="G213" s="482" t="s">
        <v>150</v>
      </c>
      <c r="H213" s="482"/>
      <c r="I213" s="492"/>
      <c r="J213" s="129">
        <f>IF(SUM(L213:N213)=0,IF(COUNTIF(L213:N213,"未確認")&gt;0,"未確認",IF(COUNTIF(L213:N213,"~*")&gt;0,"*",SUM(L213:N213))),SUM(L213:N213))</f>
        <v>0</v>
      </c>
      <c r="K213" s="116" t="str">
        <f t="shared" si="2"/>
        <v/>
      </c>
      <c r="L213" s="134">
        <v>0</v>
      </c>
      <c r="M213" s="134">
        <v>0</v>
      </c>
      <c r="N213" s="134">
        <v>0</v>
      </c>
    </row>
    <row r="214" spans="1:22" s="81" customFormat="1" ht="34.5" customHeight="1">
      <c r="A214" s="292" t="s">
        <v>642</v>
      </c>
      <c r="B214" s="82"/>
      <c r="C214" s="482" t="s">
        <v>162</v>
      </c>
      <c r="D214" s="484"/>
      <c r="E214" s="484"/>
      <c r="F214" s="484"/>
      <c r="G214" s="482" t="s">
        <v>149</v>
      </c>
      <c r="H214" s="482"/>
      <c r="I214" s="492"/>
      <c r="J214" s="129">
        <f>IF(SUM(L214:N214)=0,IF(COUNTIF(L214:N214,"未確認")&gt;0,"未確認",IF(COUNTIF(L214:N214,"~*")&gt;0,"*",SUM(L214:N214))),SUM(L214:N214))</f>
        <v>0</v>
      </c>
      <c r="K214" s="116" t="str">
        <f t="shared" si="2"/>
        <v/>
      </c>
      <c r="L214" s="133">
        <v>0</v>
      </c>
      <c r="M214" s="133">
        <v>0</v>
      </c>
      <c r="N214" s="133">
        <v>0</v>
      </c>
    </row>
    <row r="215" spans="1:22" s="81" customFormat="1" ht="34.5" customHeight="1">
      <c r="A215" s="292" t="s">
        <v>642</v>
      </c>
      <c r="B215" s="82"/>
      <c r="C215" s="484"/>
      <c r="D215" s="484"/>
      <c r="E215" s="484"/>
      <c r="F215" s="484"/>
      <c r="G215" s="482" t="s">
        <v>150</v>
      </c>
      <c r="H215" s="482"/>
      <c r="I215" s="493"/>
      <c r="J215" s="129">
        <f>IF(SUM(L215:N215)=0,IF(COUNTIF(L215:N215,"未確認")&gt;0,"未確認",IF(COUNTIF(L215:N215,"~*")&gt;0,"*",SUM(L215:N215))),SUM(L215:N215))</f>
        <v>0</v>
      </c>
      <c r="K215" s="116" t="str">
        <f t="shared" si="2"/>
        <v/>
      </c>
      <c r="L215" s="134">
        <v>0</v>
      </c>
      <c r="M215" s="134">
        <v>0</v>
      </c>
      <c r="N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7</v>
      </c>
      <c r="M220" s="133">
        <v>17</v>
      </c>
      <c r="N220" s="133">
        <v>13</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1.5</v>
      </c>
      <c r="N221" s="134">
        <v>2.2000000000000002</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2</v>
      </c>
      <c r="N222" s="133">
        <v>0</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0.7</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2</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29</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19</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9</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5</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1</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5</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270</v>
      </c>
      <c r="M245" s="75" t="s">
        <v>271</v>
      </c>
      <c r="N245" s="75" t="s">
        <v>313</v>
      </c>
      <c r="O245" s="9"/>
      <c r="P245" s="9"/>
      <c r="Q245" s="9"/>
      <c r="R245" s="9"/>
      <c r="S245" s="9"/>
      <c r="T245" s="9"/>
      <c r="U245" s="9"/>
      <c r="V245" s="9"/>
    </row>
    <row r="246" spans="1:22" ht="20.25" customHeight="1">
      <c r="A246" s="284"/>
      <c r="B246" s="2"/>
      <c r="C246" s="59"/>
      <c r="D246" s="4"/>
      <c r="F246" s="4"/>
      <c r="G246" s="4"/>
      <c r="H246" s="331"/>
      <c r="I246" s="64" t="s">
        <v>667</v>
      </c>
      <c r="J246" s="65"/>
      <c r="K246" s="76"/>
      <c r="L246" s="77" t="s">
        <v>275</v>
      </c>
      <c r="M246" s="126" t="s">
        <v>275</v>
      </c>
      <c r="N246" s="126" t="s">
        <v>275</v>
      </c>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131</v>
      </c>
      <c r="K247" s="116"/>
      <c r="L247" s="142"/>
      <c r="M247" s="143"/>
      <c r="N247" s="143"/>
    </row>
    <row r="248" spans="1:22" s="81" customFormat="1" ht="34.5" customHeight="1">
      <c r="A248" s="292" t="s">
        <v>660</v>
      </c>
      <c r="B248" s="144"/>
      <c r="C248" s="485" t="s">
        <v>172</v>
      </c>
      <c r="D248" s="485"/>
      <c r="E248" s="485"/>
      <c r="F248" s="486"/>
      <c r="G248" s="482" t="s">
        <v>148</v>
      </c>
      <c r="H248" s="326" t="s">
        <v>173</v>
      </c>
      <c r="I248" s="477"/>
      <c r="J248" s="129">
        <v>0</v>
      </c>
      <c r="K248" s="116"/>
      <c r="L248" s="145"/>
      <c r="M248" s="146"/>
      <c r="N248" s="146"/>
    </row>
    <row r="249" spans="1:22" s="81" customFormat="1" ht="34.5" customHeight="1">
      <c r="A249" s="292" t="s">
        <v>660</v>
      </c>
      <c r="B249" s="144"/>
      <c r="C249" s="482"/>
      <c r="D249" s="482"/>
      <c r="E249" s="482"/>
      <c r="F249" s="483"/>
      <c r="G249" s="482"/>
      <c r="H249" s="326" t="s">
        <v>174</v>
      </c>
      <c r="I249" s="477"/>
      <c r="J249" s="131">
        <v>0</v>
      </c>
      <c r="K249" s="116"/>
      <c r="L249" s="145"/>
      <c r="M249" s="146"/>
      <c r="N249" s="146"/>
    </row>
    <row r="250" spans="1:22" s="81" customFormat="1" ht="34.5" customHeight="1">
      <c r="A250" s="292" t="s">
        <v>661</v>
      </c>
      <c r="B250" s="144"/>
      <c r="C250" s="482"/>
      <c r="D250" s="482"/>
      <c r="E250" s="482"/>
      <c r="F250" s="483"/>
      <c r="G250" s="482" t="s">
        <v>175</v>
      </c>
      <c r="H250" s="326" t="s">
        <v>173</v>
      </c>
      <c r="I250" s="477"/>
      <c r="J250" s="129">
        <v>1</v>
      </c>
      <c r="K250" s="116"/>
      <c r="L250" s="145"/>
      <c r="M250" s="146"/>
      <c r="N250" s="146"/>
    </row>
    <row r="251" spans="1:22" s="81" customFormat="1" ht="34.5" customHeight="1">
      <c r="A251" s="292" t="s">
        <v>661</v>
      </c>
      <c r="B251" s="144"/>
      <c r="C251" s="482"/>
      <c r="D251" s="482"/>
      <c r="E251" s="482"/>
      <c r="F251" s="483"/>
      <c r="G251" s="483"/>
      <c r="H251" s="326" t="s">
        <v>174</v>
      </c>
      <c r="I251" s="477"/>
      <c r="J251" s="131">
        <v>0.5</v>
      </c>
      <c r="K251" s="116"/>
      <c r="L251" s="145"/>
      <c r="M251" s="146"/>
      <c r="N251" s="146"/>
    </row>
    <row r="252" spans="1:22" s="81" customFormat="1" ht="34.5" customHeight="1">
      <c r="A252" s="292" t="s">
        <v>662</v>
      </c>
      <c r="B252" s="144"/>
      <c r="C252" s="482"/>
      <c r="D252" s="482"/>
      <c r="E252" s="482"/>
      <c r="F252" s="483"/>
      <c r="G252" s="482" t="s">
        <v>663</v>
      </c>
      <c r="H252" s="326" t="s">
        <v>173</v>
      </c>
      <c r="I252" s="477"/>
      <c r="J252" s="129">
        <v>7</v>
      </c>
      <c r="K252" s="116"/>
      <c r="L252" s="145"/>
      <c r="M252" s="146"/>
      <c r="N252" s="146"/>
    </row>
    <row r="253" spans="1:22" s="81" customFormat="1" ht="34.5" customHeight="1">
      <c r="A253" s="292" t="s">
        <v>662</v>
      </c>
      <c r="B253" s="144"/>
      <c r="C253" s="482"/>
      <c r="D253" s="482"/>
      <c r="E253" s="482"/>
      <c r="F253" s="483"/>
      <c r="G253" s="483"/>
      <c r="H253" s="326" t="s">
        <v>174</v>
      </c>
      <c r="I253" s="477"/>
      <c r="J253" s="131">
        <v>0.5</v>
      </c>
      <c r="K253" s="116"/>
      <c r="L253" s="145"/>
      <c r="M253" s="146"/>
      <c r="N253" s="146"/>
    </row>
    <row r="254" spans="1:22" s="81" customFormat="1" ht="34.5" customHeight="1">
      <c r="A254" s="292" t="s">
        <v>664</v>
      </c>
      <c r="B254" s="144"/>
      <c r="C254" s="482"/>
      <c r="D254" s="482"/>
      <c r="E254" s="482"/>
      <c r="F254" s="483"/>
      <c r="G254" s="487" t="s">
        <v>177</v>
      </c>
      <c r="H254" s="326" t="s">
        <v>173</v>
      </c>
      <c r="I254" s="477"/>
      <c r="J254" s="129">
        <v>7</v>
      </c>
      <c r="K254" s="116"/>
      <c r="L254" s="145"/>
      <c r="M254" s="146"/>
      <c r="N254" s="146"/>
    </row>
    <row r="255" spans="1:22" s="81" customFormat="1" ht="34.5" customHeight="1">
      <c r="A255" s="292" t="s">
        <v>664</v>
      </c>
      <c r="B255" s="144"/>
      <c r="C255" s="482"/>
      <c r="D255" s="482"/>
      <c r="E255" s="482"/>
      <c r="F255" s="483"/>
      <c r="G255" s="483"/>
      <c r="H255" s="326" t="s">
        <v>174</v>
      </c>
      <c r="I255" s="477"/>
      <c r="J255" s="131">
        <v>0.5</v>
      </c>
      <c r="K255" s="116"/>
      <c r="L255" s="145"/>
      <c r="M255" s="146"/>
      <c r="N255" s="146"/>
    </row>
    <row r="256" spans="1:22" s="81" customFormat="1" ht="34.5" customHeight="1">
      <c r="A256" s="292" t="s">
        <v>665</v>
      </c>
      <c r="B256" s="144"/>
      <c r="C256" s="482"/>
      <c r="D256" s="482"/>
      <c r="E256" s="482"/>
      <c r="F256" s="483"/>
      <c r="G256" s="482" t="s">
        <v>178</v>
      </c>
      <c r="H256" s="326" t="s">
        <v>173</v>
      </c>
      <c r="I256" s="477"/>
      <c r="J256" s="129">
        <v>0</v>
      </c>
      <c r="K256" s="116"/>
      <c r="L256" s="145"/>
      <c r="M256" s="146"/>
      <c r="N256" s="146"/>
    </row>
    <row r="257" spans="1:22" s="81" customFormat="1" ht="34.5" customHeight="1">
      <c r="A257" s="292" t="s">
        <v>665</v>
      </c>
      <c r="B257" s="144"/>
      <c r="C257" s="482"/>
      <c r="D257" s="482"/>
      <c r="E257" s="482"/>
      <c r="F257" s="483"/>
      <c r="G257" s="483"/>
      <c r="H257" s="326" t="s">
        <v>174</v>
      </c>
      <c r="I257" s="477"/>
      <c r="J257" s="131">
        <v>0</v>
      </c>
      <c r="K257" s="116"/>
      <c r="L257" s="145"/>
      <c r="M257" s="146"/>
      <c r="N257" s="146"/>
    </row>
    <row r="258" spans="1:22" s="81" customFormat="1" ht="34.5" customHeight="1">
      <c r="A258" s="292" t="s">
        <v>666</v>
      </c>
      <c r="B258" s="144"/>
      <c r="C258" s="482"/>
      <c r="D258" s="482"/>
      <c r="E258" s="482"/>
      <c r="F258" s="483"/>
      <c r="G258" s="482" t="s">
        <v>166</v>
      </c>
      <c r="H258" s="326" t="s">
        <v>173</v>
      </c>
      <c r="I258" s="477"/>
      <c r="J258" s="129">
        <v>0</v>
      </c>
      <c r="K258" s="116"/>
      <c r="L258" s="145"/>
      <c r="M258" s="146"/>
      <c r="N258" s="146"/>
    </row>
    <row r="259" spans="1:22" s="81" customFormat="1" ht="34.5" customHeight="1">
      <c r="A259" s="292" t="s">
        <v>666</v>
      </c>
      <c r="B259" s="144"/>
      <c r="C259" s="482"/>
      <c r="D259" s="482"/>
      <c r="E259" s="482"/>
      <c r="F259" s="483"/>
      <c r="G259" s="483"/>
      <c r="H259" s="326" t="s">
        <v>174</v>
      </c>
      <c r="I259" s="433"/>
      <c r="J259" s="131">
        <v>0</v>
      </c>
      <c r="K259" s="116"/>
      <c r="L259" s="147"/>
      <c r="M259" s="148"/>
      <c r="N259" s="148"/>
    </row>
    <row r="260" spans="1:22" s="1" customFormat="1">
      <c r="A260" s="284"/>
      <c r="B260" s="19"/>
      <c r="C260" s="19"/>
      <c r="D260" s="19"/>
      <c r="E260" s="19"/>
      <c r="F260" s="19"/>
      <c r="G260" s="19"/>
      <c r="H260" s="15"/>
      <c r="I260" s="15"/>
      <c r="J260" s="86"/>
      <c r="K260" s="87"/>
      <c r="L260" s="100"/>
      <c r="M260" s="100"/>
      <c r="N260" s="100"/>
    </row>
    <row r="261" spans="1:22" s="81" customFormat="1">
      <c r="A261" s="284"/>
      <c r="B261" s="82"/>
      <c r="C261" s="59"/>
      <c r="D261" s="59"/>
      <c r="E261" s="59"/>
      <c r="F261" s="59"/>
      <c r="G261" s="59"/>
      <c r="H261" s="89"/>
      <c r="I261" s="89"/>
      <c r="J261" s="86"/>
      <c r="K261" s="87"/>
      <c r="L261" s="88"/>
      <c r="M261" s="88"/>
      <c r="N261" s="88"/>
    </row>
    <row r="262" spans="1:22" s="1" customFormat="1">
      <c r="A262" s="284"/>
      <c r="B262" s="144"/>
      <c r="C262" s="149"/>
      <c r="D262" s="149"/>
      <c r="E262" s="4"/>
      <c r="F262" s="4"/>
      <c r="G262" s="4"/>
      <c r="H262" s="331"/>
      <c r="I262" s="331"/>
      <c r="J262" s="58"/>
      <c r="K262" s="30"/>
      <c r="L262" s="100"/>
      <c r="M262" s="100"/>
      <c r="N262" s="100"/>
    </row>
    <row r="263" spans="1:22" s="1" customFormat="1">
      <c r="A263" s="284"/>
      <c r="B263" s="19" t="s">
        <v>179</v>
      </c>
      <c r="C263" s="19"/>
      <c r="D263" s="19"/>
      <c r="E263" s="19"/>
      <c r="F263" s="19"/>
      <c r="G263" s="19"/>
      <c r="H263" s="15"/>
      <c r="I263" s="15"/>
      <c r="J263" s="100"/>
      <c r="K263" s="30"/>
      <c r="L263" s="100"/>
      <c r="M263" s="100"/>
      <c r="N263" s="100"/>
    </row>
    <row r="264" spans="1:22">
      <c r="A264" s="284"/>
      <c r="B264" s="19"/>
      <c r="C264" s="19"/>
      <c r="D264" s="19"/>
      <c r="E264" s="19"/>
      <c r="F264" s="19"/>
      <c r="G264" s="19"/>
      <c r="H264" s="15"/>
      <c r="I264" s="15"/>
      <c r="L264" s="23"/>
      <c r="M264" s="23"/>
      <c r="N264" s="23"/>
      <c r="O264" s="9"/>
      <c r="P264" s="9"/>
      <c r="Q264" s="9"/>
      <c r="R264" s="9"/>
      <c r="S264" s="9"/>
      <c r="T264" s="9"/>
      <c r="U264" s="9"/>
      <c r="V264" s="9"/>
    </row>
    <row r="265" spans="1:22" ht="34.5" customHeight="1">
      <c r="A265" s="284"/>
      <c r="B265" s="19"/>
      <c r="C265" s="4"/>
      <c r="D265" s="4"/>
      <c r="F265" s="4"/>
      <c r="G265" s="4"/>
      <c r="H265" s="331"/>
      <c r="I265" s="331"/>
      <c r="J265" s="73" t="s">
        <v>62</v>
      </c>
      <c r="K265" s="74"/>
      <c r="L265" s="75" t="s">
        <v>270</v>
      </c>
      <c r="M265" s="75" t="s">
        <v>271</v>
      </c>
      <c r="N265" s="75" t="s">
        <v>313</v>
      </c>
      <c r="O265" s="9"/>
      <c r="P265" s="9"/>
      <c r="Q265" s="9"/>
      <c r="R265" s="9"/>
      <c r="S265" s="9"/>
      <c r="T265" s="9"/>
      <c r="U265" s="9"/>
      <c r="V265" s="9"/>
    </row>
    <row r="266" spans="1:22" ht="20.25" customHeight="1">
      <c r="A266" s="284"/>
      <c r="B266" s="2"/>
      <c r="C266" s="59"/>
      <c r="D266" s="4"/>
      <c r="F266" s="4"/>
      <c r="G266" s="4"/>
      <c r="H266" s="331"/>
      <c r="I266" s="64" t="s">
        <v>667</v>
      </c>
      <c r="J266" s="65"/>
      <c r="K266" s="76"/>
      <c r="L266" s="77" t="s">
        <v>275</v>
      </c>
      <c r="M266" s="126" t="s">
        <v>275</v>
      </c>
      <c r="N266" s="126" t="s">
        <v>275</v>
      </c>
      <c r="O266" s="9"/>
      <c r="P266" s="9"/>
      <c r="Q266" s="9"/>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0</v>
      </c>
      <c r="K267" s="116"/>
      <c r="L267" s="142"/>
      <c r="M267" s="143"/>
      <c r="N267" s="143"/>
    </row>
    <row r="268" spans="1:22" s="81" customFormat="1" ht="34.5" customHeight="1">
      <c r="A268" s="292" t="s">
        <v>672</v>
      </c>
      <c r="B268" s="144"/>
      <c r="C268" s="478"/>
      <c r="D268" s="479"/>
      <c r="E268" s="481"/>
      <c r="F268" s="481"/>
      <c r="G268" s="437" t="s">
        <v>184</v>
      </c>
      <c r="H268" s="439"/>
      <c r="I268" s="477"/>
      <c r="J268" s="150">
        <v>1</v>
      </c>
      <c r="K268" s="116"/>
      <c r="L268" s="145"/>
      <c r="M268" s="146"/>
      <c r="N268" s="146"/>
    </row>
    <row r="269" spans="1:22" s="81" customFormat="1" ht="34.5" customHeight="1">
      <c r="A269" s="292" t="s">
        <v>673</v>
      </c>
      <c r="B269" s="144"/>
      <c r="C269" s="478"/>
      <c r="D269" s="479"/>
      <c r="E269" s="481"/>
      <c r="F269" s="481"/>
      <c r="G269" s="437" t="s">
        <v>185</v>
      </c>
      <c r="H269" s="439"/>
      <c r="I269" s="477"/>
      <c r="J269" s="150">
        <v>0</v>
      </c>
      <c r="K269" s="116"/>
      <c r="L269" s="145"/>
      <c r="M269" s="146"/>
      <c r="N269" s="146"/>
    </row>
    <row r="270" spans="1:22" s="81" customFormat="1" ht="34.5" customHeight="1">
      <c r="A270" s="292" t="s">
        <v>674</v>
      </c>
      <c r="B270" s="144"/>
      <c r="C270" s="459"/>
      <c r="D270" s="461"/>
      <c r="E270" s="437" t="s">
        <v>166</v>
      </c>
      <c r="F270" s="438"/>
      <c r="G270" s="438"/>
      <c r="H270" s="439"/>
      <c r="I270" s="433"/>
      <c r="J270" s="150">
        <v>0</v>
      </c>
      <c r="K270" s="116"/>
      <c r="L270" s="145"/>
      <c r="M270" s="146"/>
      <c r="N270" s="146"/>
    </row>
    <row r="271" spans="1:22" s="81" customFormat="1" ht="34.5" customHeight="1">
      <c r="A271" s="292" t="s">
        <v>675</v>
      </c>
      <c r="B271" s="144"/>
      <c r="C271" s="448" t="s">
        <v>676</v>
      </c>
      <c r="D271" s="472"/>
      <c r="E271" s="437" t="s">
        <v>187</v>
      </c>
      <c r="F271" s="438"/>
      <c r="G271" s="438"/>
      <c r="H271" s="439"/>
      <c r="I271" s="432" t="s">
        <v>677</v>
      </c>
      <c r="J271" s="150">
        <v>0</v>
      </c>
      <c r="K271" s="116"/>
      <c r="L271" s="145"/>
      <c r="M271" s="146"/>
      <c r="N271" s="146"/>
    </row>
    <row r="272" spans="1:22" s="81" customFormat="1" ht="34.5" customHeight="1">
      <c r="A272" s="292" t="s">
        <v>678</v>
      </c>
      <c r="B272" s="144"/>
      <c r="C272" s="473"/>
      <c r="D272" s="474"/>
      <c r="E272" s="437" t="s">
        <v>189</v>
      </c>
      <c r="F272" s="438"/>
      <c r="G272" s="438"/>
      <c r="H272" s="439"/>
      <c r="I272" s="477"/>
      <c r="J272" s="150">
        <v>1</v>
      </c>
      <c r="K272" s="116"/>
      <c r="L272" s="145"/>
      <c r="M272" s="146"/>
      <c r="N272" s="146"/>
    </row>
    <row r="273" spans="1:14" s="81" customFormat="1" ht="34.5" customHeight="1">
      <c r="A273" s="292" t="s">
        <v>679</v>
      </c>
      <c r="B273" s="144"/>
      <c r="C273" s="475"/>
      <c r="D273" s="476"/>
      <c r="E273" s="437" t="s">
        <v>190</v>
      </c>
      <c r="F273" s="438"/>
      <c r="G273" s="438"/>
      <c r="H273" s="439"/>
      <c r="I273" s="433"/>
      <c r="J273" s="150">
        <v>0</v>
      </c>
      <c r="K273" s="116"/>
      <c r="L273" s="145"/>
      <c r="M273" s="146"/>
      <c r="N273" s="146"/>
    </row>
    <row r="274" spans="1:14" s="81" customFormat="1" ht="42" customHeight="1">
      <c r="A274" s="292" t="s">
        <v>680</v>
      </c>
      <c r="B274" s="144"/>
      <c r="C274" s="448" t="s">
        <v>166</v>
      </c>
      <c r="D274" s="472"/>
      <c r="E274" s="437" t="s">
        <v>191</v>
      </c>
      <c r="F274" s="438"/>
      <c r="G274" s="438"/>
      <c r="H274" s="439"/>
      <c r="I274" s="114" t="s">
        <v>681</v>
      </c>
      <c r="J274" s="150">
        <v>0</v>
      </c>
      <c r="K274" s="116"/>
      <c r="L274" s="145"/>
      <c r="M274" s="146"/>
      <c r="N274" s="146"/>
    </row>
    <row r="275" spans="1:14" s="81" customFormat="1" ht="34.5" customHeight="1">
      <c r="A275" s="292" t="s">
        <v>682</v>
      </c>
      <c r="B275" s="144"/>
      <c r="C275" s="473"/>
      <c r="D275" s="474"/>
      <c r="E275" s="437" t="s">
        <v>683</v>
      </c>
      <c r="F275" s="438"/>
      <c r="G275" s="438"/>
      <c r="H275" s="439"/>
      <c r="I275" s="420" t="s">
        <v>684</v>
      </c>
      <c r="J275" s="150">
        <v>0</v>
      </c>
      <c r="K275" s="116"/>
      <c r="L275" s="145"/>
      <c r="M275" s="146"/>
      <c r="N275" s="146"/>
    </row>
    <row r="276" spans="1:14" s="81" customFormat="1" ht="34.5" customHeight="1">
      <c r="A276" s="292" t="s">
        <v>685</v>
      </c>
      <c r="B276" s="144"/>
      <c r="C276" s="473"/>
      <c r="D276" s="474"/>
      <c r="E276" s="437" t="s">
        <v>686</v>
      </c>
      <c r="F276" s="438"/>
      <c r="G276" s="438"/>
      <c r="H276" s="439"/>
      <c r="I276" s="441"/>
      <c r="J276" s="150">
        <v>0</v>
      </c>
      <c r="K276" s="116"/>
      <c r="L276" s="145"/>
      <c r="M276" s="146"/>
      <c r="N276" s="146"/>
    </row>
    <row r="277" spans="1:14" s="81" customFormat="1" ht="58.5">
      <c r="A277" s="292" t="s">
        <v>687</v>
      </c>
      <c r="B277" s="144"/>
      <c r="C277" s="473"/>
      <c r="D277" s="474"/>
      <c r="E277" s="437" t="s">
        <v>688</v>
      </c>
      <c r="F277" s="438"/>
      <c r="G277" s="438"/>
      <c r="H277" s="439"/>
      <c r="I277" s="114" t="s">
        <v>689</v>
      </c>
      <c r="J277" s="150">
        <v>0</v>
      </c>
      <c r="K277" s="116"/>
      <c r="L277" s="145"/>
      <c r="M277" s="146"/>
      <c r="N277" s="146"/>
    </row>
    <row r="278" spans="1:14" s="81" customFormat="1" ht="58.5">
      <c r="A278" s="292" t="s">
        <v>690</v>
      </c>
      <c r="B278" s="144"/>
      <c r="C278" s="473"/>
      <c r="D278" s="474"/>
      <c r="E278" s="437" t="s">
        <v>691</v>
      </c>
      <c r="F278" s="438"/>
      <c r="G278" s="438"/>
      <c r="H278" s="439"/>
      <c r="I278" s="114" t="s">
        <v>692</v>
      </c>
      <c r="J278" s="150">
        <v>0</v>
      </c>
      <c r="K278" s="116"/>
      <c r="L278" s="145"/>
      <c r="M278" s="146"/>
      <c r="N278" s="146"/>
    </row>
    <row r="279" spans="1:14" s="81" customFormat="1" ht="42" customHeight="1">
      <c r="A279" s="292" t="s">
        <v>693</v>
      </c>
      <c r="B279" s="144"/>
      <c r="C279" s="473"/>
      <c r="D279" s="474"/>
      <c r="E279" s="437" t="s">
        <v>694</v>
      </c>
      <c r="F279" s="438"/>
      <c r="G279" s="438"/>
      <c r="H279" s="439"/>
      <c r="I279" s="114" t="s">
        <v>695</v>
      </c>
      <c r="J279" s="150">
        <v>0</v>
      </c>
      <c r="K279" s="116"/>
      <c r="L279" s="145"/>
      <c r="M279" s="146"/>
      <c r="N279" s="146"/>
    </row>
    <row r="280" spans="1:14" s="81" customFormat="1" ht="42" customHeight="1">
      <c r="A280" s="292" t="s">
        <v>696</v>
      </c>
      <c r="B280" s="144"/>
      <c r="C280" s="473"/>
      <c r="D280" s="474"/>
      <c r="E280" s="437" t="s">
        <v>697</v>
      </c>
      <c r="F280" s="438"/>
      <c r="G280" s="438"/>
      <c r="H280" s="439"/>
      <c r="I280" s="114" t="s">
        <v>698</v>
      </c>
      <c r="J280" s="150">
        <v>0</v>
      </c>
      <c r="K280" s="116"/>
      <c r="L280" s="145"/>
      <c r="M280" s="146"/>
      <c r="N280" s="146"/>
    </row>
    <row r="281" spans="1:14" s="81" customFormat="1" ht="42" customHeight="1">
      <c r="A281" s="292" t="s">
        <v>699</v>
      </c>
      <c r="B281" s="144"/>
      <c r="C281" s="473"/>
      <c r="D281" s="474"/>
      <c r="E281" s="437" t="s">
        <v>204</v>
      </c>
      <c r="F281" s="438"/>
      <c r="G281" s="438"/>
      <c r="H281" s="439"/>
      <c r="I281" s="114" t="s">
        <v>700</v>
      </c>
      <c r="J281" s="150">
        <v>0</v>
      </c>
      <c r="K281" s="116"/>
      <c r="L281" s="145"/>
      <c r="M281" s="146"/>
      <c r="N281" s="146"/>
    </row>
    <row r="282" spans="1:14" s="81" customFormat="1" ht="56.1" customHeight="1">
      <c r="A282" s="292" t="s">
        <v>701</v>
      </c>
      <c r="B282" s="144"/>
      <c r="C282" s="473"/>
      <c r="D282" s="474"/>
      <c r="E282" s="437" t="s">
        <v>206</v>
      </c>
      <c r="F282" s="438"/>
      <c r="G282" s="438"/>
      <c r="H282" s="439"/>
      <c r="I282" s="114" t="s">
        <v>702</v>
      </c>
      <c r="J282" s="150">
        <v>0</v>
      </c>
      <c r="K282" s="116"/>
      <c r="L282" s="145"/>
      <c r="M282" s="146"/>
      <c r="N282" s="146"/>
    </row>
    <row r="283" spans="1:14" s="81" customFormat="1" ht="56.1" customHeight="1">
      <c r="A283" s="292" t="s">
        <v>703</v>
      </c>
      <c r="B283" s="144"/>
      <c r="C283" s="475"/>
      <c r="D283" s="476"/>
      <c r="E283" s="437" t="s">
        <v>207</v>
      </c>
      <c r="F283" s="438"/>
      <c r="G283" s="438"/>
      <c r="H283" s="439"/>
      <c r="I283" s="114" t="s">
        <v>704</v>
      </c>
      <c r="J283" s="150">
        <v>0</v>
      </c>
      <c r="K283" s="116"/>
      <c r="L283" s="147"/>
      <c r="M283" s="148"/>
      <c r="N283" s="148"/>
    </row>
    <row r="284" spans="1:14" s="1" customFormat="1">
      <c r="A284" s="284"/>
      <c r="B284" s="19"/>
      <c r="C284" s="19"/>
      <c r="D284" s="19"/>
      <c r="E284" s="19"/>
      <c r="F284" s="19"/>
      <c r="G284" s="19"/>
      <c r="H284" s="15"/>
      <c r="I284" s="15"/>
      <c r="J284" s="86"/>
      <c r="K284" s="87"/>
      <c r="L284" s="88"/>
      <c r="M284" s="88"/>
      <c r="N284" s="88"/>
    </row>
    <row r="285" spans="1:14" s="81" customFormat="1">
      <c r="A285" s="284"/>
      <c r="B285" s="82"/>
      <c r="C285" s="59"/>
      <c r="D285" s="59"/>
      <c r="E285" s="59"/>
      <c r="F285" s="59"/>
      <c r="G285" s="59"/>
      <c r="H285" s="89"/>
      <c r="I285" s="89"/>
      <c r="J285" s="86"/>
      <c r="K285" s="87"/>
      <c r="L285" s="88"/>
      <c r="M285" s="88"/>
      <c r="N285" s="88"/>
    </row>
    <row r="286" spans="1:14" s="81" customFormat="1">
      <c r="A286" s="284"/>
      <c r="B286" s="111"/>
      <c r="C286" s="111"/>
      <c r="D286" s="59"/>
      <c r="E286" s="59"/>
      <c r="F286" s="59"/>
      <c r="G286" s="59"/>
      <c r="H286" s="89"/>
      <c r="I286" s="151"/>
      <c r="J286" s="86"/>
      <c r="K286" s="87"/>
      <c r="L286" s="88"/>
      <c r="M286" s="88"/>
      <c r="N286" s="88"/>
    </row>
    <row r="287" spans="1:14" s="1" customFormat="1">
      <c r="A287" s="284"/>
      <c r="B287" s="111"/>
      <c r="C287" s="4"/>
      <c r="D287" s="4"/>
      <c r="E287" s="4"/>
      <c r="F287" s="4"/>
      <c r="G287" s="4"/>
      <c r="H287" s="331"/>
      <c r="I287" s="331"/>
      <c r="J287" s="58"/>
      <c r="K287" s="30"/>
      <c r="L287" s="100"/>
      <c r="M287" s="100"/>
      <c r="N287" s="100"/>
    </row>
    <row r="288" spans="1:14" s="81" customFormat="1">
      <c r="A288" s="284"/>
      <c r="B288" s="347" t="s">
        <v>705</v>
      </c>
      <c r="C288" s="348"/>
      <c r="D288" s="4"/>
      <c r="E288" s="4"/>
      <c r="F288" s="4"/>
      <c r="G288" s="4"/>
      <c r="H288" s="331"/>
      <c r="I288" s="331"/>
      <c r="J288" s="58"/>
      <c r="K288" s="60"/>
      <c r="L288" s="88"/>
      <c r="M288" s="88"/>
      <c r="N288" s="88"/>
    </row>
    <row r="289" spans="1:22">
      <c r="A289" s="284"/>
      <c r="B289" s="19"/>
      <c r="C289" s="19"/>
      <c r="D289" s="19"/>
      <c r="E289" s="19"/>
      <c r="F289" s="19"/>
      <c r="G289" s="19"/>
      <c r="H289" s="15"/>
      <c r="I289" s="15"/>
      <c r="L289" s="23"/>
      <c r="M289" s="23"/>
      <c r="N289" s="23"/>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270</v>
      </c>
      <c r="M290" s="75" t="s">
        <v>271</v>
      </c>
      <c r="N290" s="75" t="s">
        <v>313</v>
      </c>
    </row>
    <row r="291" spans="1:22" s="110" customFormat="1" ht="20.25" customHeight="1">
      <c r="A291" s="284"/>
      <c r="B291" s="2"/>
      <c r="C291" s="4"/>
      <c r="D291" s="4"/>
      <c r="E291" s="4"/>
      <c r="F291" s="4"/>
      <c r="G291" s="4"/>
      <c r="H291" s="331"/>
      <c r="I291" s="64" t="s">
        <v>667</v>
      </c>
      <c r="J291" s="152"/>
      <c r="K291" s="76"/>
      <c r="L291" s="126" t="s">
        <v>275</v>
      </c>
      <c r="M291" s="126" t="s">
        <v>275</v>
      </c>
      <c r="N291" s="126" t="s">
        <v>275</v>
      </c>
    </row>
    <row r="292" spans="1:22" s="110" customFormat="1" ht="34.5" customHeight="1">
      <c r="A292" s="284"/>
      <c r="B292" s="107"/>
      <c r="C292" s="416" t="s">
        <v>208</v>
      </c>
      <c r="D292" s="417"/>
      <c r="E292" s="417"/>
      <c r="F292" s="417"/>
      <c r="G292" s="417"/>
      <c r="H292" s="419"/>
      <c r="I292" s="467" t="s">
        <v>706</v>
      </c>
      <c r="J292" s="153"/>
      <c r="K292" s="93"/>
      <c r="L292" s="293"/>
      <c r="M292" s="293"/>
      <c r="N292" s="293"/>
    </row>
    <row r="293" spans="1:22" s="110" customFormat="1" ht="34.5" customHeight="1">
      <c r="A293" s="284"/>
      <c r="B293" s="154"/>
      <c r="C293" s="462"/>
      <c r="D293" s="418"/>
      <c r="E293" s="418"/>
      <c r="F293" s="418"/>
      <c r="G293" s="418"/>
      <c r="H293" s="463"/>
      <c r="I293" s="467"/>
      <c r="J293" s="155"/>
      <c r="K293" s="97"/>
      <c r="L293" s="156"/>
      <c r="M293" s="156"/>
      <c r="N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N294" si="4">IF(ISBLANK(M292), "-", "～")</f>
        <v>-</v>
      </c>
      <c r="N294" s="157" t="str">
        <f t="shared" si="4"/>
        <v>-</v>
      </c>
    </row>
    <row r="295" spans="1:22" s="110" customFormat="1" ht="34.5" customHeight="1">
      <c r="A295" s="284"/>
      <c r="B295" s="154"/>
      <c r="C295" s="462"/>
      <c r="D295" s="418"/>
      <c r="E295" s="418"/>
      <c r="F295" s="418"/>
      <c r="G295" s="418"/>
      <c r="H295" s="463"/>
      <c r="I295" s="467"/>
      <c r="J295" s="155"/>
      <c r="K295" s="97"/>
      <c r="L295" s="294"/>
      <c r="M295" s="294"/>
      <c r="N295" s="294"/>
    </row>
    <row r="296" spans="1:22" s="110" customFormat="1" ht="34.5" customHeight="1">
      <c r="A296" s="284"/>
      <c r="B296" s="154"/>
      <c r="C296" s="464"/>
      <c r="D296" s="465"/>
      <c r="E296" s="465"/>
      <c r="F296" s="465"/>
      <c r="G296" s="465"/>
      <c r="H296" s="466"/>
      <c r="I296" s="467"/>
      <c r="J296" s="158"/>
      <c r="K296" s="99"/>
      <c r="L296" s="159"/>
      <c r="M296" s="159"/>
      <c r="N296" s="159"/>
    </row>
    <row r="297" spans="1:22" s="1" customFormat="1">
      <c r="A297" s="284"/>
      <c r="B297" s="19"/>
      <c r="C297" s="19"/>
      <c r="D297" s="19"/>
      <c r="E297" s="19"/>
      <c r="F297" s="19"/>
      <c r="G297" s="19"/>
      <c r="H297" s="15"/>
      <c r="I297" s="15"/>
      <c r="J297" s="86"/>
      <c r="K297" s="87"/>
      <c r="L297" s="88"/>
      <c r="M297" s="88"/>
      <c r="N297" s="88"/>
    </row>
    <row r="298" spans="1:22" s="81" customFormat="1">
      <c r="A298" s="284"/>
      <c r="B298" s="82"/>
      <c r="C298" s="59"/>
      <c r="D298" s="59"/>
      <c r="E298" s="59"/>
      <c r="F298" s="59"/>
      <c r="G298" s="59"/>
      <c r="H298" s="89"/>
      <c r="I298" s="89"/>
      <c r="J298" s="86"/>
      <c r="K298" s="87"/>
      <c r="L298" s="88"/>
      <c r="M298" s="88"/>
      <c r="N298" s="88"/>
    </row>
    <row r="299" spans="1:22" s="81" customFormat="1">
      <c r="A299" s="284"/>
      <c r="B299" s="111"/>
      <c r="C299" s="111"/>
      <c r="D299" s="59"/>
      <c r="E299" s="59"/>
      <c r="F299" s="59"/>
      <c r="G299" s="59"/>
      <c r="H299" s="89"/>
      <c r="I299" s="151" t="s">
        <v>209</v>
      </c>
      <c r="J299" s="86"/>
      <c r="K299" s="87"/>
      <c r="L299" s="88"/>
      <c r="M299" s="88"/>
      <c r="N299" s="88"/>
    </row>
    <row r="300" spans="1:22" s="81" customFormat="1">
      <c r="A300" s="284"/>
      <c r="B300" s="111"/>
      <c r="C300" s="111"/>
      <c r="D300" s="59"/>
      <c r="E300" s="59"/>
      <c r="F300" s="59"/>
      <c r="G300" s="59"/>
      <c r="H300" s="89"/>
      <c r="I300" s="89"/>
      <c r="J300" s="86"/>
      <c r="K300" s="87"/>
      <c r="L300" s="88"/>
      <c r="M300" s="88"/>
      <c r="N300" s="88"/>
    </row>
    <row r="301" spans="1:22" s="22" customFormat="1">
      <c r="A301" s="284"/>
      <c r="B301" s="2"/>
      <c r="C301" s="50"/>
      <c r="D301" s="36"/>
      <c r="E301" s="36"/>
      <c r="F301" s="36"/>
      <c r="G301" s="36"/>
      <c r="H301" s="21"/>
      <c r="I301" s="38"/>
      <c r="J301" s="6"/>
      <c r="K301" s="7"/>
      <c r="M301" s="48"/>
      <c r="N301" s="48"/>
    </row>
    <row r="302" spans="1:22" s="22" customFormat="1">
      <c r="A302" s="284"/>
      <c r="B302" s="2"/>
      <c r="C302" s="50"/>
      <c r="D302" s="36"/>
      <c r="E302" s="36"/>
      <c r="F302" s="36"/>
      <c r="G302" s="36"/>
      <c r="H302" s="21"/>
      <c r="I302" s="38"/>
      <c r="J302" s="6"/>
      <c r="K302" s="7"/>
      <c r="M302" s="48"/>
      <c r="N302" s="48"/>
    </row>
    <row r="303" spans="1:22" s="22" customFormat="1">
      <c r="A303" s="284"/>
      <c r="B303" s="2"/>
      <c r="E303" s="50"/>
      <c r="F303" s="50"/>
      <c r="G303" s="50"/>
      <c r="H303" s="21"/>
      <c r="I303" s="38"/>
      <c r="J303" s="6"/>
      <c r="K303" s="7"/>
      <c r="M303" s="39"/>
      <c r="N303" s="39"/>
    </row>
    <row r="304" spans="1:22" s="22" customFormat="1">
      <c r="A304" s="284"/>
      <c r="B304" s="2"/>
      <c r="E304" s="50"/>
      <c r="F304" s="50"/>
      <c r="G304" s="50"/>
      <c r="H304" s="21"/>
      <c r="I304" s="38"/>
      <c r="J304" s="6"/>
      <c r="K304" s="7"/>
      <c r="M304" s="48"/>
      <c r="N304" s="48"/>
    </row>
    <row r="305" spans="1:22" s="22" customFormat="1">
      <c r="A305" s="284"/>
      <c r="B305" s="2"/>
      <c r="E305" s="50"/>
      <c r="F305" s="50"/>
      <c r="G305" s="50"/>
      <c r="H305" s="21"/>
      <c r="I305" s="38"/>
      <c r="J305" s="6"/>
      <c r="K305" s="7"/>
      <c r="M305" s="39"/>
      <c r="N305" s="39"/>
    </row>
    <row r="306" spans="1:22" s="22" customFormat="1">
      <c r="A306" s="284"/>
      <c r="B306" s="2"/>
      <c r="E306" s="50"/>
      <c r="F306" s="50"/>
      <c r="G306" s="50"/>
      <c r="H306" s="21"/>
      <c r="I306" s="38"/>
      <c r="J306" s="6"/>
      <c r="K306" s="7"/>
      <c r="M306" s="39"/>
      <c r="N306" s="39"/>
    </row>
    <row r="307" spans="1:22" s="22" customFormat="1">
      <c r="A307" s="284"/>
      <c r="B307" s="2"/>
      <c r="E307" s="36"/>
      <c r="F307" s="36"/>
      <c r="G307" s="36"/>
      <c r="H307" s="21"/>
      <c r="I307" s="5"/>
      <c r="J307" s="39"/>
      <c r="K307" s="51"/>
      <c r="L307" s="8"/>
      <c r="M307" s="8"/>
      <c r="N307" s="8"/>
    </row>
    <row r="308" spans="1:22" s="22" customFormat="1">
      <c r="A308" s="284"/>
      <c r="B308" s="2"/>
      <c r="C308" s="42"/>
      <c r="D308" s="42"/>
      <c r="E308" s="42"/>
      <c r="F308" s="42"/>
      <c r="G308" s="42"/>
      <c r="H308" s="42"/>
      <c r="I308" s="42"/>
      <c r="J308" s="42"/>
      <c r="K308" s="49"/>
      <c r="L308" s="42"/>
      <c r="M308" s="42"/>
      <c r="N308" s="42"/>
    </row>
    <row r="309" spans="1:22" s="22" customFormat="1">
      <c r="A309" s="284"/>
      <c r="B309" s="2"/>
      <c r="C309" s="59"/>
      <c r="D309" s="4"/>
      <c r="E309" s="4"/>
      <c r="F309" s="4"/>
      <c r="G309" s="4"/>
      <c r="H309" s="331"/>
      <c r="I309" s="331"/>
      <c r="J309" s="60"/>
      <c r="K309" s="30"/>
      <c r="L309" s="58"/>
      <c r="M309" s="58"/>
      <c r="N309" s="58"/>
    </row>
    <row r="310" spans="1:22" s="1" customFormat="1" ht="19.5">
      <c r="A310" s="284"/>
      <c r="B310" s="349" t="s">
        <v>210</v>
      </c>
      <c r="C310" s="160"/>
      <c r="D310" s="160"/>
      <c r="E310" s="54"/>
      <c r="F310" s="54"/>
      <c r="G310" s="54"/>
      <c r="H310" s="55"/>
      <c r="I310" s="55"/>
      <c r="J310" s="57"/>
      <c r="K310" s="56"/>
      <c r="L310" s="161"/>
      <c r="M310" s="161"/>
      <c r="N310" s="161"/>
    </row>
    <row r="311" spans="1:22" s="1" customFormat="1">
      <c r="A311" s="284"/>
      <c r="B311" s="47" t="s">
        <v>211</v>
      </c>
      <c r="C311" s="64"/>
      <c r="D311" s="64"/>
      <c r="E311" s="4"/>
      <c r="F311" s="4"/>
      <c r="G311" s="4"/>
      <c r="H311" s="331"/>
      <c r="I311" s="331"/>
      <c r="J311" s="58"/>
      <c r="K311" s="30"/>
      <c r="L311" s="100"/>
      <c r="M311" s="100"/>
      <c r="N311" s="100"/>
    </row>
    <row r="312" spans="1:22">
      <c r="A312" s="284"/>
      <c r="B312" s="19"/>
      <c r="C312" s="19"/>
      <c r="D312" s="19"/>
      <c r="E312" s="19"/>
      <c r="F312" s="19"/>
      <c r="G312" s="19"/>
      <c r="H312" s="15"/>
      <c r="I312" s="15"/>
      <c r="L312" s="23"/>
      <c r="M312" s="23"/>
      <c r="N312" s="23"/>
      <c r="O312" s="9"/>
      <c r="P312" s="9"/>
      <c r="Q312" s="9"/>
      <c r="R312" s="9"/>
      <c r="S312" s="9"/>
      <c r="T312" s="9"/>
      <c r="U312" s="9"/>
      <c r="V312" s="9"/>
    </row>
    <row r="313" spans="1:22" ht="34.5" customHeight="1">
      <c r="A313" s="289"/>
      <c r="B313" s="19"/>
      <c r="C313" s="4"/>
      <c r="D313" s="4"/>
      <c r="F313" s="4"/>
      <c r="G313" s="4"/>
      <c r="H313" s="331"/>
      <c r="I313" s="331"/>
      <c r="J313" s="73" t="s">
        <v>62</v>
      </c>
      <c r="K313" s="74"/>
      <c r="L313" s="75" t="s">
        <v>270</v>
      </c>
      <c r="M313" s="75" t="s">
        <v>271</v>
      </c>
      <c r="N313" s="75" t="s">
        <v>313</v>
      </c>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275</v>
      </c>
      <c r="M314" s="77" t="s">
        <v>275</v>
      </c>
      <c r="N314" s="77" t="s">
        <v>275</v>
      </c>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5">IF(SUM(L315:N315)=0,IF(COUNTIF(L315:N315,"未確認")&gt;0,"未確認",IF(COUNTIF(L315:N315,"~*")&gt;0,"*",SUM(L315:N315))),SUM(L315:N315))</f>
        <v>1769</v>
      </c>
      <c r="K315" s="116" t="str">
        <f t="shared" ref="K315:K320" si="6">IF(OR(COUNTIF(L315:N315,"未確認")&gt;0,COUNTIF(L315:N315,"~*")&gt;0),"※","")</f>
        <v/>
      </c>
      <c r="L315" s="133">
        <v>253</v>
      </c>
      <c r="M315" s="133">
        <v>800</v>
      </c>
      <c r="N315" s="133">
        <v>716</v>
      </c>
    </row>
    <row r="316" spans="1:22" s="81" customFormat="1" ht="34.5" customHeight="1">
      <c r="A316" s="292" t="s">
        <v>710</v>
      </c>
      <c r="B316" s="82"/>
      <c r="C316" s="468"/>
      <c r="D316" s="469"/>
      <c r="E316" s="437" t="s">
        <v>214</v>
      </c>
      <c r="F316" s="438"/>
      <c r="G316" s="438"/>
      <c r="H316" s="439"/>
      <c r="I316" s="440"/>
      <c r="J316" s="162">
        <f t="shared" si="5"/>
        <v>1251</v>
      </c>
      <c r="K316" s="116" t="str">
        <f t="shared" si="6"/>
        <v/>
      </c>
      <c r="L316" s="133">
        <v>243</v>
      </c>
      <c r="M316" s="133">
        <v>498</v>
      </c>
      <c r="N316" s="133">
        <v>510</v>
      </c>
    </row>
    <row r="317" spans="1:22" s="81" customFormat="1" ht="34.5" customHeight="1">
      <c r="A317" s="295" t="s">
        <v>711</v>
      </c>
      <c r="B317" s="82"/>
      <c r="C317" s="468"/>
      <c r="D317" s="470"/>
      <c r="E317" s="437" t="s">
        <v>215</v>
      </c>
      <c r="F317" s="438"/>
      <c r="G317" s="438"/>
      <c r="H317" s="439"/>
      <c r="I317" s="440"/>
      <c r="J317" s="162">
        <f t="shared" si="5"/>
        <v>65</v>
      </c>
      <c r="K317" s="116" t="str">
        <f t="shared" si="6"/>
        <v/>
      </c>
      <c r="L317" s="133">
        <v>0</v>
      </c>
      <c r="M317" s="133">
        <v>21</v>
      </c>
      <c r="N317" s="133">
        <v>44</v>
      </c>
    </row>
    <row r="318" spans="1:22" s="81" customFormat="1" ht="34.5" customHeight="1">
      <c r="A318" s="295" t="s">
        <v>712</v>
      </c>
      <c r="B318" s="82"/>
      <c r="C318" s="468"/>
      <c r="D318" s="471"/>
      <c r="E318" s="437" t="s">
        <v>216</v>
      </c>
      <c r="F318" s="438"/>
      <c r="G318" s="438"/>
      <c r="H318" s="439"/>
      <c r="I318" s="440"/>
      <c r="J318" s="162">
        <f t="shared" si="5"/>
        <v>453</v>
      </c>
      <c r="K318" s="116" t="str">
        <f t="shared" si="6"/>
        <v/>
      </c>
      <c r="L318" s="133">
        <v>10</v>
      </c>
      <c r="M318" s="133">
        <v>281</v>
      </c>
      <c r="N318" s="133">
        <v>162</v>
      </c>
    </row>
    <row r="319" spans="1:22" s="81" customFormat="1" ht="34.5" customHeight="1">
      <c r="A319" s="295" t="s">
        <v>713</v>
      </c>
      <c r="B319" s="2"/>
      <c r="C319" s="468"/>
      <c r="D319" s="437" t="s">
        <v>217</v>
      </c>
      <c r="E319" s="438"/>
      <c r="F319" s="438"/>
      <c r="G319" s="438"/>
      <c r="H319" s="439"/>
      <c r="I319" s="440"/>
      <c r="J319" s="162">
        <f t="shared" si="5"/>
        <v>38660</v>
      </c>
      <c r="K319" s="116" t="str">
        <f t="shared" si="6"/>
        <v/>
      </c>
      <c r="L319" s="133">
        <v>13234</v>
      </c>
      <c r="M319" s="133">
        <v>12731</v>
      </c>
      <c r="N319" s="133">
        <v>12695</v>
      </c>
    </row>
    <row r="320" spans="1:22" s="81" customFormat="1" ht="34.5" customHeight="1">
      <c r="A320" s="295" t="s">
        <v>714</v>
      </c>
      <c r="B320" s="111"/>
      <c r="C320" s="468"/>
      <c r="D320" s="437" t="s">
        <v>218</v>
      </c>
      <c r="E320" s="438"/>
      <c r="F320" s="438"/>
      <c r="G320" s="438"/>
      <c r="H320" s="439"/>
      <c r="I320" s="441"/>
      <c r="J320" s="162">
        <f t="shared" si="5"/>
        <v>1749</v>
      </c>
      <c r="K320" s="116" t="str">
        <f t="shared" si="6"/>
        <v/>
      </c>
      <c r="L320" s="133">
        <v>236</v>
      </c>
      <c r="M320" s="133">
        <v>796</v>
      </c>
      <c r="N320" s="133">
        <v>717</v>
      </c>
    </row>
    <row r="321" spans="1:22" s="1" customFormat="1">
      <c r="A321" s="284"/>
      <c r="B321" s="19"/>
      <c r="C321" s="123"/>
      <c r="D321" s="19"/>
      <c r="E321" s="19"/>
      <c r="F321" s="19"/>
      <c r="G321" s="19"/>
      <c r="H321" s="15"/>
      <c r="I321" s="15"/>
      <c r="J321" s="86"/>
      <c r="K321" s="87"/>
      <c r="L321" s="88"/>
      <c r="M321" s="88"/>
      <c r="N321" s="88"/>
    </row>
    <row r="322" spans="1:22" s="81" customFormat="1">
      <c r="A322" s="284"/>
      <c r="B322" s="82"/>
      <c r="C322" s="59"/>
      <c r="D322" s="59"/>
      <c r="E322" s="59"/>
      <c r="F322" s="59"/>
      <c r="G322" s="59"/>
      <c r="H322" s="89"/>
      <c r="I322" s="89"/>
      <c r="J322" s="86"/>
      <c r="K322" s="87"/>
      <c r="L322" s="88"/>
      <c r="M322" s="88"/>
      <c r="N322" s="88"/>
    </row>
    <row r="323" spans="1:22" s="1" customFormat="1">
      <c r="A323" s="284"/>
      <c r="B323" s="111"/>
      <c r="C323" s="163"/>
      <c r="D323" s="4"/>
      <c r="E323" s="4"/>
      <c r="F323" s="4"/>
      <c r="H323" s="331"/>
      <c r="I323" s="331"/>
      <c r="J323" s="58"/>
      <c r="K323" s="30"/>
      <c r="L323" s="100"/>
      <c r="M323" s="100"/>
      <c r="N323" s="100"/>
    </row>
    <row r="324" spans="1:22" s="1" customFormat="1">
      <c r="A324" s="284"/>
      <c r="B324" s="47" t="s">
        <v>219</v>
      </c>
      <c r="C324" s="44"/>
      <c r="D324" s="44"/>
      <c r="E324" s="44"/>
      <c r="F324" s="44"/>
      <c r="G324" s="44"/>
      <c r="H324" s="15"/>
      <c r="I324" s="15"/>
      <c r="J324" s="58"/>
      <c r="K324" s="30"/>
      <c r="L324" s="100"/>
      <c r="M324" s="100"/>
      <c r="N324" s="100"/>
    </row>
    <row r="325" spans="1:22">
      <c r="A325" s="284"/>
      <c r="B325" s="19"/>
      <c r="C325" s="19"/>
      <c r="D325" s="19"/>
      <c r="E325" s="19"/>
      <c r="F325" s="19"/>
      <c r="G325" s="19"/>
      <c r="H325" s="15"/>
      <c r="I325" s="15"/>
      <c r="L325" s="23"/>
      <c r="M325" s="23"/>
      <c r="N325" s="23"/>
      <c r="O325" s="9"/>
      <c r="P325" s="9"/>
      <c r="Q325" s="9"/>
      <c r="R325" s="9"/>
      <c r="S325" s="9"/>
      <c r="T325" s="9"/>
      <c r="U325" s="9"/>
      <c r="V325" s="9"/>
    </row>
    <row r="326" spans="1:22" ht="34.5" customHeight="1">
      <c r="A326" s="284"/>
      <c r="B326" s="19"/>
      <c r="C326" s="4"/>
      <c r="D326" s="4"/>
      <c r="F326" s="4"/>
      <c r="G326" s="4"/>
      <c r="H326" s="331"/>
      <c r="I326" s="331"/>
      <c r="J326" s="73" t="s">
        <v>62</v>
      </c>
      <c r="K326" s="74"/>
      <c r="L326" s="75" t="s">
        <v>270</v>
      </c>
      <c r="M326" s="75" t="s">
        <v>271</v>
      </c>
      <c r="N326" s="75" t="s">
        <v>313</v>
      </c>
      <c r="O326" s="9"/>
      <c r="P326" s="9"/>
      <c r="Q326" s="9"/>
      <c r="R326" s="9"/>
      <c r="S326" s="9"/>
      <c r="T326" s="9"/>
      <c r="U326" s="9"/>
      <c r="V326" s="9"/>
    </row>
    <row r="327" spans="1:22" ht="20.25" customHeight="1">
      <c r="A327" s="284"/>
      <c r="B327" s="2"/>
      <c r="C327" s="59"/>
      <c r="D327" s="4"/>
      <c r="F327" s="4"/>
      <c r="G327" s="4"/>
      <c r="H327" s="331"/>
      <c r="I327" s="64" t="s">
        <v>667</v>
      </c>
      <c r="J327" s="65"/>
      <c r="K327" s="76"/>
      <c r="L327" s="77" t="s">
        <v>275</v>
      </c>
      <c r="M327" s="77" t="s">
        <v>275</v>
      </c>
      <c r="N327" s="77" t="s">
        <v>275</v>
      </c>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7">IF(SUM(L328:N328)=0,IF(COUNTIF(L328:N328,"未確認")&gt;0,"未確認",IF(COUNTIF(L328:N328,"~*")&gt;0,"*",SUM(L328:N328))),SUM(L328:N328))</f>
        <v>1769</v>
      </c>
      <c r="K328" s="116" t="str">
        <f t="shared" ref="K328:K345" si="8">IF(OR(COUNTIF(L328:N328,"未確認")&gt;0,COUNTIF(L328:N328,"~*")&gt;0),"※","")</f>
        <v/>
      </c>
      <c r="L328" s="133">
        <v>253</v>
      </c>
      <c r="M328" s="133">
        <v>800</v>
      </c>
      <c r="N328" s="133">
        <v>716</v>
      </c>
    </row>
    <row r="329" spans="1:22" s="81" customFormat="1" ht="34.5" customHeight="1">
      <c r="A329" s="296" t="s">
        <v>717</v>
      </c>
      <c r="B329" s="111"/>
      <c r="C329" s="456"/>
      <c r="D329" s="457" t="s">
        <v>222</v>
      </c>
      <c r="E329" s="459" t="s">
        <v>223</v>
      </c>
      <c r="F329" s="460"/>
      <c r="G329" s="460"/>
      <c r="H329" s="461"/>
      <c r="I329" s="451"/>
      <c r="J329" s="162">
        <f t="shared" si="7"/>
        <v>430</v>
      </c>
      <c r="K329" s="116" t="str">
        <f t="shared" si="8"/>
        <v/>
      </c>
      <c r="L329" s="133">
        <v>243</v>
      </c>
      <c r="M329" s="133">
        <v>7</v>
      </c>
      <c r="N329" s="133">
        <v>180</v>
      </c>
    </row>
    <row r="330" spans="1:22" s="81" customFormat="1" ht="34.5" customHeight="1">
      <c r="A330" s="296" t="s">
        <v>718</v>
      </c>
      <c r="B330" s="111"/>
      <c r="C330" s="456"/>
      <c r="D330" s="456"/>
      <c r="E330" s="437" t="s">
        <v>224</v>
      </c>
      <c r="F330" s="438"/>
      <c r="G330" s="438"/>
      <c r="H330" s="439"/>
      <c r="I330" s="451"/>
      <c r="J330" s="162">
        <f t="shared" si="7"/>
        <v>662</v>
      </c>
      <c r="K330" s="116" t="str">
        <f t="shared" si="8"/>
        <v/>
      </c>
      <c r="L330" s="133">
        <v>0</v>
      </c>
      <c r="M330" s="133">
        <v>464</v>
      </c>
      <c r="N330" s="133">
        <v>198</v>
      </c>
    </row>
    <row r="331" spans="1:22" s="81" customFormat="1" ht="34.5" customHeight="1">
      <c r="A331" s="296" t="s">
        <v>719</v>
      </c>
      <c r="B331" s="111"/>
      <c r="C331" s="456"/>
      <c r="D331" s="456"/>
      <c r="E331" s="437" t="s">
        <v>225</v>
      </c>
      <c r="F331" s="438"/>
      <c r="G331" s="438"/>
      <c r="H331" s="439"/>
      <c r="I331" s="451"/>
      <c r="J331" s="162">
        <f t="shared" si="7"/>
        <v>412</v>
      </c>
      <c r="K331" s="116" t="str">
        <f t="shared" si="8"/>
        <v/>
      </c>
      <c r="L331" s="133">
        <v>10</v>
      </c>
      <c r="M331" s="133">
        <v>199</v>
      </c>
      <c r="N331" s="133">
        <v>203</v>
      </c>
    </row>
    <row r="332" spans="1:22" s="81" customFormat="1" ht="34.5" customHeight="1">
      <c r="A332" s="296" t="s">
        <v>720</v>
      </c>
      <c r="B332" s="111"/>
      <c r="C332" s="456"/>
      <c r="D332" s="456"/>
      <c r="E332" s="422" t="s">
        <v>226</v>
      </c>
      <c r="F332" s="423"/>
      <c r="G332" s="423"/>
      <c r="H332" s="424"/>
      <c r="I332" s="451"/>
      <c r="J332" s="162">
        <f t="shared" si="7"/>
        <v>265</v>
      </c>
      <c r="K332" s="116" t="str">
        <f t="shared" si="8"/>
        <v/>
      </c>
      <c r="L332" s="133">
        <v>0</v>
      </c>
      <c r="M332" s="133">
        <v>130</v>
      </c>
      <c r="N332" s="133">
        <v>135</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c r="N334" s="133">
        <v>0</v>
      </c>
    </row>
    <row r="335" spans="1:22" s="81" customFormat="1" ht="34.5" customHeight="1">
      <c r="A335" s="296" t="s">
        <v>723</v>
      </c>
      <c r="B335" s="111"/>
      <c r="C335" s="456"/>
      <c r="D335" s="458"/>
      <c r="E335" s="448" t="s">
        <v>166</v>
      </c>
      <c r="F335" s="449"/>
      <c r="G335" s="449"/>
      <c r="H335" s="450"/>
      <c r="I335" s="451"/>
      <c r="J335" s="162">
        <f t="shared" si="7"/>
        <v>0</v>
      </c>
      <c r="K335" s="116" t="str">
        <f t="shared" si="8"/>
        <v/>
      </c>
      <c r="L335" s="133">
        <v>0</v>
      </c>
      <c r="M335" s="133">
        <v>0</v>
      </c>
      <c r="N335" s="133">
        <v>0</v>
      </c>
    </row>
    <row r="336" spans="1:22" s="81" customFormat="1" ht="34.5" customHeight="1">
      <c r="A336" s="296" t="s">
        <v>724</v>
      </c>
      <c r="B336" s="111"/>
      <c r="C336" s="456"/>
      <c r="D336" s="437" t="s">
        <v>229</v>
      </c>
      <c r="E336" s="438"/>
      <c r="F336" s="438"/>
      <c r="G336" s="438"/>
      <c r="H336" s="439"/>
      <c r="I336" s="451"/>
      <c r="J336" s="162">
        <f t="shared" si="7"/>
        <v>1749</v>
      </c>
      <c r="K336" s="116" t="str">
        <f t="shared" si="8"/>
        <v/>
      </c>
      <c r="L336" s="133">
        <v>236</v>
      </c>
      <c r="M336" s="133">
        <v>796</v>
      </c>
      <c r="N336" s="133">
        <v>717</v>
      </c>
    </row>
    <row r="337" spans="1:22" s="81" customFormat="1" ht="34.5" customHeight="1">
      <c r="A337" s="296" t="s">
        <v>725</v>
      </c>
      <c r="B337" s="111"/>
      <c r="C337" s="456"/>
      <c r="D337" s="457" t="s">
        <v>230</v>
      </c>
      <c r="E337" s="459" t="s">
        <v>231</v>
      </c>
      <c r="F337" s="460"/>
      <c r="G337" s="460"/>
      <c r="H337" s="461"/>
      <c r="I337" s="451"/>
      <c r="J337" s="162">
        <f t="shared" si="7"/>
        <v>428</v>
      </c>
      <c r="K337" s="116" t="str">
        <f t="shared" si="8"/>
        <v/>
      </c>
      <c r="L337" s="133">
        <v>2</v>
      </c>
      <c r="M337" s="133">
        <v>190</v>
      </c>
      <c r="N337" s="133">
        <v>236</v>
      </c>
    </row>
    <row r="338" spans="1:22" s="81" customFormat="1" ht="34.5" customHeight="1">
      <c r="A338" s="296" t="s">
        <v>726</v>
      </c>
      <c r="B338" s="111"/>
      <c r="C338" s="456"/>
      <c r="D338" s="456"/>
      <c r="E338" s="437" t="s">
        <v>232</v>
      </c>
      <c r="F338" s="438"/>
      <c r="G338" s="438"/>
      <c r="H338" s="439"/>
      <c r="I338" s="451"/>
      <c r="J338" s="162">
        <f t="shared" si="7"/>
        <v>759</v>
      </c>
      <c r="K338" s="116" t="str">
        <f t="shared" si="8"/>
        <v/>
      </c>
      <c r="L338" s="133">
        <v>152</v>
      </c>
      <c r="M338" s="133">
        <v>375</v>
      </c>
      <c r="N338" s="133">
        <v>232</v>
      </c>
    </row>
    <row r="339" spans="1:22" s="81" customFormat="1" ht="34.5" customHeight="1">
      <c r="A339" s="296" t="s">
        <v>727</v>
      </c>
      <c r="B339" s="111"/>
      <c r="C339" s="456"/>
      <c r="D339" s="456"/>
      <c r="E339" s="437" t="s">
        <v>233</v>
      </c>
      <c r="F339" s="438"/>
      <c r="G339" s="438"/>
      <c r="H339" s="439"/>
      <c r="I339" s="451"/>
      <c r="J339" s="162">
        <f t="shared" si="7"/>
        <v>121</v>
      </c>
      <c r="K339" s="116" t="str">
        <f t="shared" si="8"/>
        <v/>
      </c>
      <c r="L339" s="133">
        <v>9</v>
      </c>
      <c r="M339" s="133">
        <v>72</v>
      </c>
      <c r="N339" s="133">
        <v>40</v>
      </c>
    </row>
    <row r="340" spans="1:22" s="81" customFormat="1" ht="34.5" customHeight="1">
      <c r="A340" s="296" t="s">
        <v>728</v>
      </c>
      <c r="B340" s="111"/>
      <c r="C340" s="456"/>
      <c r="D340" s="456"/>
      <c r="E340" s="437" t="s">
        <v>234</v>
      </c>
      <c r="F340" s="438"/>
      <c r="G340" s="438"/>
      <c r="H340" s="439"/>
      <c r="I340" s="451"/>
      <c r="J340" s="162">
        <f t="shared" si="7"/>
        <v>83</v>
      </c>
      <c r="K340" s="116" t="str">
        <f t="shared" si="8"/>
        <v/>
      </c>
      <c r="L340" s="133">
        <v>18</v>
      </c>
      <c r="M340" s="133">
        <v>27</v>
      </c>
      <c r="N340" s="133">
        <v>38</v>
      </c>
    </row>
    <row r="341" spans="1:22" s="81" customFormat="1" ht="34.5" customHeight="1">
      <c r="A341" s="296" t="s">
        <v>729</v>
      </c>
      <c r="B341" s="111"/>
      <c r="C341" s="456"/>
      <c r="D341" s="456"/>
      <c r="E341" s="437" t="s">
        <v>235</v>
      </c>
      <c r="F341" s="438"/>
      <c r="G341" s="438"/>
      <c r="H341" s="439"/>
      <c r="I341" s="451"/>
      <c r="J341" s="162">
        <f t="shared" si="7"/>
        <v>42</v>
      </c>
      <c r="K341" s="116" t="str">
        <f t="shared" si="8"/>
        <v/>
      </c>
      <c r="L341" s="133">
        <v>5</v>
      </c>
      <c r="M341" s="133">
        <v>19</v>
      </c>
      <c r="N341" s="133">
        <v>18</v>
      </c>
    </row>
    <row r="342" spans="1:22" s="81" customFormat="1" ht="34.5" customHeight="1">
      <c r="A342" s="296" t="s">
        <v>730</v>
      </c>
      <c r="B342" s="111"/>
      <c r="C342" s="456"/>
      <c r="D342" s="456"/>
      <c r="E342" s="422" t="s">
        <v>236</v>
      </c>
      <c r="F342" s="423"/>
      <c r="G342" s="423"/>
      <c r="H342" s="424"/>
      <c r="I342" s="451"/>
      <c r="J342" s="162">
        <f t="shared" si="7"/>
        <v>0</v>
      </c>
      <c r="K342" s="116" t="str">
        <f t="shared" si="8"/>
        <v/>
      </c>
      <c r="L342" s="133">
        <v>0</v>
      </c>
      <c r="M342" s="133">
        <v>0</v>
      </c>
      <c r="N342" s="133">
        <v>0</v>
      </c>
    </row>
    <row r="343" spans="1:22" s="81" customFormat="1" ht="34.5" customHeight="1">
      <c r="A343" s="296" t="s">
        <v>731</v>
      </c>
      <c r="B343" s="111"/>
      <c r="C343" s="456"/>
      <c r="D343" s="456"/>
      <c r="E343" s="437" t="s">
        <v>237</v>
      </c>
      <c r="F343" s="438"/>
      <c r="G343" s="438"/>
      <c r="H343" s="439"/>
      <c r="I343" s="451"/>
      <c r="J343" s="162">
        <f t="shared" si="7"/>
        <v>166</v>
      </c>
      <c r="K343" s="116" t="str">
        <f t="shared" si="8"/>
        <v/>
      </c>
      <c r="L343" s="133">
        <v>46</v>
      </c>
      <c r="M343" s="133">
        <v>35</v>
      </c>
      <c r="N343" s="133">
        <v>85</v>
      </c>
    </row>
    <row r="344" spans="1:22" s="81" customFormat="1" ht="34.5" customHeight="1">
      <c r="A344" s="296" t="s">
        <v>732</v>
      </c>
      <c r="B344" s="111"/>
      <c r="C344" s="456"/>
      <c r="D344" s="456"/>
      <c r="E344" s="437" t="s">
        <v>733</v>
      </c>
      <c r="F344" s="438"/>
      <c r="G344" s="438"/>
      <c r="H344" s="439"/>
      <c r="I344" s="451"/>
      <c r="J344" s="162">
        <f t="shared" si="7"/>
        <v>150</v>
      </c>
      <c r="K344" s="116" t="str">
        <f t="shared" si="8"/>
        <v/>
      </c>
      <c r="L344" s="133">
        <v>4</v>
      </c>
      <c r="M344" s="133">
        <v>78</v>
      </c>
      <c r="N344" s="133">
        <v>68</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c r="N345" s="133">
        <v>0</v>
      </c>
    </row>
    <row r="346" spans="1:22" s="1" customFormat="1">
      <c r="A346" s="284"/>
      <c r="B346" s="19"/>
      <c r="C346" s="19"/>
      <c r="D346" s="19"/>
      <c r="E346" s="19"/>
      <c r="F346" s="19"/>
      <c r="G346" s="19"/>
      <c r="H346" s="15"/>
      <c r="I346" s="15"/>
      <c r="J346" s="86"/>
      <c r="K346" s="87"/>
      <c r="L346" s="88"/>
      <c r="M346" s="88"/>
      <c r="N346" s="88"/>
    </row>
    <row r="347" spans="1:22" s="81" customFormat="1">
      <c r="A347" s="284"/>
      <c r="B347" s="82"/>
      <c r="C347" s="59"/>
      <c r="D347" s="59"/>
      <c r="E347" s="59"/>
      <c r="F347" s="59"/>
      <c r="G347" s="59"/>
      <c r="H347" s="89"/>
      <c r="I347" s="89"/>
      <c r="J347" s="86"/>
      <c r="K347" s="87"/>
      <c r="L347" s="88"/>
      <c r="M347" s="88"/>
      <c r="N347" s="88"/>
    </row>
    <row r="348" spans="1:22" s="4" customFormat="1">
      <c r="A348" s="284"/>
      <c r="B348" s="111"/>
      <c r="C348" s="164"/>
      <c r="D348" s="163"/>
      <c r="H348" s="331"/>
      <c r="I348" s="331"/>
      <c r="J348" s="58"/>
      <c r="K348" s="30"/>
      <c r="L348" s="100"/>
      <c r="M348" s="100"/>
      <c r="N348" s="100"/>
    </row>
    <row r="349" spans="1:22" s="4" customFormat="1">
      <c r="A349" s="284"/>
      <c r="B349" s="19" t="s">
        <v>238</v>
      </c>
      <c r="C349" s="44"/>
      <c r="D349" s="44"/>
      <c r="E349" s="44"/>
      <c r="F349" s="44"/>
      <c r="G349" s="44"/>
      <c r="H349" s="15"/>
      <c r="I349" s="15"/>
      <c r="J349" s="58"/>
      <c r="K349" s="30"/>
      <c r="L349" s="100"/>
      <c r="M349" s="100"/>
      <c r="N349" s="100"/>
    </row>
    <row r="350" spans="1:22">
      <c r="A350" s="284"/>
      <c r="B350" s="19"/>
      <c r="C350" s="19"/>
      <c r="D350" s="19"/>
      <c r="E350" s="19"/>
      <c r="F350" s="19"/>
      <c r="G350" s="19"/>
      <c r="H350" s="15"/>
      <c r="I350" s="15"/>
      <c r="L350" s="23"/>
      <c r="M350" s="23"/>
      <c r="N350" s="23"/>
      <c r="O350" s="9"/>
      <c r="P350" s="9"/>
      <c r="Q350" s="9"/>
      <c r="R350" s="9"/>
      <c r="S350" s="9"/>
      <c r="T350" s="9"/>
      <c r="U350" s="9"/>
      <c r="V350" s="9"/>
    </row>
    <row r="351" spans="1:22" ht="34.5" customHeight="1">
      <c r="A351" s="289"/>
      <c r="B351" s="19"/>
      <c r="C351" s="4"/>
      <c r="D351" s="4"/>
      <c r="F351" s="4"/>
      <c r="G351" s="4"/>
      <c r="H351" s="331"/>
      <c r="I351" s="331"/>
      <c r="J351" s="73" t="s">
        <v>62</v>
      </c>
      <c r="K351" s="165"/>
      <c r="L351" s="75" t="s">
        <v>270</v>
      </c>
      <c r="M351" s="75" t="s">
        <v>271</v>
      </c>
      <c r="N351" s="75" t="s">
        <v>313</v>
      </c>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275</v>
      </c>
      <c r="M352" s="77" t="s">
        <v>275</v>
      </c>
      <c r="N352" s="77" t="s">
        <v>275</v>
      </c>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IF(SUM(L353:N353)=0,IF(COUNTIF(L353:N353,"未確認")&gt;0,"未確認",IF(COUNTIF(L353:N353,"~*")&gt;0,"*",SUM(L353:N353))),SUM(L353:N353))</f>
        <v>1749</v>
      </c>
      <c r="K353" s="168" t="str">
        <f>IF(OR(COUNTIF(L353:N353,"未確認")&gt;0,COUNTIF(L353:N353,"~*")&gt;0),"※","")</f>
        <v/>
      </c>
      <c r="L353" s="133">
        <v>236</v>
      </c>
      <c r="M353" s="133">
        <v>796</v>
      </c>
      <c r="N353" s="133">
        <v>717</v>
      </c>
    </row>
    <row r="354" spans="1:22" s="81" customFormat="1" ht="34.5" customHeight="1">
      <c r="A354" s="295" t="s">
        <v>737</v>
      </c>
      <c r="B354" s="111"/>
      <c r="C354" s="169"/>
      <c r="D354" s="170"/>
      <c r="E354" s="453" t="s">
        <v>738</v>
      </c>
      <c r="F354" s="454"/>
      <c r="G354" s="454"/>
      <c r="H354" s="455"/>
      <c r="I354" s="451"/>
      <c r="J354" s="167">
        <f>IF(SUM(L354:N354)=0,IF(COUNTIF(L354:N354,"未確認")&gt;0,"未確認",IF(COUNTIF(L354:N354,"~*")&gt;0,"*",SUM(L354:N354))),SUM(L354:N354))</f>
        <v>84</v>
      </c>
      <c r="K354" s="168" t="str">
        <f>IF(OR(COUNTIF(L354:N354,"未確認")&gt;0,COUNTIF(L354:N354,"~*")&gt;0),"※","")</f>
        <v/>
      </c>
      <c r="L354" s="133">
        <v>19</v>
      </c>
      <c r="M354" s="133">
        <v>22</v>
      </c>
      <c r="N354" s="133">
        <v>43</v>
      </c>
    </row>
    <row r="355" spans="1:22" s="81" customFormat="1" ht="34.5" customHeight="1">
      <c r="A355" s="295" t="s">
        <v>739</v>
      </c>
      <c r="B355" s="111"/>
      <c r="C355" s="169"/>
      <c r="D355" s="170"/>
      <c r="E355" s="453" t="s">
        <v>740</v>
      </c>
      <c r="F355" s="454"/>
      <c r="G355" s="454"/>
      <c r="H355" s="455"/>
      <c r="I355" s="451"/>
      <c r="J355" s="167">
        <f>IF(SUM(L355:N355)=0,IF(COUNTIF(L355:N355,"未確認")&gt;0,"未確認",IF(COUNTIF(L355:N355,"~*")&gt;0,"*",SUM(L355:N355))),SUM(L355:N355))</f>
        <v>24</v>
      </c>
      <c r="K355" s="168" t="str">
        <f>IF(OR(COUNTIF(L355:N355,"未確認")&gt;0,COUNTIF(L355:N355,"~*")&gt;0),"※","")</f>
        <v/>
      </c>
      <c r="L355" s="133">
        <v>7</v>
      </c>
      <c r="M355" s="133">
        <v>6</v>
      </c>
      <c r="N355" s="133">
        <v>11</v>
      </c>
    </row>
    <row r="356" spans="1:22" s="81" customFormat="1" ht="34.5" customHeight="1">
      <c r="A356" s="295" t="s">
        <v>741</v>
      </c>
      <c r="B356" s="111"/>
      <c r="C356" s="169"/>
      <c r="D356" s="170"/>
      <c r="E356" s="453" t="s">
        <v>742</v>
      </c>
      <c r="F356" s="454"/>
      <c r="G356" s="454"/>
      <c r="H356" s="455"/>
      <c r="I356" s="451"/>
      <c r="J356" s="167">
        <f>IF(SUM(L356:N356)=0,IF(COUNTIF(L356:N356,"未確認")&gt;0,"未確認",IF(COUNTIF(L356:N356,"~*")&gt;0,"*",SUM(L356:N356))),SUM(L356:N356))</f>
        <v>1209</v>
      </c>
      <c r="K356" s="168" t="str">
        <f>IF(OR(COUNTIF(L356:N356,"未確認")&gt;0,COUNTIF(L356:N356,"~*")&gt;0),"※","")</f>
        <v/>
      </c>
      <c r="L356" s="133">
        <v>208</v>
      </c>
      <c r="M356" s="133">
        <v>578</v>
      </c>
      <c r="N356" s="133">
        <v>423</v>
      </c>
    </row>
    <row r="357" spans="1:22" s="81" customFormat="1" ht="34.5" customHeight="1">
      <c r="A357" s="296" t="s">
        <v>743</v>
      </c>
      <c r="B357" s="2"/>
      <c r="C357" s="171"/>
      <c r="D357" s="172"/>
      <c r="E357" s="453" t="s">
        <v>744</v>
      </c>
      <c r="F357" s="454"/>
      <c r="G357" s="454"/>
      <c r="H357" s="455"/>
      <c r="I357" s="452"/>
      <c r="J357" s="167">
        <f>IF(SUM(L357:N357)=0,IF(COUNTIF(L357:N357,"未確認")&gt;0,"未確認",IF(COUNTIF(L357:N357,"~*")&gt;0,"*",SUM(L357:N357))),SUM(L357:N357))</f>
        <v>4</v>
      </c>
      <c r="K357" s="168" t="str">
        <f>IF(OR(COUNTIF(L357:N357,"未確認")&gt;0,COUNTIF(L357:N357,"~*")&gt;0),"※","")</f>
        <v/>
      </c>
      <c r="L357" s="133">
        <v>0</v>
      </c>
      <c r="M357" s="133">
        <v>0</v>
      </c>
      <c r="N357" s="133">
        <v>4</v>
      </c>
    </row>
    <row r="358" spans="1:22" s="1" customFormat="1">
      <c r="A358" s="284"/>
      <c r="B358" s="19"/>
      <c r="C358" s="123"/>
      <c r="D358" s="19"/>
      <c r="E358" s="19"/>
      <c r="F358" s="19"/>
      <c r="G358" s="19"/>
      <c r="H358" s="15"/>
      <c r="I358" s="15"/>
      <c r="J358" s="86"/>
      <c r="K358" s="87"/>
      <c r="L358" s="88"/>
      <c r="M358" s="88"/>
      <c r="N358" s="88"/>
    </row>
    <row r="359" spans="1:22" s="81" customFormat="1">
      <c r="A359" s="284"/>
      <c r="B359" s="82"/>
      <c r="C359" s="59"/>
      <c r="D359" s="59"/>
      <c r="E359" s="59"/>
      <c r="F359" s="59"/>
      <c r="G359" s="59"/>
      <c r="H359" s="89"/>
      <c r="I359" s="89"/>
      <c r="J359" s="86"/>
      <c r="K359" s="87"/>
      <c r="L359" s="88"/>
      <c r="M359" s="88"/>
      <c r="N359" s="88"/>
    </row>
    <row r="360" spans="1:22" s="1" customFormat="1">
      <c r="A360" s="284"/>
      <c r="B360" s="2"/>
      <c r="C360" s="350"/>
      <c r="D360" s="4"/>
      <c r="E360" s="4"/>
      <c r="F360" s="4"/>
      <c r="G360" s="4"/>
      <c r="H360" s="173"/>
      <c r="I360" s="173"/>
      <c r="J360" s="58"/>
      <c r="K360" s="30"/>
      <c r="L360" s="100"/>
      <c r="M360" s="100"/>
      <c r="N360" s="100"/>
    </row>
    <row r="361" spans="1:22" s="4" customFormat="1">
      <c r="A361" s="284"/>
      <c r="B361" s="19" t="s">
        <v>240</v>
      </c>
      <c r="C361" s="44"/>
      <c r="D361" s="44"/>
      <c r="E361" s="44"/>
      <c r="F361" s="44"/>
      <c r="G361" s="44"/>
      <c r="H361" s="15"/>
      <c r="I361" s="15"/>
      <c r="J361" s="58"/>
      <c r="K361" s="30"/>
      <c r="L361" s="100"/>
      <c r="M361" s="100"/>
      <c r="N361" s="100"/>
    </row>
    <row r="362" spans="1:22" s="1" customFormat="1">
      <c r="A362" s="284"/>
      <c r="B362" s="111" t="s">
        <v>241</v>
      </c>
      <c r="C362" s="4"/>
      <c r="D362" s="4"/>
      <c r="E362" s="4"/>
      <c r="F362" s="4"/>
      <c r="G362" s="4"/>
      <c r="H362" s="331"/>
      <c r="I362" s="331"/>
      <c r="J362" s="58"/>
      <c r="K362" s="30"/>
      <c r="L362" s="100"/>
      <c r="M362" s="100"/>
      <c r="N362" s="100"/>
    </row>
    <row r="363" spans="1:22">
      <c r="A363" s="284"/>
      <c r="B363" s="19"/>
      <c r="C363" s="19"/>
      <c r="D363" s="19"/>
      <c r="E363" s="19"/>
      <c r="F363" s="19"/>
      <c r="G363" s="19"/>
      <c r="H363" s="15"/>
      <c r="I363" s="15"/>
      <c r="L363" s="23"/>
      <c r="M363" s="23"/>
      <c r="N363" s="23"/>
      <c r="O363" s="9"/>
      <c r="P363" s="9"/>
      <c r="Q363" s="9"/>
      <c r="R363" s="9"/>
      <c r="S363" s="9"/>
      <c r="T363" s="9"/>
      <c r="U363" s="9"/>
      <c r="V363" s="9"/>
    </row>
    <row r="364" spans="1:22" ht="34.5" customHeight="1">
      <c r="A364" s="284"/>
      <c r="B364" s="19"/>
      <c r="C364" s="4"/>
      <c r="D364" s="4"/>
      <c r="F364" s="4"/>
      <c r="G364" s="4"/>
      <c r="H364" s="331"/>
      <c r="I364" s="331"/>
      <c r="J364" s="73" t="s">
        <v>62</v>
      </c>
      <c r="K364" s="165"/>
      <c r="L364" s="75" t="s">
        <v>270</v>
      </c>
      <c r="M364" s="75" t="s">
        <v>271</v>
      </c>
      <c r="N364" s="75" t="s">
        <v>313</v>
      </c>
      <c r="O364" s="9"/>
      <c r="P364" s="9"/>
      <c r="Q364" s="9"/>
      <c r="R364" s="9"/>
      <c r="S364" s="9"/>
      <c r="T364" s="9"/>
      <c r="U364" s="9"/>
      <c r="V364" s="9"/>
    </row>
    <row r="365" spans="1:22" ht="20.25" customHeight="1">
      <c r="A365" s="284"/>
      <c r="B365" s="2"/>
      <c r="C365" s="4"/>
      <c r="D365" s="4"/>
      <c r="F365" s="4"/>
      <c r="G365" s="4"/>
      <c r="H365" s="331"/>
      <c r="I365" s="64" t="s">
        <v>667</v>
      </c>
      <c r="J365" s="65"/>
      <c r="K365" s="166"/>
      <c r="L365" s="77" t="s">
        <v>275</v>
      </c>
      <c r="M365" s="77" t="s">
        <v>275</v>
      </c>
      <c r="N365" s="77" t="s">
        <v>275</v>
      </c>
      <c r="O365" s="9"/>
      <c r="P365" s="9"/>
      <c r="Q365" s="9"/>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52</v>
      </c>
      <c r="K366" s="174" t="str">
        <f>IF(OR(COUNTIF(J366,"未確認")&gt;0,COUNTIF(J366,"~*")&gt;0),"※","")</f>
        <v/>
      </c>
      <c r="L366" s="142"/>
      <c r="M366" s="143"/>
      <c r="N366" s="143"/>
    </row>
    <row r="367" spans="1:22" s="81" customFormat="1" ht="34.5" customHeight="1">
      <c r="A367" s="296" t="s">
        <v>748</v>
      </c>
      <c r="B367" s="111"/>
      <c r="C367" s="169"/>
      <c r="D367" s="175"/>
      <c r="E367" s="437" t="s">
        <v>242</v>
      </c>
      <c r="F367" s="438"/>
      <c r="G367" s="438"/>
      <c r="H367" s="439"/>
      <c r="I367" s="425"/>
      <c r="J367" s="167">
        <v>30</v>
      </c>
      <c r="K367" s="174" t="str">
        <f t="shared" ref="K367:K371" si="9">IF(OR(COUNTIF(J367,"未確認")&gt;0,COUNTIF(J367,"~*")&gt;0),"※","")</f>
        <v/>
      </c>
      <c r="L367" s="145"/>
      <c r="M367" s="146"/>
      <c r="N367" s="146"/>
    </row>
    <row r="368" spans="1:22" s="81" customFormat="1" ht="34.5" customHeight="1">
      <c r="A368" s="296" t="s">
        <v>749</v>
      </c>
      <c r="B368" s="111"/>
      <c r="C368" s="171"/>
      <c r="D368" s="176"/>
      <c r="E368" s="437" t="s">
        <v>243</v>
      </c>
      <c r="F368" s="438"/>
      <c r="G368" s="438"/>
      <c r="H368" s="439"/>
      <c r="I368" s="425"/>
      <c r="J368" s="167">
        <v>22</v>
      </c>
      <c r="K368" s="174" t="str">
        <f t="shared" si="9"/>
        <v/>
      </c>
      <c r="L368" s="145"/>
      <c r="M368" s="146"/>
      <c r="N368" s="146"/>
    </row>
    <row r="369" spans="1:14" s="81" customFormat="1" ht="34.5" customHeight="1">
      <c r="A369" s="296" t="s">
        <v>750</v>
      </c>
      <c r="B369" s="111"/>
      <c r="C369" s="445" t="s">
        <v>751</v>
      </c>
      <c r="D369" s="446"/>
      <c r="E369" s="446"/>
      <c r="F369" s="446"/>
      <c r="G369" s="446"/>
      <c r="H369" s="447"/>
      <c r="I369" s="425"/>
      <c r="J369" s="167">
        <v>6</v>
      </c>
      <c r="K369" s="174" t="str">
        <f t="shared" si="9"/>
        <v/>
      </c>
      <c r="L369" s="145"/>
      <c r="M369" s="146"/>
      <c r="N369" s="146"/>
    </row>
    <row r="370" spans="1:14" s="81" customFormat="1" ht="34.5" customHeight="1">
      <c r="A370" s="296" t="s">
        <v>752</v>
      </c>
      <c r="B370" s="111"/>
      <c r="C370" s="169"/>
      <c r="D370" s="175"/>
      <c r="E370" s="437" t="s">
        <v>244</v>
      </c>
      <c r="F370" s="438"/>
      <c r="G370" s="438"/>
      <c r="H370" s="439"/>
      <c r="I370" s="425"/>
      <c r="J370" s="167">
        <v>0</v>
      </c>
      <c r="K370" s="174" t="str">
        <f t="shared" si="9"/>
        <v/>
      </c>
      <c r="L370" s="145"/>
      <c r="M370" s="146"/>
      <c r="N370" s="146"/>
    </row>
    <row r="371" spans="1:14" s="81" customFormat="1" ht="34.5" customHeight="1">
      <c r="A371" s="296" t="s">
        <v>753</v>
      </c>
      <c r="B371" s="111"/>
      <c r="C371" s="171"/>
      <c r="D371" s="176"/>
      <c r="E371" s="437" t="s">
        <v>245</v>
      </c>
      <c r="F371" s="438"/>
      <c r="G371" s="438"/>
      <c r="H371" s="439"/>
      <c r="I371" s="426"/>
      <c r="J371" s="167">
        <v>6</v>
      </c>
      <c r="K371" s="174" t="str">
        <f t="shared" si="9"/>
        <v/>
      </c>
      <c r="L371" s="147"/>
      <c r="M371" s="148"/>
      <c r="N371" s="148"/>
    </row>
    <row r="372" spans="1:14" s="1" customFormat="1">
      <c r="A372" s="284"/>
      <c r="B372" s="19"/>
      <c r="C372" s="19"/>
      <c r="D372" s="19"/>
      <c r="E372" s="19"/>
      <c r="F372" s="19"/>
      <c r="G372" s="19"/>
      <c r="H372" s="15"/>
      <c r="I372" s="15"/>
      <c r="J372" s="86"/>
      <c r="K372" s="87"/>
      <c r="L372" s="88"/>
      <c r="M372" s="88"/>
      <c r="N372" s="88"/>
    </row>
    <row r="373" spans="1:14" s="81" customFormat="1">
      <c r="A373" s="284"/>
      <c r="B373" s="82"/>
      <c r="C373" s="59"/>
      <c r="D373" s="59"/>
      <c r="E373" s="59"/>
      <c r="F373" s="59"/>
      <c r="G373" s="59"/>
      <c r="H373" s="89"/>
      <c r="I373" s="89"/>
      <c r="J373" s="86"/>
      <c r="K373" s="87"/>
      <c r="L373" s="88"/>
      <c r="M373" s="88"/>
      <c r="N373" s="88"/>
    </row>
    <row r="374" spans="1:14" s="81" customFormat="1">
      <c r="A374" s="284"/>
      <c r="B374" s="111"/>
      <c r="C374" s="111"/>
      <c r="D374" s="59"/>
      <c r="E374" s="59"/>
      <c r="F374" s="59"/>
      <c r="G374" s="59"/>
      <c r="H374" s="89"/>
      <c r="I374" s="151" t="s">
        <v>209</v>
      </c>
      <c r="J374" s="86"/>
      <c r="K374" s="87"/>
      <c r="L374" s="88"/>
      <c r="M374" s="88"/>
      <c r="N374" s="88"/>
    </row>
    <row r="375" spans="1:14" s="81" customFormat="1">
      <c r="A375" s="284"/>
      <c r="B375" s="111"/>
      <c r="C375" s="111"/>
      <c r="D375" s="59"/>
      <c r="E375" s="59"/>
      <c r="F375" s="59"/>
      <c r="G375" s="59"/>
      <c r="H375" s="89"/>
      <c r="I375" s="89"/>
      <c r="J375" s="86"/>
      <c r="K375" s="87"/>
      <c r="L375" s="88"/>
      <c r="M375" s="88"/>
      <c r="N375" s="88"/>
    </row>
    <row r="376" spans="1:14" s="81" customFormat="1">
      <c r="A376" s="284"/>
      <c r="B376" s="111"/>
      <c r="C376" s="111"/>
      <c r="D376" s="59"/>
      <c r="E376" s="59"/>
      <c r="F376" s="59"/>
      <c r="G376" s="59"/>
      <c r="H376" s="89"/>
      <c r="I376" s="89"/>
      <c r="J376" s="86"/>
      <c r="K376" s="87"/>
      <c r="L376" s="88"/>
      <c r="M376" s="88"/>
      <c r="N376" s="88"/>
    </row>
    <row r="377" spans="1:14" s="22" customFormat="1">
      <c r="A377" s="284"/>
      <c r="B377" s="2"/>
      <c r="C377" s="50"/>
      <c r="D377" s="36"/>
      <c r="E377" s="36"/>
      <c r="F377" s="36"/>
      <c r="G377" s="36"/>
      <c r="H377" s="21"/>
      <c r="I377" s="38"/>
      <c r="J377" s="6"/>
      <c r="K377" s="7"/>
      <c r="M377" s="48"/>
      <c r="N377" s="48"/>
    </row>
    <row r="378" spans="1:14" s="22" customFormat="1">
      <c r="A378" s="284"/>
      <c r="B378" s="2"/>
      <c r="C378" s="50"/>
      <c r="D378" s="36"/>
      <c r="E378" s="36"/>
      <c r="F378" s="36"/>
      <c r="G378" s="36"/>
      <c r="H378" s="21"/>
      <c r="I378" s="38"/>
      <c r="J378" s="6"/>
      <c r="K378" s="7"/>
      <c r="M378" s="48"/>
      <c r="N378" s="48"/>
    </row>
    <row r="379" spans="1:14" s="22" customFormat="1">
      <c r="A379" s="284"/>
      <c r="B379" s="2"/>
      <c r="H379" s="50"/>
      <c r="M379" s="39"/>
      <c r="N379" s="39"/>
    </row>
    <row r="380" spans="1:14" s="22" customFormat="1">
      <c r="A380" s="284"/>
      <c r="B380" s="2"/>
      <c r="H380" s="50"/>
      <c r="M380" s="48"/>
      <c r="N380" s="48"/>
    </row>
    <row r="381" spans="1:14" s="22" customFormat="1">
      <c r="A381" s="284"/>
      <c r="B381" s="2"/>
      <c r="H381" s="50"/>
      <c r="M381" s="39"/>
      <c r="N381" s="39"/>
    </row>
    <row r="382" spans="1:14" s="22" customFormat="1">
      <c r="A382" s="284"/>
      <c r="B382" s="2"/>
      <c r="H382" s="50"/>
      <c r="M382" s="39"/>
      <c r="N382" s="39"/>
    </row>
    <row r="383" spans="1:14" s="22" customFormat="1">
      <c r="A383" s="284"/>
      <c r="B383" s="2"/>
      <c r="H383" s="50"/>
      <c r="L383" s="8"/>
      <c r="M383" s="8"/>
      <c r="N383" s="8"/>
    </row>
    <row r="384" spans="1:14" s="22" customFormat="1">
      <c r="A384" s="284"/>
      <c r="B384" s="2"/>
      <c r="C384" s="42"/>
      <c r="D384" s="42"/>
      <c r="E384" s="42"/>
      <c r="F384" s="42"/>
      <c r="G384" s="177"/>
      <c r="H384" s="42"/>
      <c r="I384" s="42"/>
      <c r="J384" s="42"/>
      <c r="K384" s="49"/>
      <c r="L384" s="42"/>
      <c r="M384" s="42"/>
      <c r="N384" s="42"/>
    </row>
    <row r="385" spans="1:22" s="22" customFormat="1">
      <c r="A385" s="284"/>
      <c r="B385" s="2"/>
      <c r="C385" s="59"/>
      <c r="D385" s="4"/>
      <c r="E385" s="4"/>
      <c r="F385" s="4"/>
      <c r="G385" s="4"/>
      <c r="H385" s="331"/>
      <c r="I385" s="331"/>
      <c r="J385" s="60"/>
      <c r="K385" s="30"/>
      <c r="L385" s="58"/>
      <c r="M385" s="58"/>
      <c r="N385" s="58"/>
    </row>
    <row r="386" spans="1:22" s="1" customFormat="1" ht="19.5">
      <c r="A386" s="284"/>
      <c r="B386" s="349" t="s">
        <v>754</v>
      </c>
      <c r="C386" s="351"/>
      <c r="D386" s="54"/>
      <c r="E386" s="54"/>
      <c r="F386" s="54"/>
      <c r="G386" s="54"/>
      <c r="H386" s="55"/>
      <c r="I386" s="55"/>
      <c r="J386" s="57"/>
      <c r="K386" s="60"/>
      <c r="L386" s="100"/>
      <c r="M386" s="100"/>
      <c r="N386" s="100"/>
    </row>
    <row r="387" spans="1:22" s="1" customFormat="1">
      <c r="A387" s="284"/>
      <c r="B387" s="19" t="s">
        <v>755</v>
      </c>
      <c r="C387" s="348"/>
      <c r="D387" s="4"/>
      <c r="E387" s="4"/>
      <c r="F387" s="4"/>
      <c r="G387" s="4"/>
      <c r="H387" s="331"/>
      <c r="I387" s="331"/>
      <c r="J387" s="58"/>
      <c r="K387" s="352"/>
      <c r="L387" s="353"/>
      <c r="M387" s="353"/>
      <c r="N387" s="353"/>
    </row>
    <row r="388" spans="1:22" s="1" customFormat="1" ht="19.5">
      <c r="A388" s="284"/>
      <c r="C388" s="348"/>
      <c r="D388" s="4"/>
      <c r="E388" s="4"/>
      <c r="F388" s="4"/>
      <c r="G388" s="4"/>
      <c r="H388" s="331"/>
      <c r="I388" s="331"/>
      <c r="J388" s="58"/>
      <c r="K388" s="56"/>
      <c r="L388" s="161"/>
      <c r="M388" s="161"/>
      <c r="N388" s="161"/>
    </row>
    <row r="389" spans="1:22" ht="34.5" customHeight="1">
      <c r="A389" s="284"/>
      <c r="B389" s="19"/>
      <c r="C389" s="9"/>
      <c r="D389" s="4"/>
      <c r="F389" s="4"/>
      <c r="G389" s="4"/>
      <c r="H389" s="331"/>
      <c r="I389" s="331"/>
      <c r="J389" s="73" t="s">
        <v>62</v>
      </c>
      <c r="K389" s="354"/>
      <c r="L389" s="355" t="s">
        <v>270</v>
      </c>
      <c r="M389" s="355" t="s">
        <v>271</v>
      </c>
      <c r="N389" s="355" t="s">
        <v>313</v>
      </c>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275</v>
      </c>
      <c r="M390" s="77" t="s">
        <v>275</v>
      </c>
      <c r="N390" s="77" t="s">
        <v>275</v>
      </c>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IF(SUM(L391:N391)=0,IF(COUNTIF(L391:N391,"未確認")&gt;0,"未確認",IF(COUNTIF(L391:N391,"~*")&gt;0,"*",SUM(L391:N391))),SUM(L391:N391))</f>
        <v>0</v>
      </c>
      <c r="K391" s="179" t="str">
        <f>IF(OR(COUNTIF(L391:N391,"未確認")&gt;0,COUNTIF(L391:N391,"*")&gt;0),"※","")</f>
        <v/>
      </c>
      <c r="L391" s="109">
        <v>0</v>
      </c>
      <c r="M391" s="109">
        <v>0</v>
      </c>
      <c r="N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row>
    <row r="394" spans="1:22" s="107" customFormat="1">
      <c r="A394" s="284"/>
      <c r="B394" s="19" t="s">
        <v>248</v>
      </c>
      <c r="C394" s="19"/>
      <c r="D394" s="19"/>
      <c r="E394" s="19"/>
      <c r="F394" s="19"/>
      <c r="G394" s="19"/>
      <c r="H394" s="15"/>
      <c r="I394" s="15"/>
      <c r="J394" s="58"/>
      <c r="K394" s="30"/>
      <c r="L394" s="100"/>
      <c r="M394" s="100"/>
      <c r="N394" s="100"/>
    </row>
    <row r="395" spans="1:22">
      <c r="A395" s="284"/>
      <c r="B395" s="19"/>
      <c r="C395" s="19"/>
      <c r="D395" s="19"/>
      <c r="E395" s="19"/>
      <c r="F395" s="19"/>
      <c r="G395" s="19"/>
      <c r="H395" s="15"/>
      <c r="I395" s="15"/>
      <c r="L395" s="72"/>
      <c r="M395" s="72"/>
      <c r="N395" s="72"/>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270</v>
      </c>
      <c r="M396" s="75" t="s">
        <v>271</v>
      </c>
      <c r="N396" s="75" t="s">
        <v>313</v>
      </c>
    </row>
    <row r="397" spans="1:22" s="2" customFormat="1" ht="20.25" customHeight="1">
      <c r="A397" s="284"/>
      <c r="C397" s="59"/>
      <c r="D397" s="4"/>
      <c r="E397" s="4"/>
      <c r="F397" s="4"/>
      <c r="G397" s="4"/>
      <c r="H397" s="331"/>
      <c r="I397" s="64" t="s">
        <v>667</v>
      </c>
      <c r="J397" s="65"/>
      <c r="K397" s="166"/>
      <c r="L397" s="77" t="s">
        <v>275</v>
      </c>
      <c r="M397" s="77" t="s">
        <v>275</v>
      </c>
      <c r="N397" s="77" t="s">
        <v>275</v>
      </c>
    </row>
    <row r="398" spans="1:22" s="107" customFormat="1" ht="113.65" customHeight="1">
      <c r="A398" s="296" t="s">
        <v>486</v>
      </c>
      <c r="B398" s="111"/>
      <c r="C398" s="422" t="s">
        <v>757</v>
      </c>
      <c r="D398" s="423"/>
      <c r="E398" s="423"/>
      <c r="F398" s="423"/>
      <c r="G398" s="423"/>
      <c r="H398" s="424"/>
      <c r="I398" s="325" t="s">
        <v>758</v>
      </c>
      <c r="J398" s="181"/>
      <c r="K398" s="182"/>
      <c r="L398" s="187" t="s">
        <v>759</v>
      </c>
      <c r="M398" s="187" t="s">
        <v>856</v>
      </c>
      <c r="N398" s="187" t="s">
        <v>856</v>
      </c>
    </row>
    <row r="399" spans="1:22" s="1" customFormat="1" ht="65.099999999999994" customHeight="1">
      <c r="A399" s="284"/>
      <c r="B399" s="111"/>
      <c r="C399" s="416" t="s">
        <v>761</v>
      </c>
      <c r="D399" s="417"/>
      <c r="E399" s="417"/>
      <c r="F399" s="417"/>
      <c r="G399" s="417"/>
      <c r="H399" s="419"/>
      <c r="I399" s="420" t="s">
        <v>762</v>
      </c>
      <c r="J399" s="183"/>
      <c r="K399" s="184"/>
      <c r="L399" s="118"/>
      <c r="M399" s="122"/>
      <c r="N399" s="122"/>
    </row>
    <row r="400" spans="1:22" s="1" customFormat="1" ht="34.5" customHeight="1">
      <c r="A400" s="296" t="s">
        <v>488</v>
      </c>
      <c r="B400" s="111"/>
      <c r="C400" s="185"/>
      <c r="D400" s="427" t="s">
        <v>763</v>
      </c>
      <c r="E400" s="434"/>
      <c r="F400" s="434"/>
      <c r="G400" s="434"/>
      <c r="H400" s="428"/>
      <c r="I400" s="440"/>
      <c r="J400" s="183"/>
      <c r="K400" s="186"/>
      <c r="L400" s="187">
        <v>0</v>
      </c>
      <c r="M400" s="187">
        <v>37.5</v>
      </c>
      <c r="N400" s="187">
        <v>64.599999999999994</v>
      </c>
    </row>
    <row r="401" spans="1:14" s="1" customFormat="1" ht="34.5" customHeight="1">
      <c r="A401" s="296" t="s">
        <v>489</v>
      </c>
      <c r="B401" s="111"/>
      <c r="C401" s="185"/>
      <c r="D401" s="427" t="s">
        <v>764</v>
      </c>
      <c r="E401" s="434"/>
      <c r="F401" s="434"/>
      <c r="G401" s="434"/>
      <c r="H401" s="428"/>
      <c r="I401" s="440"/>
      <c r="J401" s="183"/>
      <c r="K401" s="186"/>
      <c r="L401" s="187">
        <v>0</v>
      </c>
      <c r="M401" s="187">
        <v>13.3</v>
      </c>
      <c r="N401" s="187">
        <v>28.3</v>
      </c>
    </row>
    <row r="402" spans="1:14" s="1" customFormat="1" ht="34.5" customHeight="1">
      <c r="A402" s="296" t="s">
        <v>490</v>
      </c>
      <c r="B402" s="111"/>
      <c r="C402" s="185"/>
      <c r="D402" s="427" t="s">
        <v>765</v>
      </c>
      <c r="E402" s="434"/>
      <c r="F402" s="434"/>
      <c r="G402" s="434"/>
      <c r="H402" s="428"/>
      <c r="I402" s="440"/>
      <c r="J402" s="183"/>
      <c r="K402" s="186"/>
      <c r="L402" s="187">
        <v>0</v>
      </c>
      <c r="M402" s="187">
        <v>11</v>
      </c>
      <c r="N402" s="187">
        <v>26.3</v>
      </c>
    </row>
    <row r="403" spans="1:14" s="1" customFormat="1" ht="34.5" customHeight="1">
      <c r="A403" s="296" t="s">
        <v>491</v>
      </c>
      <c r="B403" s="111"/>
      <c r="C403" s="185"/>
      <c r="D403" s="427" t="s">
        <v>766</v>
      </c>
      <c r="E403" s="434"/>
      <c r="F403" s="434"/>
      <c r="G403" s="434"/>
      <c r="H403" s="428"/>
      <c r="I403" s="440"/>
      <c r="J403" s="183"/>
      <c r="K403" s="186"/>
      <c r="L403" s="187">
        <v>0</v>
      </c>
      <c r="M403" s="187">
        <v>5.6</v>
      </c>
      <c r="N403" s="187">
        <v>13.9</v>
      </c>
    </row>
    <row r="404" spans="1:14" s="1" customFormat="1" ht="34.5" customHeight="1">
      <c r="A404" s="296" t="s">
        <v>492</v>
      </c>
      <c r="B404" s="111"/>
      <c r="C404" s="185"/>
      <c r="D404" s="427" t="s">
        <v>767</v>
      </c>
      <c r="E404" s="434"/>
      <c r="F404" s="434"/>
      <c r="G404" s="434"/>
      <c r="H404" s="428"/>
      <c r="I404" s="440"/>
      <c r="J404" s="183"/>
      <c r="K404" s="186"/>
      <c r="L404" s="187">
        <v>0</v>
      </c>
      <c r="M404" s="187">
        <v>10</v>
      </c>
      <c r="N404" s="187">
        <v>1.4</v>
      </c>
    </row>
    <row r="405" spans="1:14" s="1" customFormat="1" ht="34.5" customHeight="1">
      <c r="A405" s="296" t="s">
        <v>493</v>
      </c>
      <c r="B405" s="111"/>
      <c r="C405" s="188"/>
      <c r="D405" s="427" t="s">
        <v>768</v>
      </c>
      <c r="E405" s="434"/>
      <c r="F405" s="434"/>
      <c r="G405" s="434"/>
      <c r="H405" s="428"/>
      <c r="I405" s="440"/>
      <c r="J405" s="183"/>
      <c r="K405" s="186"/>
      <c r="L405" s="187">
        <v>0</v>
      </c>
      <c r="M405" s="187">
        <v>25.5</v>
      </c>
      <c r="N405" s="187">
        <v>36</v>
      </c>
    </row>
    <row r="406" spans="1:14" s="1" customFormat="1" ht="34.5" customHeight="1">
      <c r="A406" s="296" t="s">
        <v>494</v>
      </c>
      <c r="B406" s="111"/>
      <c r="C406" s="333"/>
      <c r="D406" s="427" t="s">
        <v>769</v>
      </c>
      <c r="E406" s="434"/>
      <c r="F406" s="434"/>
      <c r="G406" s="434"/>
      <c r="H406" s="428"/>
      <c r="I406" s="440"/>
      <c r="J406" s="189"/>
      <c r="K406" s="190"/>
      <c r="L406" s="187">
        <v>0</v>
      </c>
      <c r="M406" s="187">
        <v>39.5</v>
      </c>
      <c r="N406" s="187">
        <v>47.5</v>
      </c>
    </row>
    <row r="407" spans="1:14" s="1" customFormat="1" ht="42.75" customHeight="1">
      <c r="A407" s="284"/>
      <c r="B407" s="111"/>
      <c r="C407" s="416" t="s">
        <v>770</v>
      </c>
      <c r="D407" s="417"/>
      <c r="E407" s="417"/>
      <c r="F407" s="417"/>
      <c r="G407" s="417"/>
      <c r="H407" s="419"/>
      <c r="I407" s="440"/>
      <c r="J407" s="183"/>
      <c r="K407" s="184"/>
      <c r="L407" s="118"/>
      <c r="M407" s="122"/>
      <c r="N407" s="122"/>
    </row>
    <row r="408" spans="1:14" s="1" customFormat="1" ht="34.5" customHeight="1">
      <c r="A408" s="296" t="s">
        <v>495</v>
      </c>
      <c r="B408" s="111"/>
      <c r="C408" s="185"/>
      <c r="D408" s="427" t="s">
        <v>763</v>
      </c>
      <c r="E408" s="434"/>
      <c r="F408" s="434"/>
      <c r="G408" s="434"/>
      <c r="H408" s="428"/>
      <c r="I408" s="440"/>
      <c r="J408" s="183"/>
      <c r="K408" s="186"/>
      <c r="L408" s="187">
        <v>0</v>
      </c>
      <c r="M408" s="187">
        <v>0</v>
      </c>
      <c r="N408" s="187">
        <v>40.200000000000003</v>
      </c>
    </row>
    <row r="409" spans="1:14" s="1" customFormat="1" ht="34.5" customHeight="1">
      <c r="A409" s="296" t="s">
        <v>496</v>
      </c>
      <c r="B409" s="111"/>
      <c r="C409" s="185"/>
      <c r="D409" s="427" t="s">
        <v>764</v>
      </c>
      <c r="E409" s="434"/>
      <c r="F409" s="434"/>
      <c r="G409" s="434"/>
      <c r="H409" s="428"/>
      <c r="I409" s="440"/>
      <c r="J409" s="183"/>
      <c r="K409" s="186"/>
      <c r="L409" s="187">
        <v>0</v>
      </c>
      <c r="M409" s="187">
        <v>0</v>
      </c>
      <c r="N409" s="187">
        <v>9.5</v>
      </c>
    </row>
    <row r="410" spans="1:14" s="1" customFormat="1" ht="34.5" customHeight="1">
      <c r="A410" s="296" t="s">
        <v>497</v>
      </c>
      <c r="B410" s="111"/>
      <c r="C410" s="185"/>
      <c r="D410" s="427" t="s">
        <v>765</v>
      </c>
      <c r="E410" s="434"/>
      <c r="F410" s="434"/>
      <c r="G410" s="434"/>
      <c r="H410" s="428"/>
      <c r="I410" s="440"/>
      <c r="J410" s="183"/>
      <c r="K410" s="186"/>
      <c r="L410" s="187">
        <v>0</v>
      </c>
      <c r="M410" s="187">
        <v>0</v>
      </c>
      <c r="N410" s="187">
        <v>0</v>
      </c>
    </row>
    <row r="411" spans="1:14" s="1" customFormat="1" ht="34.5" customHeight="1">
      <c r="A411" s="296" t="s">
        <v>498</v>
      </c>
      <c r="B411" s="111"/>
      <c r="C411" s="185"/>
      <c r="D411" s="427" t="s">
        <v>766</v>
      </c>
      <c r="E411" s="434"/>
      <c r="F411" s="434"/>
      <c r="G411" s="434"/>
      <c r="H411" s="428"/>
      <c r="I411" s="440"/>
      <c r="J411" s="183"/>
      <c r="K411" s="186"/>
      <c r="L411" s="187">
        <v>0</v>
      </c>
      <c r="M411" s="187">
        <v>0</v>
      </c>
      <c r="N411" s="187">
        <v>0.4</v>
      </c>
    </row>
    <row r="412" spans="1:14" s="1" customFormat="1" ht="34.5" customHeight="1">
      <c r="A412" s="296" t="s">
        <v>499</v>
      </c>
      <c r="B412" s="111"/>
      <c r="C412" s="185"/>
      <c r="D412" s="427" t="s">
        <v>767</v>
      </c>
      <c r="E412" s="434"/>
      <c r="F412" s="434"/>
      <c r="G412" s="434"/>
      <c r="H412" s="428"/>
      <c r="I412" s="440"/>
      <c r="J412" s="183"/>
      <c r="K412" s="186"/>
      <c r="L412" s="187">
        <v>0</v>
      </c>
      <c r="M412" s="187">
        <v>0</v>
      </c>
      <c r="N412" s="187">
        <v>0</v>
      </c>
    </row>
    <row r="413" spans="1:14" s="1" customFormat="1" ht="34.5" customHeight="1">
      <c r="A413" s="296" t="s">
        <v>500</v>
      </c>
      <c r="B413" s="111"/>
      <c r="C413" s="185"/>
      <c r="D413" s="427" t="s">
        <v>768</v>
      </c>
      <c r="E413" s="434"/>
      <c r="F413" s="434"/>
      <c r="G413" s="434"/>
      <c r="H413" s="428"/>
      <c r="I413" s="440"/>
      <c r="J413" s="183"/>
      <c r="K413" s="186"/>
      <c r="L413" s="187">
        <v>0</v>
      </c>
      <c r="M413" s="187">
        <v>0</v>
      </c>
      <c r="N413" s="187">
        <v>0</v>
      </c>
    </row>
    <row r="414" spans="1:14" s="1" customFormat="1" ht="34.5" customHeight="1">
      <c r="A414" s="296" t="s">
        <v>501</v>
      </c>
      <c r="B414" s="111"/>
      <c r="C414" s="335"/>
      <c r="D414" s="427" t="s">
        <v>769</v>
      </c>
      <c r="E414" s="434"/>
      <c r="F414" s="434"/>
      <c r="G414" s="434"/>
      <c r="H414" s="428"/>
      <c r="I414" s="440"/>
      <c r="J414" s="189"/>
      <c r="K414" s="190"/>
      <c r="L414" s="187">
        <v>0</v>
      </c>
      <c r="M414" s="187">
        <v>0</v>
      </c>
      <c r="N414" s="187">
        <v>0</v>
      </c>
    </row>
    <row r="415" spans="1:14" s="1" customFormat="1" ht="42.75" customHeight="1">
      <c r="A415" s="284"/>
      <c r="B415" s="111"/>
      <c r="C415" s="416" t="s">
        <v>251</v>
      </c>
      <c r="D415" s="417"/>
      <c r="E415" s="417"/>
      <c r="F415" s="417"/>
      <c r="G415" s="417"/>
      <c r="H415" s="419"/>
      <c r="I415" s="440"/>
      <c r="J415" s="191"/>
      <c r="K415" s="184"/>
      <c r="L415" s="118"/>
      <c r="M415" s="122"/>
      <c r="N415" s="122"/>
    </row>
    <row r="416" spans="1:14" s="1" customFormat="1" ht="34.5" customHeight="1">
      <c r="A416" s="296" t="s">
        <v>502</v>
      </c>
      <c r="B416" s="111"/>
      <c r="C416" s="185"/>
      <c r="D416" s="427" t="s">
        <v>763</v>
      </c>
      <c r="E416" s="434"/>
      <c r="F416" s="434"/>
      <c r="G416" s="434"/>
      <c r="H416" s="428"/>
      <c r="I416" s="440"/>
      <c r="J416" s="183"/>
      <c r="K416" s="186"/>
      <c r="L416" s="187">
        <v>0</v>
      </c>
      <c r="M416" s="187">
        <v>0</v>
      </c>
      <c r="N416" s="187">
        <v>0</v>
      </c>
    </row>
    <row r="417" spans="1:22" s="1" customFormat="1" ht="34.5" customHeight="1">
      <c r="A417" s="296" t="s">
        <v>503</v>
      </c>
      <c r="B417" s="111"/>
      <c r="C417" s="185"/>
      <c r="D417" s="427" t="s">
        <v>764</v>
      </c>
      <c r="E417" s="434"/>
      <c r="F417" s="434"/>
      <c r="G417" s="434"/>
      <c r="H417" s="428"/>
      <c r="I417" s="440"/>
      <c r="J417" s="183"/>
      <c r="K417" s="186"/>
      <c r="L417" s="187">
        <v>0</v>
      </c>
      <c r="M417" s="187">
        <v>0</v>
      </c>
      <c r="N417" s="187">
        <v>0</v>
      </c>
    </row>
    <row r="418" spans="1:22" s="1" customFormat="1" ht="34.5" customHeight="1">
      <c r="A418" s="296" t="s">
        <v>504</v>
      </c>
      <c r="B418" s="111"/>
      <c r="C418" s="185"/>
      <c r="D418" s="427" t="s">
        <v>765</v>
      </c>
      <c r="E418" s="434"/>
      <c r="F418" s="434"/>
      <c r="G418" s="434"/>
      <c r="H418" s="428"/>
      <c r="I418" s="440"/>
      <c r="J418" s="183"/>
      <c r="K418" s="186"/>
      <c r="L418" s="187">
        <v>0</v>
      </c>
      <c r="M418" s="187">
        <v>0</v>
      </c>
      <c r="N418" s="187">
        <v>0</v>
      </c>
    </row>
    <row r="419" spans="1:22" s="1" customFormat="1" ht="34.5" customHeight="1">
      <c r="A419" s="296" t="s">
        <v>505</v>
      </c>
      <c r="B419" s="111"/>
      <c r="C419" s="185"/>
      <c r="D419" s="427" t="s">
        <v>766</v>
      </c>
      <c r="E419" s="434"/>
      <c r="F419" s="434"/>
      <c r="G419" s="434"/>
      <c r="H419" s="428"/>
      <c r="I419" s="440"/>
      <c r="J419" s="183"/>
      <c r="K419" s="186"/>
      <c r="L419" s="187">
        <v>0</v>
      </c>
      <c r="M419" s="187">
        <v>0</v>
      </c>
      <c r="N419" s="187">
        <v>0</v>
      </c>
    </row>
    <row r="420" spans="1:22" s="1" customFormat="1" ht="34.5" customHeight="1">
      <c r="A420" s="296" t="s">
        <v>506</v>
      </c>
      <c r="B420" s="111"/>
      <c r="C420" s="185"/>
      <c r="D420" s="427" t="s">
        <v>767</v>
      </c>
      <c r="E420" s="434"/>
      <c r="F420" s="434"/>
      <c r="G420" s="434"/>
      <c r="H420" s="428"/>
      <c r="I420" s="440"/>
      <c r="J420" s="183"/>
      <c r="K420" s="186"/>
      <c r="L420" s="187">
        <v>0</v>
      </c>
      <c r="M420" s="187">
        <v>0</v>
      </c>
      <c r="N420" s="187">
        <v>0</v>
      </c>
    </row>
    <row r="421" spans="1:22" s="1" customFormat="1" ht="34.5" customHeight="1">
      <c r="A421" s="296" t="s">
        <v>507</v>
      </c>
      <c r="B421" s="111"/>
      <c r="C421" s="185"/>
      <c r="D421" s="427" t="s">
        <v>768</v>
      </c>
      <c r="E421" s="434"/>
      <c r="F421" s="434"/>
      <c r="G421" s="434"/>
      <c r="H421" s="428"/>
      <c r="I421" s="440"/>
      <c r="J421" s="183"/>
      <c r="K421" s="186"/>
      <c r="L421" s="187">
        <v>0</v>
      </c>
      <c r="M421" s="187">
        <v>0</v>
      </c>
      <c r="N421" s="187">
        <v>0</v>
      </c>
    </row>
    <row r="422" spans="1:22" s="1" customFormat="1" ht="34.5" customHeight="1">
      <c r="A422" s="296" t="s">
        <v>508</v>
      </c>
      <c r="B422" s="111"/>
      <c r="C422" s="335"/>
      <c r="D422" s="427" t="s">
        <v>769</v>
      </c>
      <c r="E422" s="434"/>
      <c r="F422" s="434"/>
      <c r="G422" s="434"/>
      <c r="H422" s="428"/>
      <c r="I422" s="441"/>
      <c r="J422" s="189"/>
      <c r="K422" s="190"/>
      <c r="L422" s="187">
        <v>0</v>
      </c>
      <c r="M422" s="187">
        <v>0</v>
      </c>
      <c r="N422" s="187">
        <v>0</v>
      </c>
    </row>
    <row r="423" spans="1:22" s="1" customFormat="1">
      <c r="A423" s="284"/>
      <c r="B423" s="19"/>
      <c r="C423" s="19"/>
      <c r="D423" s="19"/>
      <c r="E423" s="19"/>
      <c r="F423" s="19"/>
      <c r="G423" s="19"/>
      <c r="H423" s="15"/>
      <c r="I423" s="15"/>
      <c r="J423" s="86"/>
      <c r="K423" s="87"/>
      <c r="L423" s="88"/>
      <c r="M423" s="88"/>
      <c r="N423" s="88"/>
    </row>
    <row r="424" spans="1:22" s="81" customFormat="1">
      <c r="A424" s="284"/>
      <c r="B424" s="82"/>
      <c r="C424" s="59"/>
      <c r="D424" s="59"/>
      <c r="E424" s="59"/>
      <c r="F424" s="59"/>
      <c r="G424" s="59"/>
      <c r="H424" s="89"/>
      <c r="I424" s="89"/>
      <c r="J424" s="86"/>
      <c r="K424" s="87"/>
      <c r="L424" s="88"/>
      <c r="M424" s="88"/>
      <c r="N424" s="88"/>
    </row>
    <row r="425" spans="1:22" s="1" customFormat="1">
      <c r="A425" s="284"/>
      <c r="B425" s="111"/>
      <c r="C425" s="4"/>
      <c r="D425" s="4"/>
      <c r="E425" s="4"/>
      <c r="F425" s="4"/>
      <c r="G425" s="4"/>
      <c r="H425" s="331"/>
      <c r="I425" s="331"/>
      <c r="J425" s="58"/>
      <c r="K425" s="30"/>
      <c r="L425" s="100"/>
      <c r="M425" s="100"/>
      <c r="N425" s="100"/>
    </row>
    <row r="426" spans="1:22" s="1" customFormat="1">
      <c r="A426" s="284"/>
      <c r="B426" s="19" t="s">
        <v>252</v>
      </c>
      <c r="C426" s="19"/>
      <c r="D426" s="19"/>
      <c r="E426" s="19"/>
      <c r="F426" s="19"/>
      <c r="G426" s="19"/>
      <c r="H426" s="15"/>
      <c r="I426" s="15"/>
      <c r="J426" s="58"/>
      <c r="K426" s="30"/>
      <c r="L426" s="100"/>
      <c r="M426" s="100"/>
      <c r="N426" s="100"/>
    </row>
    <row r="427" spans="1:22">
      <c r="A427" s="284"/>
      <c r="B427" s="19"/>
      <c r="C427" s="19"/>
      <c r="D427" s="19"/>
      <c r="E427" s="19"/>
      <c r="F427" s="19"/>
      <c r="G427" s="19"/>
      <c r="H427" s="15"/>
      <c r="I427" s="15"/>
      <c r="L427" s="72"/>
      <c r="M427" s="72"/>
      <c r="N427" s="72"/>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270</v>
      </c>
      <c r="M428" s="75" t="s">
        <v>271</v>
      </c>
      <c r="N428" s="75" t="s">
        <v>313</v>
      </c>
    </row>
    <row r="429" spans="1:22" s="2" customFormat="1" ht="19.899999999999999" customHeight="1">
      <c r="A429" s="284"/>
      <c r="C429" s="59"/>
      <c r="D429" s="4"/>
      <c r="E429" s="4"/>
      <c r="F429" s="4"/>
      <c r="G429" s="4"/>
      <c r="H429" s="331"/>
      <c r="I429" s="64" t="s">
        <v>667</v>
      </c>
      <c r="J429" s="65"/>
      <c r="K429" s="166"/>
      <c r="L429" s="77" t="s">
        <v>275</v>
      </c>
      <c r="M429" s="77" t="s">
        <v>275</v>
      </c>
      <c r="N429" s="77" t="s">
        <v>275</v>
      </c>
    </row>
    <row r="430" spans="1:22" s="107" customFormat="1" ht="35.1" customHeight="1">
      <c r="A430" s="296" t="s">
        <v>509</v>
      </c>
      <c r="B430" s="82"/>
      <c r="C430" s="416" t="s">
        <v>253</v>
      </c>
      <c r="D430" s="417"/>
      <c r="E430" s="417"/>
      <c r="F430" s="417"/>
      <c r="G430" s="417"/>
      <c r="H430" s="419"/>
      <c r="I430" s="432" t="s">
        <v>771</v>
      </c>
      <c r="J430" s="162">
        <v>104</v>
      </c>
      <c r="K430" s="179" t="str">
        <f>IF(OR(COUNTIF(L430:N430,"未確認")&gt;0,COUNTIF(L430:N430,"~*")&gt;0),"※","")</f>
        <v/>
      </c>
      <c r="L430" s="297"/>
      <c r="M430" s="297"/>
      <c r="N430" s="297"/>
    </row>
    <row r="431" spans="1:22" s="107" customFormat="1" ht="35.1" customHeight="1">
      <c r="A431" s="296" t="s">
        <v>511</v>
      </c>
      <c r="B431" s="82"/>
      <c r="C431" s="329"/>
      <c r="D431" s="330"/>
      <c r="E431" s="422" t="s">
        <v>254</v>
      </c>
      <c r="F431" s="423"/>
      <c r="G431" s="423"/>
      <c r="H431" s="424"/>
      <c r="I431" s="433"/>
      <c r="J431" s="162">
        <v>32</v>
      </c>
      <c r="K431" s="179" t="str">
        <f>IF(OR(COUNTIF(L431:N431,"未確認")&gt;0,COUNTIF(L431:N431,"~*")&gt;0),"※","")</f>
        <v/>
      </c>
      <c r="L431" s="297"/>
      <c r="M431" s="297"/>
      <c r="N431" s="297"/>
    </row>
    <row r="432" spans="1:22" s="107" customFormat="1" ht="35.1" customHeight="1">
      <c r="A432" s="296" t="s">
        <v>512</v>
      </c>
      <c r="B432" s="82"/>
      <c r="C432" s="416" t="s">
        <v>255</v>
      </c>
      <c r="D432" s="417"/>
      <c r="E432" s="417"/>
      <c r="F432" s="417"/>
      <c r="G432" s="417"/>
      <c r="H432" s="419"/>
      <c r="I432" s="420" t="s">
        <v>772</v>
      </c>
      <c r="J432" s="162">
        <v>194</v>
      </c>
      <c r="K432" s="179" t="str">
        <f>IF(OR(COUNTIF(L432:N432,"未確認")&gt;0,COUNTIF(L432:N432,"~*")&gt;0),"※","")</f>
        <v/>
      </c>
      <c r="L432" s="297"/>
      <c r="M432" s="297"/>
      <c r="N432" s="297"/>
    </row>
    <row r="433" spans="1:22" s="107" customFormat="1" ht="35.1" customHeight="1">
      <c r="A433" s="296" t="s">
        <v>514</v>
      </c>
      <c r="B433" s="82"/>
      <c r="C433" s="329"/>
      <c r="D433" s="330"/>
      <c r="E433" s="422" t="s">
        <v>254</v>
      </c>
      <c r="F433" s="423"/>
      <c r="G433" s="423"/>
      <c r="H433" s="424"/>
      <c r="I433" s="426"/>
      <c r="J433" s="162">
        <v>58</v>
      </c>
      <c r="K433" s="179" t="str">
        <f>IF(OR(COUNTIF(L433:N433,"未確認")&gt;0,COUNTIF(L433:N433,"~*")&gt;0),"※","")</f>
        <v/>
      </c>
      <c r="L433" s="297"/>
      <c r="M433" s="297"/>
      <c r="N433" s="297"/>
    </row>
    <row r="434" spans="1:22" s="107" customFormat="1" ht="42" customHeight="1">
      <c r="A434" s="296" t="s">
        <v>515</v>
      </c>
      <c r="B434" s="82"/>
      <c r="C434" s="422" t="s">
        <v>256</v>
      </c>
      <c r="D434" s="423"/>
      <c r="E434" s="423"/>
      <c r="F434" s="423"/>
      <c r="G434" s="423"/>
      <c r="H434" s="424"/>
      <c r="I434" s="114" t="s">
        <v>773</v>
      </c>
      <c r="J434" s="178">
        <v>0</v>
      </c>
      <c r="K434" s="179" t="str">
        <f>IF(OR(COUNTIF(L434:N434,"未確認")&gt;0,COUNTIF(L434:N434,"~*")&gt;0),"※","")</f>
        <v/>
      </c>
      <c r="L434" s="297"/>
      <c r="M434" s="297"/>
      <c r="N434" s="297"/>
    </row>
    <row r="435" spans="1:22" s="1" customFormat="1">
      <c r="A435" s="284"/>
      <c r="B435" s="19"/>
      <c r="C435" s="19"/>
      <c r="D435" s="19"/>
      <c r="E435" s="19"/>
      <c r="F435" s="19"/>
      <c r="G435" s="19"/>
      <c r="H435" s="15"/>
      <c r="I435" s="15"/>
      <c r="J435" s="86"/>
      <c r="K435" s="87"/>
      <c r="L435" s="88"/>
      <c r="M435" s="88"/>
      <c r="N435" s="88"/>
    </row>
    <row r="436" spans="1:22" s="81" customFormat="1">
      <c r="A436" s="284"/>
      <c r="B436" s="82"/>
      <c r="C436" s="59"/>
      <c r="D436" s="59"/>
      <c r="E436" s="59"/>
      <c r="F436" s="59"/>
      <c r="G436" s="59"/>
      <c r="H436" s="89"/>
      <c r="I436" s="89"/>
      <c r="J436" s="86"/>
      <c r="K436" s="87"/>
      <c r="L436" s="88"/>
      <c r="M436" s="88"/>
      <c r="N436" s="88"/>
    </row>
    <row r="437" spans="1:22" s="1" customFormat="1">
      <c r="A437" s="284"/>
      <c r="B437" s="82"/>
      <c r="C437" s="4"/>
      <c r="D437" s="4"/>
      <c r="E437" s="124"/>
      <c r="F437" s="124"/>
      <c r="G437" s="124"/>
      <c r="H437" s="125"/>
      <c r="I437" s="125"/>
      <c r="J437" s="86"/>
      <c r="K437" s="87"/>
      <c r="L437" s="88"/>
      <c r="M437" s="88"/>
      <c r="N437" s="88"/>
    </row>
    <row r="438" spans="1:22" s="107" customFormat="1">
      <c r="A438" s="284"/>
      <c r="B438" s="19" t="s">
        <v>774</v>
      </c>
      <c r="C438" s="4"/>
      <c r="D438" s="4"/>
      <c r="E438" s="4"/>
      <c r="F438" s="4"/>
      <c r="G438" s="4"/>
      <c r="H438" s="331"/>
      <c r="I438" s="331"/>
      <c r="J438" s="58"/>
      <c r="K438" s="30"/>
      <c r="L438" s="100"/>
      <c r="M438" s="100"/>
      <c r="N438" s="100"/>
    </row>
    <row r="439" spans="1:22">
      <c r="A439" s="284"/>
      <c r="B439" s="19"/>
      <c r="C439" s="19"/>
      <c r="D439" s="19"/>
      <c r="E439" s="19"/>
      <c r="F439" s="19"/>
      <c r="G439" s="19"/>
      <c r="H439" s="15"/>
      <c r="I439" s="15"/>
      <c r="L439" s="72"/>
      <c r="M439" s="72"/>
      <c r="N439" s="72"/>
      <c r="O439" s="9"/>
      <c r="P439" s="9"/>
      <c r="Q439" s="9"/>
      <c r="R439" s="9"/>
      <c r="S439" s="9"/>
      <c r="T439" s="9"/>
      <c r="U439" s="9"/>
      <c r="V439" s="9"/>
    </row>
    <row r="440" spans="1:22" ht="34.5" customHeight="1">
      <c r="A440" s="284"/>
      <c r="B440" s="19"/>
      <c r="C440" s="4"/>
      <c r="D440" s="4"/>
      <c r="F440" s="4"/>
      <c r="G440" s="4"/>
      <c r="H440" s="331"/>
      <c r="I440" s="331"/>
      <c r="J440" s="73" t="s">
        <v>62</v>
      </c>
      <c r="K440" s="165"/>
      <c r="L440" s="75" t="s">
        <v>270</v>
      </c>
      <c r="M440" s="75" t="s">
        <v>271</v>
      </c>
      <c r="N440" s="75" t="s">
        <v>313</v>
      </c>
      <c r="O440" s="9"/>
      <c r="P440" s="9"/>
      <c r="Q440" s="9"/>
      <c r="R440" s="9"/>
      <c r="S440" s="9"/>
      <c r="T440" s="9"/>
      <c r="U440" s="9"/>
      <c r="V440" s="9"/>
    </row>
    <row r="441" spans="1:22" ht="20.25" customHeight="1">
      <c r="A441" s="284"/>
      <c r="B441" s="2"/>
      <c r="C441" s="59"/>
      <c r="D441" s="4"/>
      <c r="F441" s="4"/>
      <c r="G441" s="4"/>
      <c r="H441" s="331"/>
      <c r="I441" s="64" t="s">
        <v>667</v>
      </c>
      <c r="J441" s="65"/>
      <c r="K441" s="166"/>
      <c r="L441" s="77" t="s">
        <v>275</v>
      </c>
      <c r="M441" s="77" t="s">
        <v>275</v>
      </c>
      <c r="N441" s="77" t="s">
        <v>275</v>
      </c>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315</v>
      </c>
      <c r="M442" s="95" t="s">
        <v>25</v>
      </c>
      <c r="N442" s="95" t="s">
        <v>25</v>
      </c>
    </row>
    <row r="443" spans="1:22" s="81" customFormat="1" ht="56.1" customHeight="1">
      <c r="A443" s="296" t="s">
        <v>518</v>
      </c>
      <c r="B443" s="82"/>
      <c r="C443" s="422" t="s">
        <v>259</v>
      </c>
      <c r="D443" s="423"/>
      <c r="E443" s="423"/>
      <c r="F443" s="423"/>
      <c r="G443" s="423"/>
      <c r="H443" s="424"/>
      <c r="I443" s="127" t="s">
        <v>260</v>
      </c>
      <c r="J443" s="181"/>
      <c r="K443" s="193"/>
      <c r="L443" s="194">
        <v>96.5</v>
      </c>
      <c r="M443" s="194">
        <v>0</v>
      </c>
      <c r="N443" s="194">
        <v>0</v>
      </c>
    </row>
    <row r="444" spans="1:22" s="81" customFormat="1" ht="56.1" customHeight="1">
      <c r="A444" s="296" t="s">
        <v>519</v>
      </c>
      <c r="B444" s="82"/>
      <c r="C444" s="422" t="s">
        <v>777</v>
      </c>
      <c r="D444" s="423"/>
      <c r="E444" s="423"/>
      <c r="F444" s="423"/>
      <c r="G444" s="423"/>
      <c r="H444" s="424"/>
      <c r="I444" s="127" t="s">
        <v>778</v>
      </c>
      <c r="J444" s="181"/>
      <c r="K444" s="193"/>
      <c r="L444" s="195">
        <v>7.8</v>
      </c>
      <c r="M444" s="195">
        <v>0</v>
      </c>
      <c r="N444" s="195">
        <v>0</v>
      </c>
    </row>
    <row r="445" spans="1:22" s="81" customFormat="1" ht="60" customHeight="1">
      <c r="A445" s="296" t="s">
        <v>520</v>
      </c>
      <c r="B445" s="82"/>
      <c r="C445" s="416" t="s">
        <v>779</v>
      </c>
      <c r="D445" s="417"/>
      <c r="E445" s="417"/>
      <c r="F445" s="417"/>
      <c r="G445" s="417"/>
      <c r="H445" s="419"/>
      <c r="I445" s="420" t="s">
        <v>780</v>
      </c>
      <c r="J445" s="181"/>
      <c r="K445" s="193"/>
      <c r="L445" s="196">
        <v>234</v>
      </c>
      <c r="M445" s="196">
        <v>0</v>
      </c>
      <c r="N445" s="196">
        <v>0</v>
      </c>
    </row>
    <row r="446" spans="1:22" s="81" customFormat="1" ht="35.1" customHeight="1">
      <c r="A446" s="296" t="s">
        <v>521</v>
      </c>
      <c r="B446" s="82"/>
      <c r="C446" s="197"/>
      <c r="D446" s="198"/>
      <c r="E446" s="416" t="s">
        <v>261</v>
      </c>
      <c r="F446" s="417"/>
      <c r="G446" s="417"/>
      <c r="H446" s="419"/>
      <c r="I446" s="425"/>
      <c r="J446" s="181"/>
      <c r="K446" s="193"/>
      <c r="L446" s="196">
        <v>86</v>
      </c>
      <c r="M446" s="196">
        <v>0</v>
      </c>
      <c r="N446" s="196">
        <v>0</v>
      </c>
    </row>
    <row r="447" spans="1:22" s="81" customFormat="1" ht="35.1" customHeight="1">
      <c r="A447" s="296"/>
      <c r="B447" s="82"/>
      <c r="C447" s="197"/>
      <c r="D447" s="198"/>
      <c r="E447" s="327"/>
      <c r="F447" s="328"/>
      <c r="G447" s="427" t="s">
        <v>781</v>
      </c>
      <c r="H447" s="428"/>
      <c r="I447" s="425"/>
      <c r="J447" s="181"/>
      <c r="K447" s="193"/>
      <c r="L447" s="196">
        <v>0</v>
      </c>
      <c r="M447" s="196">
        <v>0</v>
      </c>
      <c r="N447" s="196">
        <v>0</v>
      </c>
    </row>
    <row r="448" spans="1:22" s="81" customFormat="1" ht="64.150000000000006" customHeight="1">
      <c r="A448" s="296"/>
      <c r="B448" s="82"/>
      <c r="C448" s="197"/>
      <c r="D448" s="198"/>
      <c r="E448" s="327"/>
      <c r="F448" s="328"/>
      <c r="G448" s="429" t="s">
        <v>782</v>
      </c>
      <c r="H448" s="428"/>
      <c r="I448" s="425"/>
      <c r="J448" s="181"/>
      <c r="K448" s="193"/>
      <c r="L448" s="196">
        <v>80</v>
      </c>
      <c r="M448" s="196">
        <v>0</v>
      </c>
      <c r="N448" s="196">
        <v>0</v>
      </c>
    </row>
    <row r="449" spans="1:23" s="81" customFormat="1" ht="67.150000000000006" customHeight="1">
      <c r="A449" s="296" t="s">
        <v>522</v>
      </c>
      <c r="B449" s="82"/>
      <c r="C449" s="199"/>
      <c r="D449" s="334"/>
      <c r="E449" s="430"/>
      <c r="F449" s="431"/>
      <c r="G449" s="356"/>
      <c r="H449" s="332" t="s">
        <v>783</v>
      </c>
      <c r="I449" s="426"/>
      <c r="J449" s="181"/>
      <c r="K449" s="193"/>
      <c r="L449" s="196">
        <v>0</v>
      </c>
      <c r="M449" s="196">
        <v>0</v>
      </c>
      <c r="N449" s="196">
        <v>0</v>
      </c>
    </row>
    <row r="450" spans="1:23" s="107" customFormat="1" ht="80.099999999999994" customHeight="1">
      <c r="A450" s="296" t="s">
        <v>523</v>
      </c>
      <c r="B450" s="82"/>
      <c r="C450" s="416" t="s">
        <v>784</v>
      </c>
      <c r="D450" s="417"/>
      <c r="E450" s="417"/>
      <c r="F450" s="417"/>
      <c r="G450" s="418"/>
      <c r="H450" s="419"/>
      <c r="I450" s="420" t="s">
        <v>785</v>
      </c>
      <c r="J450" s="181"/>
      <c r="K450" s="193"/>
      <c r="L450" s="196">
        <v>139</v>
      </c>
      <c r="M450" s="196">
        <v>0</v>
      </c>
      <c r="N450" s="196">
        <v>0</v>
      </c>
    </row>
    <row r="451" spans="1:23" s="107" customFormat="1" ht="34.5" customHeight="1">
      <c r="A451" s="296" t="s">
        <v>524</v>
      </c>
      <c r="B451" s="82"/>
      <c r="C451" s="318"/>
      <c r="D451" s="319"/>
      <c r="E451" s="422" t="s">
        <v>786</v>
      </c>
      <c r="F451" s="423"/>
      <c r="G451" s="423"/>
      <c r="H451" s="424"/>
      <c r="I451" s="421"/>
      <c r="J451" s="181"/>
      <c r="K451" s="193"/>
      <c r="L451" s="196">
        <v>103</v>
      </c>
      <c r="M451" s="196">
        <v>0</v>
      </c>
      <c r="N451" s="196">
        <v>0</v>
      </c>
    </row>
    <row r="452" spans="1:23" s="81" customFormat="1" ht="56.1" customHeight="1">
      <c r="A452" s="296" t="s">
        <v>525</v>
      </c>
      <c r="B452" s="82"/>
      <c r="C452" s="422" t="s">
        <v>787</v>
      </c>
      <c r="D452" s="423"/>
      <c r="E452" s="423"/>
      <c r="F452" s="423"/>
      <c r="G452" s="423"/>
      <c r="H452" s="424"/>
      <c r="I452" s="127" t="s">
        <v>788</v>
      </c>
      <c r="J452" s="181"/>
      <c r="K452" s="193"/>
      <c r="L452" s="298">
        <v>51.5</v>
      </c>
      <c r="M452" s="298">
        <v>0</v>
      </c>
      <c r="N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医療法人芙蓉会村上病院!B93" display="・設置主体"/>
    <hyperlink ref="C78:G78" location="医療法人芙蓉会村上病院!B101" display="・病床の状況"/>
    <hyperlink ref="C79:G79" location="医療法人芙蓉会村上病院!B122" display="・診療科"/>
    <hyperlink ref="C80:G80" location="医療法人芙蓉会村上病院!B133" display="・入院基本料・特定入院料及び届出病床数"/>
    <hyperlink ref="C81:G81" location="医療法人芙蓉会村上病院!B147" display="・DPC医療機関群の種類"/>
    <hyperlink ref="C82:G82" location="医療法人芙蓉会村上病院!B155" display="・救急告示病院、二次救急医療施設、三次救急医療施設の告示・認定の有無"/>
    <hyperlink ref="C83:F83" location="医療法人芙蓉会村上病院!B165" display="・承認の有無"/>
    <hyperlink ref="C84:F84" location="医療法人芙蓉会村上病院!B174" display="・診療報酬の届出の有無"/>
    <hyperlink ref="C85:F85" location="医療法人芙蓉会村上病院!B184" display="・職員数の状況"/>
    <hyperlink ref="C86:F86" location="医療法人芙蓉会村上病院!B243" display="・退院調整部門の設置状況"/>
    <hyperlink ref="C87:F87" location="医療法人芙蓉会村上病院!B263" display="・医療機器の台数"/>
    <hyperlink ref="C88:G88" location="医療法人芙蓉会村上病院!B288" display="・過去1年間の間に病棟の再編・見直しがあった場合の報告対象期間"/>
    <hyperlink ref="H77:I77" location="医療法人芙蓉会村上病院!B311" display="・入院患者の状況（年間）"/>
    <hyperlink ref="H78:I78" location="医療法人芙蓉会村上病院!B324" display="・入院患者の状況（年間／入棟前の場所・退棟先の場所の状況）"/>
    <hyperlink ref="H79:I79" location="医療法人芙蓉会村上病院!B349" display="・退院後に在宅医療を必要とする患者の状況"/>
    <hyperlink ref="H80:I80" location="医療法人芙蓉会村上病院!B361" display="・看取りを行った患者数"/>
    <hyperlink ref="J80:L80" location="医療法人芙蓉会村上病院!B438" display="・リハビリテーションの実施状況"/>
    <hyperlink ref="J79:L79" location="医療法人芙蓉会村上病院!B426" display="・救急医療の実施状況"/>
    <hyperlink ref="J78:L78" location="医療法人芙蓉会村上病院!B394" display="・重症患者への対応状況"/>
    <hyperlink ref="J77:L77" location="医療法人芙蓉会村上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548</v>
      </c>
      <c r="C2" s="12"/>
      <c r="D2" s="12"/>
      <c r="E2" s="12"/>
      <c r="F2" s="12"/>
      <c r="G2" s="12"/>
      <c r="H2" s="10"/>
    </row>
    <row r="3" spans="1:22">
      <c r="A3" s="284"/>
      <c r="B3" s="13" t="s">
        <v>1686</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N8" s="9"/>
      <c r="O8" s="9"/>
      <c r="P8" s="9"/>
      <c r="Q8" s="9"/>
      <c r="R8" s="9"/>
      <c r="S8" s="9"/>
      <c r="T8" s="9"/>
      <c r="U8" s="9"/>
      <c r="V8" s="9"/>
    </row>
    <row r="9" spans="1:22" s="22" customFormat="1">
      <c r="A9" s="284"/>
      <c r="B9" s="24"/>
      <c r="C9" s="20"/>
      <c r="D9" s="20"/>
      <c r="E9" s="20"/>
      <c r="F9" s="20"/>
      <c r="G9" s="20"/>
      <c r="H9" s="21"/>
      <c r="I9" s="532" t="s">
        <v>469</v>
      </c>
      <c r="J9" s="532"/>
      <c r="K9" s="532"/>
      <c r="L9" s="316" t="s">
        <v>110</v>
      </c>
      <c r="M9" s="316" t="s">
        <v>316</v>
      </c>
    </row>
    <row r="10" spans="1:22" s="22" customFormat="1" ht="34.5" customHeight="1">
      <c r="A10" s="285" t="s">
        <v>1262</v>
      </c>
      <c r="B10" s="18"/>
      <c r="C10" s="20"/>
      <c r="D10" s="20"/>
      <c r="E10" s="20"/>
      <c r="F10" s="20"/>
      <c r="G10" s="20"/>
      <c r="H10" s="21"/>
      <c r="I10" s="531" t="s">
        <v>471</v>
      </c>
      <c r="J10" s="531"/>
      <c r="K10" s="531"/>
      <c r="L10" s="25" t="s">
        <v>549</v>
      </c>
      <c r="M10" s="25" t="s">
        <v>549</v>
      </c>
    </row>
    <row r="11" spans="1:22" s="22" customFormat="1" ht="34.5" customHeight="1">
      <c r="A11" s="285" t="s">
        <v>583</v>
      </c>
      <c r="B11" s="26"/>
      <c r="C11" s="20"/>
      <c r="D11" s="20"/>
      <c r="E11" s="20"/>
      <c r="F11" s="20"/>
      <c r="G11" s="20"/>
      <c r="H11" s="21"/>
      <c r="I11" s="531" t="s">
        <v>475</v>
      </c>
      <c r="J11" s="531"/>
      <c r="K11" s="531"/>
      <c r="L11" s="25" t="s">
        <v>476</v>
      </c>
      <c r="M11" s="25" t="s">
        <v>476</v>
      </c>
    </row>
    <row r="12" spans="1:22">
      <c r="A12" s="284"/>
      <c r="B12" s="19"/>
      <c r="N12" s="9"/>
      <c r="O12" s="9"/>
      <c r="P12" s="9"/>
      <c r="Q12" s="9"/>
      <c r="R12" s="9"/>
      <c r="S12" s="9"/>
      <c r="T12" s="9"/>
      <c r="U12" s="9"/>
      <c r="V12" s="9"/>
    </row>
    <row r="13" spans="1:22">
      <c r="A13" s="284"/>
      <c r="B13" s="18"/>
      <c r="N13" s="9"/>
      <c r="O13" s="9"/>
      <c r="P13" s="9"/>
      <c r="Q13" s="9"/>
      <c r="R13" s="9"/>
      <c r="S13" s="9"/>
      <c r="T13" s="9"/>
      <c r="U13" s="9"/>
      <c r="V13" s="9"/>
    </row>
    <row r="14" spans="1:22" s="22" customFormat="1">
      <c r="A14" s="284"/>
      <c r="B14" s="19" t="s">
        <v>584</v>
      </c>
      <c r="C14" s="20"/>
      <c r="D14" s="20"/>
      <c r="E14" s="20"/>
      <c r="F14" s="20"/>
      <c r="G14" s="20"/>
      <c r="H14" s="21"/>
      <c r="I14" s="21"/>
      <c r="J14" s="6"/>
      <c r="K14" s="7"/>
      <c r="L14" s="6"/>
      <c r="M14" s="6"/>
    </row>
    <row r="15" spans="1:22" s="22" customFormat="1">
      <c r="A15" s="284"/>
      <c r="B15" s="19"/>
      <c r="C15" s="19"/>
      <c r="D15" s="19"/>
      <c r="E15" s="19"/>
      <c r="F15" s="19"/>
      <c r="G15" s="19"/>
      <c r="H15" s="15"/>
      <c r="I15" s="15"/>
      <c r="J15" s="6"/>
      <c r="K15" s="7"/>
      <c r="L15" s="23"/>
      <c r="M15" s="23"/>
    </row>
    <row r="16" spans="1:22" s="22" customFormat="1">
      <c r="A16" s="284"/>
      <c r="B16" s="24"/>
      <c r="C16" s="20"/>
      <c r="D16" s="20"/>
      <c r="E16" s="20"/>
      <c r="F16" s="20"/>
      <c r="G16" s="20"/>
      <c r="H16" s="21"/>
      <c r="I16" s="532" t="s">
        <v>0</v>
      </c>
      <c r="J16" s="532"/>
      <c r="K16" s="532"/>
      <c r="L16" s="316" t="s">
        <v>110</v>
      </c>
      <c r="M16" s="316" t="s">
        <v>316</v>
      </c>
    </row>
    <row r="17" spans="1:22" s="22" customFormat="1" ht="34.5" customHeight="1">
      <c r="A17" s="285" t="s">
        <v>583</v>
      </c>
      <c r="B17" s="18"/>
      <c r="C17" s="20"/>
      <c r="D17" s="20"/>
      <c r="E17" s="20"/>
      <c r="F17" s="20"/>
      <c r="G17" s="20"/>
      <c r="H17" s="21"/>
      <c r="I17" s="531" t="s">
        <v>18</v>
      </c>
      <c r="J17" s="531"/>
      <c r="K17" s="531"/>
      <c r="L17" s="25"/>
      <c r="M17" s="25"/>
    </row>
    <row r="18" spans="1:22" s="22" customFormat="1" ht="34.5" customHeight="1">
      <c r="A18" s="285" t="s">
        <v>583</v>
      </c>
      <c r="B18" s="26"/>
      <c r="C18" s="20"/>
      <c r="D18" s="20"/>
      <c r="E18" s="20"/>
      <c r="F18" s="20"/>
      <c r="G18" s="20"/>
      <c r="H18" s="21"/>
      <c r="I18" s="531" t="s">
        <v>19</v>
      </c>
      <c r="J18" s="531"/>
      <c r="K18" s="531"/>
      <c r="L18" s="25" t="s">
        <v>479</v>
      </c>
      <c r="M18" s="25"/>
    </row>
    <row r="19" spans="1:22" s="22" customFormat="1" ht="34.5" customHeight="1">
      <c r="A19" s="285" t="s">
        <v>1687</v>
      </c>
      <c r="B19" s="26"/>
      <c r="C19" s="20"/>
      <c r="D19" s="20"/>
      <c r="E19" s="20"/>
      <c r="F19" s="20"/>
      <c r="G19" s="20"/>
      <c r="H19" s="21"/>
      <c r="I19" s="531" t="s">
        <v>20</v>
      </c>
      <c r="J19" s="531"/>
      <c r="K19" s="531"/>
      <c r="L19" s="27"/>
      <c r="M19" s="27" t="s">
        <v>479</v>
      </c>
    </row>
    <row r="20" spans="1:22" s="22" customFormat="1" ht="34.5" customHeight="1">
      <c r="A20" s="285" t="s">
        <v>583</v>
      </c>
      <c r="B20" s="18"/>
      <c r="C20" s="20"/>
      <c r="D20" s="20"/>
      <c r="E20" s="20"/>
      <c r="F20" s="20"/>
      <c r="G20" s="20"/>
      <c r="H20" s="21"/>
      <c r="I20" s="531" t="s">
        <v>21</v>
      </c>
      <c r="J20" s="531"/>
      <c r="K20" s="531"/>
      <c r="L20" s="28"/>
      <c r="M20" s="28"/>
    </row>
    <row r="21" spans="1:22" s="22" customFormat="1" ht="34.5" customHeight="1">
      <c r="A21" s="285" t="s">
        <v>1262</v>
      </c>
      <c r="B21" s="18"/>
      <c r="C21" s="20"/>
      <c r="D21" s="20"/>
      <c r="E21" s="20"/>
      <c r="F21" s="20"/>
      <c r="G21" s="20"/>
      <c r="H21" s="21"/>
      <c r="I21" s="531" t="s">
        <v>22</v>
      </c>
      <c r="J21" s="531"/>
      <c r="K21" s="531"/>
      <c r="L21" s="27"/>
      <c r="M21" s="27"/>
    </row>
    <row r="22" spans="1:22" s="22" customFormat="1" ht="34.5" customHeight="1">
      <c r="A22" s="285" t="s">
        <v>1262</v>
      </c>
      <c r="B22" s="18"/>
      <c r="C22" s="20"/>
      <c r="D22" s="20"/>
      <c r="E22" s="20"/>
      <c r="F22" s="20"/>
      <c r="G22" s="20"/>
      <c r="H22" s="21"/>
      <c r="I22" s="531" t="s">
        <v>23</v>
      </c>
      <c r="J22" s="531"/>
      <c r="K22" s="531"/>
      <c r="L22" s="27"/>
      <c r="M22" s="27"/>
    </row>
    <row r="23" spans="1:22" s="22" customFormat="1" ht="34.5" customHeight="1">
      <c r="A23" s="285" t="s">
        <v>1687</v>
      </c>
      <c r="B23" s="18"/>
      <c r="C23" s="20"/>
      <c r="D23" s="20"/>
      <c r="E23" s="20"/>
      <c r="F23" s="20"/>
      <c r="G23" s="20"/>
      <c r="H23" s="21"/>
      <c r="I23" s="531" t="s">
        <v>24</v>
      </c>
      <c r="J23" s="531"/>
      <c r="K23" s="531"/>
      <c r="L23" s="27"/>
      <c r="M23" s="27"/>
    </row>
    <row r="24" spans="1:22" s="22" customFormat="1">
      <c r="A24" s="284"/>
      <c r="B24" s="18"/>
      <c r="C24" s="3"/>
      <c r="D24" s="3"/>
      <c r="E24" s="4"/>
      <c r="F24" s="3"/>
      <c r="G24" s="29"/>
      <c r="H24" s="5"/>
      <c r="I24" s="5"/>
      <c r="J24" s="6"/>
      <c r="K24" s="30"/>
      <c r="L24" s="8"/>
      <c r="M24" s="8"/>
    </row>
    <row r="25" spans="1:22">
      <c r="A25" s="284"/>
      <c r="B25" s="18"/>
      <c r="K25" s="30"/>
      <c r="L25" s="8"/>
      <c r="M25" s="8"/>
      <c r="N25" s="9"/>
      <c r="O25" s="9"/>
      <c r="P25" s="9"/>
      <c r="Q25" s="9"/>
      <c r="R25" s="9"/>
      <c r="S25" s="9"/>
      <c r="T25" s="9"/>
      <c r="U25" s="9"/>
      <c r="V25" s="9"/>
    </row>
    <row r="26" spans="1:22" s="22" customFormat="1">
      <c r="A26" s="284"/>
      <c r="B26" s="31" t="s">
        <v>26</v>
      </c>
      <c r="C26" s="20"/>
      <c r="D26" s="20"/>
      <c r="E26" s="20"/>
      <c r="F26" s="20"/>
      <c r="G26" s="20"/>
      <c r="H26" s="21"/>
      <c r="I26" s="21"/>
      <c r="J26" s="6"/>
      <c r="K26" s="30"/>
      <c r="L26" s="8"/>
      <c r="M26" s="8"/>
    </row>
    <row r="27" spans="1:22" s="22" customFormat="1">
      <c r="A27" s="284"/>
      <c r="B27" s="19"/>
      <c r="C27" s="19"/>
      <c r="D27" s="19"/>
      <c r="E27" s="19"/>
      <c r="F27" s="19"/>
      <c r="G27" s="19"/>
      <c r="H27" s="15"/>
      <c r="I27" s="15"/>
      <c r="J27" s="6"/>
      <c r="K27" s="30"/>
      <c r="L27" s="23"/>
      <c r="M27" s="23"/>
    </row>
    <row r="28" spans="1:22" s="22" customFormat="1">
      <c r="A28" s="284"/>
      <c r="B28" s="24"/>
      <c r="C28" s="20"/>
      <c r="D28" s="20"/>
      <c r="E28" s="20"/>
      <c r="F28" s="20"/>
      <c r="G28" s="20"/>
      <c r="H28" s="21"/>
      <c r="I28" s="528" t="s">
        <v>27</v>
      </c>
      <c r="J28" s="529"/>
      <c r="K28" s="530"/>
      <c r="L28" s="316" t="s">
        <v>110</v>
      </c>
      <c r="M28" s="316" t="s">
        <v>316</v>
      </c>
    </row>
    <row r="29" spans="1:22" s="22" customFormat="1" ht="34.5" customHeight="1">
      <c r="A29" s="285" t="s">
        <v>585</v>
      </c>
      <c r="B29" s="18"/>
      <c r="C29" s="20"/>
      <c r="D29" s="20"/>
      <c r="E29" s="20"/>
      <c r="F29" s="20"/>
      <c r="G29" s="20"/>
      <c r="H29" s="21"/>
      <c r="I29" s="522" t="s">
        <v>18</v>
      </c>
      <c r="J29" s="523"/>
      <c r="K29" s="524"/>
      <c r="L29" s="25"/>
      <c r="M29" s="25"/>
    </row>
    <row r="30" spans="1:22" s="22" customFormat="1" ht="34.5" customHeight="1">
      <c r="A30" s="285" t="s">
        <v>585</v>
      </c>
      <c r="B30" s="26"/>
      <c r="C30" s="20"/>
      <c r="D30" s="20"/>
      <c r="E30" s="20"/>
      <c r="F30" s="20"/>
      <c r="G30" s="20"/>
      <c r="H30" s="21"/>
      <c r="I30" s="522" t="s">
        <v>19</v>
      </c>
      <c r="J30" s="523"/>
      <c r="K30" s="524"/>
      <c r="L30" s="25" t="s">
        <v>479</v>
      </c>
      <c r="M30" s="25"/>
    </row>
    <row r="31" spans="1:22" s="22" customFormat="1" ht="34.5" customHeight="1">
      <c r="A31" s="285" t="s">
        <v>585</v>
      </c>
      <c r="B31" s="26"/>
      <c r="C31" s="20"/>
      <c r="D31" s="20"/>
      <c r="E31" s="20"/>
      <c r="F31" s="20"/>
      <c r="G31" s="20"/>
      <c r="H31" s="21"/>
      <c r="I31" s="522" t="s">
        <v>20</v>
      </c>
      <c r="J31" s="523"/>
      <c r="K31" s="524"/>
      <c r="L31" s="27"/>
      <c r="M31" s="27" t="s">
        <v>479</v>
      </c>
    </row>
    <row r="32" spans="1:22" s="22" customFormat="1" ht="34.5" customHeight="1">
      <c r="A32" s="285" t="s">
        <v>585</v>
      </c>
      <c r="B32" s="18"/>
      <c r="C32" s="20"/>
      <c r="D32" s="20"/>
      <c r="E32" s="20"/>
      <c r="F32" s="20"/>
      <c r="G32" s="20"/>
      <c r="H32" s="21"/>
      <c r="I32" s="522" t="s">
        <v>21</v>
      </c>
      <c r="J32" s="523"/>
      <c r="K32" s="524"/>
      <c r="L32" s="28"/>
      <c r="M32" s="28"/>
    </row>
    <row r="33" spans="1:22" s="22" customFormat="1" ht="34.5" customHeight="1">
      <c r="A33" s="285" t="s">
        <v>585</v>
      </c>
      <c r="B33" s="18"/>
      <c r="C33" s="20"/>
      <c r="D33" s="20"/>
      <c r="E33" s="20"/>
      <c r="F33" s="20"/>
      <c r="G33" s="20"/>
      <c r="H33" s="21"/>
      <c r="I33" s="518" t="s">
        <v>28</v>
      </c>
      <c r="J33" s="519"/>
      <c r="K33" s="520"/>
      <c r="L33" s="27"/>
      <c r="M33" s="27"/>
    </row>
    <row r="34" spans="1:22" s="22" customFormat="1" ht="34.5" customHeight="1">
      <c r="A34" s="285" t="s">
        <v>1688</v>
      </c>
      <c r="B34" s="18"/>
      <c r="C34" s="20"/>
      <c r="D34" s="20"/>
      <c r="E34" s="20"/>
      <c r="F34" s="20"/>
      <c r="G34" s="20"/>
      <c r="H34" s="21"/>
      <c r="I34" s="518" t="s">
        <v>29</v>
      </c>
      <c r="J34" s="519"/>
      <c r="K34" s="520"/>
      <c r="L34" s="27"/>
      <c r="M34" s="27"/>
    </row>
    <row r="35" spans="1:22" s="32" customFormat="1" ht="34.5" customHeight="1">
      <c r="A35" s="285" t="s">
        <v>1688</v>
      </c>
      <c r="B35" s="18"/>
      <c r="C35" s="20"/>
      <c r="D35" s="20"/>
      <c r="E35" s="20"/>
      <c r="F35" s="20"/>
      <c r="G35" s="20"/>
      <c r="H35" s="21"/>
      <c r="I35" s="518" t="s">
        <v>30</v>
      </c>
      <c r="J35" s="519"/>
      <c r="K35" s="520"/>
      <c r="L35" s="27"/>
      <c r="M35" s="27"/>
    </row>
    <row r="36" spans="1:22" s="22" customFormat="1" ht="34.5" customHeight="1">
      <c r="A36" s="285" t="s">
        <v>1688</v>
      </c>
      <c r="B36" s="18"/>
      <c r="C36" s="20"/>
      <c r="D36" s="20"/>
      <c r="E36" s="20"/>
      <c r="F36" s="20"/>
      <c r="G36" s="20"/>
      <c r="H36" s="21"/>
      <c r="I36" s="521" t="s">
        <v>24</v>
      </c>
      <c r="J36" s="521"/>
      <c r="K36" s="521"/>
      <c r="L36" s="27"/>
      <c r="M36" s="27"/>
    </row>
    <row r="37" spans="1:22" s="22" customFormat="1">
      <c r="A37" s="284"/>
      <c r="B37" s="18"/>
      <c r="C37" s="3"/>
      <c r="D37" s="3"/>
      <c r="E37" s="4"/>
      <c r="F37" s="3"/>
      <c r="G37" s="33"/>
      <c r="H37" s="5"/>
      <c r="I37" s="5"/>
      <c r="J37" s="6"/>
      <c r="K37" s="30"/>
      <c r="L37" s="8"/>
      <c r="M37" s="8"/>
    </row>
    <row r="38" spans="1:22" s="22" customFormat="1">
      <c r="A38" s="284"/>
      <c r="B38" s="18"/>
      <c r="C38" s="3"/>
      <c r="D38" s="3"/>
      <c r="E38" s="4"/>
      <c r="F38" s="3"/>
      <c r="G38" s="33"/>
      <c r="H38" s="5"/>
      <c r="I38" s="5"/>
      <c r="J38" s="6"/>
      <c r="K38" s="30"/>
      <c r="L38" s="8"/>
      <c r="M38" s="8"/>
    </row>
    <row r="39" spans="1:22" s="22" customFormat="1">
      <c r="A39" s="284"/>
      <c r="B39" s="31" t="s">
        <v>31</v>
      </c>
      <c r="C39" s="20"/>
      <c r="D39" s="20"/>
      <c r="E39" s="20"/>
      <c r="F39" s="20"/>
      <c r="G39" s="20"/>
      <c r="H39" s="21"/>
      <c r="I39" s="21"/>
      <c r="J39" s="6"/>
      <c r="K39" s="30"/>
      <c r="L39" s="8"/>
      <c r="M39" s="8"/>
    </row>
    <row r="40" spans="1:22" s="22" customFormat="1">
      <c r="A40" s="284"/>
      <c r="B40" s="19"/>
      <c r="C40" s="19"/>
      <c r="D40" s="19"/>
      <c r="E40" s="19"/>
      <c r="F40" s="19"/>
      <c r="G40" s="19"/>
      <c r="H40" s="15"/>
      <c r="I40" s="15"/>
      <c r="J40" s="6"/>
      <c r="K40" s="30"/>
      <c r="L40" s="23"/>
      <c r="M40" s="23"/>
    </row>
    <row r="41" spans="1:22" s="22" customFormat="1">
      <c r="A41" s="284"/>
      <c r="B41" s="24"/>
      <c r="C41" s="20"/>
      <c r="D41" s="20"/>
      <c r="E41" s="20"/>
      <c r="F41" s="20"/>
      <c r="G41" s="20"/>
      <c r="H41" s="21"/>
      <c r="I41" s="528" t="s">
        <v>32</v>
      </c>
      <c r="J41" s="529"/>
      <c r="K41" s="530"/>
      <c r="L41" s="316" t="s">
        <v>110</v>
      </c>
      <c r="M41" s="316" t="s">
        <v>316</v>
      </c>
    </row>
    <row r="42" spans="1:22" s="22" customFormat="1" ht="34.5" customHeight="1">
      <c r="A42" s="285" t="s">
        <v>586</v>
      </c>
      <c r="B42" s="18"/>
      <c r="C42" s="20"/>
      <c r="D42" s="20"/>
      <c r="E42" s="20"/>
      <c r="F42" s="20"/>
      <c r="G42" s="20"/>
      <c r="H42" s="21"/>
      <c r="I42" s="522" t="s">
        <v>1689</v>
      </c>
      <c r="J42" s="523"/>
      <c r="K42" s="524"/>
      <c r="L42" s="25"/>
      <c r="M42" s="25"/>
    </row>
    <row r="43" spans="1:22" s="22" customFormat="1" ht="34.5" customHeight="1">
      <c r="A43" s="285" t="s">
        <v>586</v>
      </c>
      <c r="B43" s="26"/>
      <c r="C43" s="20"/>
      <c r="D43" s="20"/>
      <c r="E43" s="20"/>
      <c r="F43" s="20"/>
      <c r="G43" s="20"/>
      <c r="H43" s="21"/>
      <c r="I43" s="522" t="s">
        <v>34</v>
      </c>
      <c r="J43" s="523"/>
      <c r="K43" s="524"/>
      <c r="L43" s="25"/>
      <c r="M43" s="25"/>
    </row>
    <row r="44" spans="1:22" s="22" customFormat="1" ht="34.5" customHeight="1">
      <c r="A44" s="285" t="s">
        <v>586</v>
      </c>
      <c r="B44" s="26"/>
      <c r="C44" s="20"/>
      <c r="D44" s="20"/>
      <c r="E44" s="20"/>
      <c r="F44" s="20"/>
      <c r="G44" s="20"/>
      <c r="H44" s="21"/>
      <c r="I44" s="522" t="s">
        <v>35</v>
      </c>
      <c r="J44" s="523"/>
      <c r="K44" s="524"/>
      <c r="L44" s="34"/>
      <c r="M44" s="34"/>
    </row>
    <row r="45" spans="1:22" s="22" customFormat="1" ht="34.5" customHeight="1">
      <c r="A45" s="285" t="s">
        <v>1264</v>
      </c>
      <c r="B45" s="18"/>
      <c r="C45" s="20"/>
      <c r="D45" s="20"/>
      <c r="E45" s="20"/>
      <c r="F45" s="20"/>
      <c r="G45" s="20"/>
      <c r="H45" s="21"/>
      <c r="I45" s="522" t="s">
        <v>36</v>
      </c>
      <c r="J45" s="523"/>
      <c r="K45" s="524"/>
      <c r="L45" s="25"/>
      <c r="M45" s="25"/>
    </row>
    <row r="46" spans="1:22" s="22" customFormat="1">
      <c r="A46" s="284"/>
      <c r="B46" s="18"/>
      <c r="C46" s="3"/>
      <c r="D46" s="3"/>
      <c r="E46" s="4"/>
      <c r="F46" s="3"/>
      <c r="G46" s="29"/>
      <c r="H46" s="5"/>
      <c r="I46" s="5"/>
      <c r="J46" s="6"/>
      <c r="K46" s="30"/>
      <c r="L46" s="8"/>
      <c r="M46" s="8"/>
    </row>
    <row r="47" spans="1:22">
      <c r="A47" s="284"/>
      <c r="B47" s="18"/>
      <c r="K47" s="30"/>
      <c r="L47" s="8"/>
      <c r="M47" s="8"/>
      <c r="N47" s="9"/>
      <c r="O47" s="9"/>
      <c r="P47" s="9"/>
      <c r="Q47" s="9"/>
      <c r="R47" s="9"/>
      <c r="S47" s="9"/>
      <c r="T47" s="9"/>
      <c r="U47" s="9"/>
      <c r="V47" s="9"/>
    </row>
    <row r="48" spans="1:22" s="22" customFormat="1">
      <c r="A48" s="284"/>
      <c r="B48" s="31" t="s">
        <v>587</v>
      </c>
      <c r="C48" s="20"/>
      <c r="D48" s="20"/>
      <c r="E48" s="20"/>
      <c r="F48" s="20"/>
      <c r="G48" s="20"/>
      <c r="H48" s="21"/>
      <c r="I48" s="21"/>
      <c r="J48" s="6"/>
      <c r="K48" s="30"/>
      <c r="L48" s="8"/>
      <c r="M48" s="8"/>
    </row>
    <row r="49" spans="1:13" s="22" customFormat="1">
      <c r="A49" s="284"/>
      <c r="B49" s="19"/>
      <c r="C49" s="19"/>
      <c r="D49" s="19"/>
      <c r="E49" s="19"/>
      <c r="F49" s="19"/>
      <c r="G49" s="19"/>
      <c r="H49" s="15"/>
      <c r="I49" s="15"/>
      <c r="J49" s="6"/>
      <c r="K49" s="30"/>
      <c r="L49" s="23"/>
      <c r="M49" s="23"/>
    </row>
    <row r="50" spans="1:13" s="22" customFormat="1">
      <c r="A50" s="284"/>
      <c r="B50" s="24"/>
      <c r="C50" s="20"/>
      <c r="D50" s="20"/>
      <c r="E50" s="20"/>
      <c r="F50" s="20"/>
      <c r="G50" s="20"/>
      <c r="H50" s="35"/>
      <c r="I50" s="525" t="s">
        <v>27</v>
      </c>
      <c r="J50" s="526"/>
      <c r="K50" s="527"/>
      <c r="L50" s="316" t="s">
        <v>110</v>
      </c>
      <c r="M50" s="316" t="s">
        <v>316</v>
      </c>
    </row>
    <row r="51" spans="1:13" s="22" customFormat="1" ht="34.5" customHeight="1">
      <c r="A51" s="286" t="s">
        <v>588</v>
      </c>
      <c r="B51" s="18"/>
      <c r="C51" s="20"/>
      <c r="D51" s="20"/>
      <c r="E51" s="20"/>
      <c r="F51" s="20"/>
      <c r="G51" s="20"/>
      <c r="H51" s="21"/>
      <c r="I51" s="518" t="s">
        <v>18</v>
      </c>
      <c r="J51" s="519"/>
      <c r="K51" s="520"/>
      <c r="L51" s="25"/>
      <c r="M51" s="25"/>
    </row>
    <row r="52" spans="1:13" s="22" customFormat="1" ht="34.5" customHeight="1">
      <c r="A52" s="286" t="s">
        <v>1690</v>
      </c>
      <c r="B52" s="26"/>
      <c r="C52" s="20"/>
      <c r="D52" s="20"/>
      <c r="E52" s="20"/>
      <c r="F52" s="20"/>
      <c r="G52" s="20"/>
      <c r="H52" s="21"/>
      <c r="I52" s="518" t="s">
        <v>19</v>
      </c>
      <c r="J52" s="519"/>
      <c r="K52" s="520"/>
      <c r="L52" s="25"/>
      <c r="M52" s="25"/>
    </row>
    <row r="53" spans="1:13" s="22" customFormat="1" ht="34.5" customHeight="1">
      <c r="A53" s="286" t="s">
        <v>588</v>
      </c>
      <c r="B53" s="26"/>
      <c r="C53" s="20"/>
      <c r="D53" s="20"/>
      <c r="E53" s="20"/>
      <c r="F53" s="20"/>
      <c r="G53" s="20"/>
      <c r="H53" s="21"/>
      <c r="I53" s="518" t="s">
        <v>20</v>
      </c>
      <c r="J53" s="519"/>
      <c r="K53" s="520"/>
      <c r="L53" s="27"/>
      <c r="M53" s="27"/>
    </row>
    <row r="54" spans="1:13" s="22" customFormat="1" ht="34.5" customHeight="1">
      <c r="A54" s="286" t="s">
        <v>588</v>
      </c>
      <c r="B54" s="18"/>
      <c r="C54" s="20"/>
      <c r="D54" s="20"/>
      <c r="E54" s="20"/>
      <c r="F54" s="20"/>
      <c r="G54" s="20"/>
      <c r="H54" s="21"/>
      <c r="I54" s="518" t="s">
        <v>21</v>
      </c>
      <c r="J54" s="519"/>
      <c r="K54" s="520"/>
      <c r="L54" s="28"/>
      <c r="M54" s="28"/>
    </row>
    <row r="55" spans="1:13" s="22" customFormat="1" ht="34.5" customHeight="1">
      <c r="A55" s="286" t="s">
        <v>588</v>
      </c>
      <c r="B55" s="18"/>
      <c r="C55" s="20"/>
      <c r="D55" s="20"/>
      <c r="E55" s="20"/>
      <c r="F55" s="20"/>
      <c r="G55" s="20"/>
      <c r="H55" s="21"/>
      <c r="I55" s="518" t="s">
        <v>28</v>
      </c>
      <c r="J55" s="519"/>
      <c r="K55" s="520"/>
      <c r="L55" s="27"/>
      <c r="M55" s="27"/>
    </row>
    <row r="56" spans="1:13" s="22" customFormat="1" ht="34.5" customHeight="1">
      <c r="A56" s="286" t="s">
        <v>588</v>
      </c>
      <c r="B56" s="18"/>
      <c r="C56" s="20"/>
      <c r="D56" s="20"/>
      <c r="E56" s="20"/>
      <c r="F56" s="20"/>
      <c r="G56" s="20"/>
      <c r="H56" s="21"/>
      <c r="I56" s="518" t="s">
        <v>29</v>
      </c>
      <c r="J56" s="519"/>
      <c r="K56" s="520"/>
      <c r="L56" s="27"/>
      <c r="M56" s="27"/>
    </row>
    <row r="57" spans="1:13" s="32" customFormat="1" ht="34.5" customHeight="1">
      <c r="A57" s="286" t="s">
        <v>588</v>
      </c>
      <c r="B57" s="18"/>
      <c r="C57" s="20"/>
      <c r="D57" s="20"/>
      <c r="E57" s="20"/>
      <c r="F57" s="20"/>
      <c r="G57" s="20"/>
      <c r="H57" s="21"/>
      <c r="I57" s="518" t="s">
        <v>30</v>
      </c>
      <c r="J57" s="519"/>
      <c r="K57" s="520"/>
      <c r="L57" s="27"/>
      <c r="M57" s="27"/>
    </row>
    <row r="58" spans="1:13" s="22" customFormat="1" ht="34.5" customHeight="1">
      <c r="A58" s="286" t="s">
        <v>588</v>
      </c>
      <c r="B58" s="18"/>
      <c r="C58" s="20"/>
      <c r="D58" s="20"/>
      <c r="E58" s="20"/>
      <c r="F58" s="20"/>
      <c r="G58" s="20"/>
      <c r="H58" s="21"/>
      <c r="I58" s="521" t="s">
        <v>24</v>
      </c>
      <c r="J58" s="521"/>
      <c r="K58" s="521"/>
      <c r="L58" s="27" t="s">
        <v>479</v>
      </c>
      <c r="M58" s="27" t="s">
        <v>479</v>
      </c>
    </row>
    <row r="59" spans="1:13" s="22" customFormat="1" ht="34.5" customHeight="1">
      <c r="A59" s="286" t="s">
        <v>1265</v>
      </c>
      <c r="B59" s="18"/>
      <c r="C59" s="20"/>
      <c r="D59" s="20"/>
      <c r="E59" s="20"/>
      <c r="F59" s="20"/>
      <c r="G59" s="20"/>
      <c r="H59" s="21"/>
      <c r="I59" s="521" t="s">
        <v>37</v>
      </c>
      <c r="J59" s="521"/>
      <c r="K59" s="521"/>
      <c r="L59" s="27" t="s">
        <v>25</v>
      </c>
      <c r="M59" s="27" t="s">
        <v>25</v>
      </c>
    </row>
    <row r="60" spans="1:13" s="22" customFormat="1">
      <c r="A60" s="284"/>
      <c r="B60" s="18"/>
      <c r="C60" s="3"/>
      <c r="D60" s="3"/>
      <c r="E60" s="4"/>
      <c r="F60" s="3"/>
      <c r="G60" s="33"/>
      <c r="H60" s="5"/>
      <c r="I60" s="5"/>
      <c r="J60" s="6"/>
      <c r="K60" s="30"/>
      <c r="L60" s="8"/>
      <c r="M60" s="8"/>
    </row>
    <row r="61" spans="1:13" s="22" customFormat="1">
      <c r="A61" s="284"/>
      <c r="B61" s="18"/>
      <c r="C61" s="3"/>
      <c r="D61" s="3"/>
      <c r="E61" s="4"/>
      <c r="F61" s="3"/>
      <c r="G61" s="33"/>
      <c r="H61" s="5"/>
      <c r="I61" s="5"/>
      <c r="J61" s="6"/>
      <c r="K61" s="30"/>
      <c r="L61" s="8"/>
      <c r="M61" s="8"/>
    </row>
    <row r="62" spans="1:13" s="22" customFormat="1">
      <c r="A62" s="284"/>
      <c r="B62" s="18"/>
      <c r="C62" s="3"/>
      <c r="D62" s="3"/>
      <c r="E62" s="4"/>
      <c r="F62" s="3"/>
      <c r="G62" s="33"/>
      <c r="H62" s="5"/>
      <c r="I62" s="5"/>
      <c r="J62" s="6"/>
      <c r="K62" s="30"/>
      <c r="L62" s="6"/>
      <c r="M62" s="6"/>
    </row>
    <row r="63" spans="1:13" s="22" customFormat="1">
      <c r="A63" s="284"/>
      <c r="B63" s="18"/>
      <c r="C63" s="3"/>
      <c r="D63" s="3"/>
      <c r="E63" s="4"/>
      <c r="F63" s="3"/>
      <c r="G63" s="29"/>
      <c r="H63" s="5"/>
      <c r="I63" s="5"/>
      <c r="J63" s="6"/>
      <c r="K63" s="30"/>
      <c r="L63" s="6"/>
      <c r="M63" s="6"/>
    </row>
    <row r="64" spans="1:13" s="22" customFormat="1">
      <c r="A64" s="284"/>
      <c r="B64" s="19"/>
      <c r="C64" s="36"/>
      <c r="D64" s="36"/>
      <c r="E64" s="36"/>
      <c r="F64" s="36"/>
      <c r="G64" s="36"/>
      <c r="H64" s="21"/>
      <c r="I64" s="21"/>
      <c r="J64" s="6"/>
      <c r="K64" s="30"/>
      <c r="L64" s="6"/>
      <c r="M64" s="6"/>
    </row>
    <row r="65" spans="1:13" s="22" customFormat="1">
      <c r="A65" s="284"/>
      <c r="B65" s="2"/>
      <c r="C65" s="37" t="s">
        <v>528</v>
      </c>
      <c r="D65" s="38"/>
      <c r="E65" s="38"/>
      <c r="F65" s="38"/>
      <c r="G65" s="38"/>
      <c r="H65" s="38"/>
      <c r="I65" s="5"/>
      <c r="J65" s="39"/>
      <c r="K65" s="7"/>
      <c r="L65" s="6"/>
      <c r="M65" s="6"/>
    </row>
    <row r="66" spans="1:13" s="22" customFormat="1" ht="34.5" customHeight="1">
      <c r="A66" s="284"/>
      <c r="B66" s="2"/>
      <c r="C66" s="40"/>
      <c r="D66" s="516" t="s">
        <v>38</v>
      </c>
      <c r="E66" s="516"/>
      <c r="F66" s="516"/>
      <c r="G66" s="516"/>
      <c r="H66" s="516"/>
      <c r="I66" s="516"/>
      <c r="J66" s="516"/>
      <c r="K66" s="516"/>
      <c r="L66" s="516"/>
      <c r="M66" s="41"/>
    </row>
    <row r="67" spans="1:13" s="22" customFormat="1" ht="34.5" customHeight="1">
      <c r="A67" s="284"/>
      <c r="B67" s="2"/>
      <c r="C67" s="43"/>
      <c r="D67" s="517" t="s">
        <v>1691</v>
      </c>
      <c r="E67" s="517"/>
      <c r="F67" s="517"/>
      <c r="G67" s="517"/>
      <c r="H67" s="517"/>
      <c r="I67" s="517"/>
      <c r="J67" s="517"/>
      <c r="K67" s="517"/>
      <c r="L67" s="517"/>
      <c r="M67" s="41"/>
    </row>
    <row r="68" spans="1:13" s="22" customFormat="1" ht="34.5" customHeight="1">
      <c r="A68" s="284"/>
      <c r="B68" s="2"/>
      <c r="C68" s="43"/>
      <c r="D68" s="517" t="s">
        <v>40</v>
      </c>
      <c r="E68" s="517"/>
      <c r="F68" s="517"/>
      <c r="G68" s="517"/>
      <c r="H68" s="517"/>
      <c r="I68" s="517"/>
      <c r="J68" s="517"/>
      <c r="K68" s="517"/>
      <c r="L68" s="517"/>
      <c r="M68" s="41"/>
    </row>
    <row r="69" spans="1:13" s="22" customFormat="1" ht="34.5" customHeight="1">
      <c r="A69" s="284"/>
      <c r="B69" s="2"/>
      <c r="C69" s="43"/>
      <c r="D69" s="517" t="s">
        <v>41</v>
      </c>
      <c r="E69" s="517"/>
      <c r="F69" s="517"/>
      <c r="G69" s="517"/>
      <c r="H69" s="517"/>
      <c r="I69" s="517"/>
      <c r="J69" s="517"/>
      <c r="K69" s="517"/>
      <c r="L69" s="517"/>
      <c r="M69" s="41"/>
    </row>
    <row r="70" spans="1:13" s="22" customFormat="1" ht="34.5" customHeight="1">
      <c r="A70" s="284"/>
      <c r="B70" s="2"/>
      <c r="C70" s="43"/>
      <c r="D70" s="517" t="s">
        <v>1692</v>
      </c>
      <c r="E70" s="517"/>
      <c r="F70" s="517"/>
      <c r="G70" s="517"/>
      <c r="H70" s="517"/>
      <c r="I70" s="517"/>
      <c r="J70" s="517"/>
      <c r="K70" s="517"/>
      <c r="L70" s="517"/>
      <c r="M70" s="41"/>
    </row>
    <row r="71" spans="1:13" s="22" customFormat="1">
      <c r="A71" s="284"/>
      <c r="B71" s="19"/>
      <c r="C71" s="36"/>
      <c r="D71" s="36"/>
      <c r="E71" s="36"/>
      <c r="F71" s="36"/>
      <c r="G71" s="36"/>
      <c r="H71" s="21"/>
      <c r="I71" s="21"/>
      <c r="J71" s="6"/>
      <c r="K71" s="7"/>
      <c r="L71" s="6"/>
      <c r="M71" s="6"/>
    </row>
    <row r="72" spans="1:13" s="46" customFormat="1">
      <c r="A72" s="287"/>
      <c r="B72" s="19"/>
      <c r="C72" s="45" t="s">
        <v>1693</v>
      </c>
      <c r="F72" s="47"/>
      <c r="G72" s="45"/>
      <c r="H72" s="343" t="s">
        <v>1694</v>
      </c>
      <c r="I72" s="343"/>
      <c r="J72" s="343" t="s">
        <v>1695</v>
      </c>
      <c r="K72" s="344"/>
      <c r="L72" s="343"/>
      <c r="M72" s="47"/>
    </row>
    <row r="73" spans="1:13" s="22" customFormat="1">
      <c r="A73" s="284"/>
      <c r="B73" s="2"/>
      <c r="C73" s="338"/>
      <c r="D73" s="36"/>
      <c r="E73" s="36"/>
      <c r="F73" s="36"/>
      <c r="G73" s="36"/>
      <c r="H73" s="21"/>
      <c r="I73" s="38"/>
      <c r="J73" s="6"/>
      <c r="K73" s="7"/>
      <c r="L73" s="283"/>
      <c r="M73" s="283"/>
    </row>
    <row r="74" spans="1:13" s="22" customFormat="1">
      <c r="A74" s="284"/>
      <c r="B74" s="2"/>
      <c r="C74" s="42"/>
      <c r="D74" s="42"/>
      <c r="E74" s="42"/>
      <c r="F74" s="42"/>
      <c r="G74" s="42"/>
      <c r="H74" s="42"/>
      <c r="I74" s="42"/>
      <c r="J74" s="42"/>
      <c r="K74" s="49"/>
      <c r="L74" s="42"/>
      <c r="M74" s="42"/>
    </row>
    <row r="75" spans="1:13" s="22" customFormat="1">
      <c r="A75" s="284"/>
      <c r="B75" s="2"/>
      <c r="C75" s="50"/>
      <c r="D75" s="36"/>
      <c r="E75" s="36"/>
      <c r="F75" s="36"/>
      <c r="G75" s="36"/>
      <c r="H75" s="21"/>
      <c r="I75" s="38"/>
      <c r="J75" s="6"/>
      <c r="K75" s="7"/>
      <c r="L75" s="283"/>
    </row>
    <row r="76" spans="1:13" s="22" customFormat="1">
      <c r="A76" s="284"/>
      <c r="B76" s="2"/>
      <c r="C76" s="50"/>
      <c r="D76" s="36"/>
      <c r="E76" s="36"/>
      <c r="F76" s="36"/>
      <c r="G76" s="36"/>
      <c r="H76" s="21"/>
      <c r="I76" s="38"/>
      <c r="J76" s="6"/>
      <c r="K76" s="7"/>
      <c r="L76" s="283"/>
    </row>
    <row r="77" spans="1:13" s="22" customFormat="1">
      <c r="A77" s="284"/>
      <c r="B77" s="2"/>
      <c r="C77" s="515" t="s">
        <v>43</v>
      </c>
      <c r="D77" s="515"/>
      <c r="E77" s="515"/>
      <c r="F77" s="515"/>
      <c r="G77" s="515"/>
      <c r="H77" s="515" t="s">
        <v>1696</v>
      </c>
      <c r="I77" s="515"/>
      <c r="J77" s="515" t="s">
        <v>1697</v>
      </c>
      <c r="K77" s="515"/>
      <c r="L77" s="515"/>
      <c r="M77" s="48"/>
    </row>
    <row r="78" spans="1:13" s="22" customFormat="1">
      <c r="A78" s="284"/>
      <c r="B78" s="2"/>
      <c r="C78" s="515" t="s">
        <v>44</v>
      </c>
      <c r="D78" s="515"/>
      <c r="E78" s="515"/>
      <c r="F78" s="515"/>
      <c r="G78" s="515"/>
      <c r="H78" s="515" t="s">
        <v>1698</v>
      </c>
      <c r="I78" s="515"/>
      <c r="J78" s="515" t="s">
        <v>48</v>
      </c>
      <c r="K78" s="515"/>
      <c r="L78" s="515"/>
      <c r="M78" s="39"/>
    </row>
    <row r="79" spans="1:13" s="22" customFormat="1">
      <c r="A79" s="284"/>
      <c r="B79" s="2"/>
      <c r="C79" s="515" t="s">
        <v>46</v>
      </c>
      <c r="D79" s="515"/>
      <c r="E79" s="515"/>
      <c r="F79" s="515"/>
      <c r="G79" s="515"/>
      <c r="H79" s="515" t="s">
        <v>47</v>
      </c>
      <c r="I79" s="515"/>
      <c r="J79" s="515" t="s">
        <v>1699</v>
      </c>
      <c r="K79" s="515"/>
      <c r="L79" s="515"/>
      <c r="M79" s="48"/>
    </row>
    <row r="80" spans="1:13" s="22" customFormat="1">
      <c r="A80" s="284"/>
      <c r="B80" s="2"/>
      <c r="C80" s="515" t="s">
        <v>49</v>
      </c>
      <c r="D80" s="515"/>
      <c r="E80" s="515"/>
      <c r="F80" s="515"/>
      <c r="G80" s="515"/>
      <c r="H80" s="515" t="s">
        <v>1700</v>
      </c>
      <c r="I80" s="515"/>
      <c r="J80" s="515" t="s">
        <v>1701</v>
      </c>
      <c r="K80" s="515"/>
      <c r="L80" s="515"/>
      <c r="M80" s="39"/>
    </row>
    <row r="81" spans="1:13" s="22" customFormat="1">
      <c r="A81" s="284"/>
      <c r="B81" s="2"/>
      <c r="C81" s="515" t="s">
        <v>52</v>
      </c>
      <c r="D81" s="515"/>
      <c r="E81" s="515"/>
      <c r="F81" s="515"/>
      <c r="G81" s="515"/>
      <c r="H81" s="38"/>
      <c r="I81" s="38"/>
      <c r="M81" s="39"/>
    </row>
    <row r="82" spans="1:13" s="22" customFormat="1">
      <c r="A82" s="284"/>
      <c r="C82" s="515" t="s">
        <v>53</v>
      </c>
      <c r="D82" s="515"/>
      <c r="E82" s="515"/>
      <c r="F82" s="515"/>
      <c r="G82" s="515"/>
      <c r="J82" s="345"/>
      <c r="K82" s="345"/>
      <c r="L82" s="345"/>
      <c r="M82" s="8"/>
    </row>
    <row r="83" spans="1:13" s="22" customFormat="1">
      <c r="A83" s="284"/>
      <c r="B83" s="2"/>
      <c r="C83" s="515" t="s">
        <v>1702</v>
      </c>
      <c r="D83" s="515"/>
      <c r="E83" s="515"/>
      <c r="F83" s="515"/>
      <c r="H83" s="346"/>
      <c r="I83" s="346"/>
      <c r="M83" s="6"/>
    </row>
    <row r="84" spans="1:13" s="22" customFormat="1">
      <c r="A84" s="284"/>
      <c r="B84" s="2"/>
      <c r="C84" s="515" t="s">
        <v>56</v>
      </c>
      <c r="D84" s="515"/>
      <c r="E84" s="515"/>
      <c r="F84" s="515"/>
      <c r="H84" s="38"/>
      <c r="I84" s="38"/>
      <c r="J84" s="345"/>
      <c r="K84" s="345"/>
      <c r="L84" s="345"/>
      <c r="M84" s="6"/>
    </row>
    <row r="85" spans="1:13" s="22" customFormat="1">
      <c r="A85" s="284"/>
      <c r="B85" s="2"/>
      <c r="C85" s="515" t="s">
        <v>57</v>
      </c>
      <c r="D85" s="515"/>
      <c r="E85" s="515"/>
      <c r="F85" s="515"/>
      <c r="G85" s="38"/>
      <c r="H85" s="38"/>
      <c r="I85" s="38"/>
      <c r="J85" s="345"/>
      <c r="K85" s="345"/>
      <c r="L85" s="345"/>
      <c r="M85" s="6"/>
    </row>
    <row r="86" spans="1:13" s="22" customFormat="1">
      <c r="A86" s="284"/>
      <c r="B86" s="2"/>
      <c r="C86" s="515" t="s">
        <v>58</v>
      </c>
      <c r="D86" s="515"/>
      <c r="E86" s="515"/>
      <c r="F86" s="515"/>
      <c r="G86" s="38"/>
      <c r="H86" s="38"/>
      <c r="I86" s="38"/>
      <c r="J86" s="345"/>
      <c r="K86" s="345"/>
      <c r="L86" s="345"/>
      <c r="M86" s="6"/>
    </row>
    <row r="87" spans="1:13" s="22" customFormat="1">
      <c r="A87" s="284"/>
      <c r="B87" s="2"/>
      <c r="C87" s="515" t="s">
        <v>59</v>
      </c>
      <c r="D87" s="515"/>
      <c r="E87" s="515"/>
      <c r="F87" s="515"/>
      <c r="G87" s="38"/>
      <c r="H87" s="38"/>
      <c r="I87" s="38"/>
      <c r="J87" s="50"/>
      <c r="K87" s="51"/>
      <c r="L87" s="6"/>
      <c r="M87" s="6"/>
    </row>
    <row r="88" spans="1:13" s="22" customFormat="1">
      <c r="A88" s="284"/>
      <c r="B88" s="2"/>
      <c r="C88" s="515" t="s">
        <v>60</v>
      </c>
      <c r="D88" s="515"/>
      <c r="E88" s="515"/>
      <c r="F88" s="515"/>
      <c r="G88" s="515"/>
      <c r="H88" s="38"/>
      <c r="I88" s="38"/>
      <c r="J88" s="50"/>
      <c r="K88" s="51"/>
      <c r="L88" s="6"/>
      <c r="M88" s="6"/>
    </row>
    <row r="89" spans="1:13" s="22" customFormat="1">
      <c r="A89" s="284"/>
      <c r="B89" s="2"/>
      <c r="H89" s="38"/>
      <c r="I89" s="38"/>
      <c r="J89" s="50"/>
      <c r="K89" s="51"/>
      <c r="L89" s="6"/>
      <c r="M89" s="6"/>
    </row>
    <row r="90" spans="1:13" s="22" customFormat="1">
      <c r="A90" s="284"/>
      <c r="B90" s="2"/>
      <c r="C90" s="42"/>
      <c r="D90" s="42"/>
      <c r="E90" s="42"/>
      <c r="F90" s="42"/>
      <c r="G90" s="42"/>
      <c r="H90" s="42"/>
      <c r="I90" s="42"/>
      <c r="J90" s="42"/>
      <c r="K90" s="49"/>
      <c r="L90" s="42"/>
      <c r="M90" s="42"/>
    </row>
    <row r="91" spans="1:13" s="22" customFormat="1">
      <c r="A91" s="284"/>
      <c r="B91" s="52" t="s">
        <v>61</v>
      </c>
      <c r="C91" s="53"/>
      <c r="D91" s="54"/>
      <c r="E91" s="54"/>
      <c r="F91" s="54"/>
      <c r="G91" s="54"/>
      <c r="H91" s="55"/>
      <c r="I91" s="55"/>
      <c r="J91" s="56"/>
      <c r="K91" s="56"/>
      <c r="L91" s="56"/>
      <c r="M91" s="56"/>
    </row>
    <row r="92" spans="1:13" s="22" customFormat="1">
      <c r="A92" s="284"/>
      <c r="B92" s="2"/>
      <c r="C92" s="59"/>
      <c r="D92" s="4"/>
      <c r="E92" s="4"/>
      <c r="F92" s="4"/>
      <c r="G92" s="4"/>
      <c r="H92" s="331"/>
      <c r="I92" s="331"/>
      <c r="J92" s="60"/>
      <c r="K92" s="30"/>
      <c r="L92" s="60"/>
      <c r="M92" s="60"/>
    </row>
    <row r="93" spans="1:13" s="22" customFormat="1">
      <c r="A93" s="284"/>
      <c r="B93" s="31" t="s">
        <v>590</v>
      </c>
      <c r="C93" s="59"/>
      <c r="D93" s="4"/>
      <c r="E93" s="4"/>
      <c r="F93" s="4"/>
      <c r="G93" s="4"/>
      <c r="H93" s="331"/>
      <c r="I93" s="331"/>
      <c r="J93" s="60"/>
      <c r="K93" s="60"/>
      <c r="L93" s="60"/>
      <c r="M93" s="60"/>
    </row>
    <row r="94" spans="1:13" s="22" customFormat="1" ht="18.75" customHeight="1">
      <c r="A94" s="284"/>
      <c r="B94" s="19"/>
      <c r="C94" s="59"/>
      <c r="D94" s="4"/>
      <c r="E94" s="4"/>
      <c r="F94" s="4"/>
      <c r="G94" s="4"/>
      <c r="H94" s="331"/>
      <c r="I94" s="331"/>
      <c r="J94" s="56"/>
      <c r="K94" s="56"/>
      <c r="L94" s="23"/>
      <c r="M94" s="23"/>
    </row>
    <row r="95" spans="1:13" s="22" customFormat="1" ht="37.5">
      <c r="A95" s="284"/>
      <c r="B95" s="19"/>
      <c r="C95" s="59"/>
      <c r="D95" s="4"/>
      <c r="E95" s="4"/>
      <c r="F95" s="4"/>
      <c r="G95" s="4"/>
      <c r="H95" s="331"/>
      <c r="I95" s="331"/>
      <c r="J95" s="61" t="s">
        <v>62</v>
      </c>
      <c r="K95" s="62"/>
      <c r="L95" s="63" t="s">
        <v>110</v>
      </c>
      <c r="M95" s="63" t="s">
        <v>316</v>
      </c>
    </row>
    <row r="96" spans="1:13" s="22" customFormat="1">
      <c r="A96" s="284"/>
      <c r="B96" s="2"/>
      <c r="C96" s="4"/>
      <c r="D96" s="4"/>
      <c r="E96" s="4"/>
      <c r="F96" s="4"/>
      <c r="G96" s="4"/>
      <c r="H96" s="331"/>
      <c r="I96" s="64" t="s">
        <v>63</v>
      </c>
      <c r="J96" s="65"/>
      <c r="K96" s="66"/>
      <c r="L96" s="63" t="s">
        <v>65</v>
      </c>
      <c r="M96" s="63" t="s">
        <v>275</v>
      </c>
    </row>
    <row r="97" spans="1:22" s="22" customFormat="1" ht="54" customHeight="1">
      <c r="A97" s="285" t="s">
        <v>591</v>
      </c>
      <c r="B97" s="2"/>
      <c r="C97" s="437" t="s">
        <v>66</v>
      </c>
      <c r="D97" s="438"/>
      <c r="E97" s="438"/>
      <c r="F97" s="438"/>
      <c r="G97" s="438"/>
      <c r="H97" s="439"/>
      <c r="I97" s="323" t="s">
        <v>1703</v>
      </c>
      <c r="J97" s="67" t="s">
        <v>311</v>
      </c>
      <c r="K97" s="68"/>
      <c r="L97" s="69"/>
      <c r="M97" s="70"/>
    </row>
    <row r="98" spans="1:22" s="22" customFormat="1">
      <c r="A98" s="284"/>
      <c r="B98" s="71"/>
      <c r="C98" s="59"/>
      <c r="D98" s="4"/>
      <c r="E98" s="4"/>
      <c r="F98" s="4"/>
      <c r="G98" s="4"/>
      <c r="H98" s="331"/>
      <c r="I98" s="331"/>
      <c r="J98" s="60"/>
      <c r="K98" s="60"/>
      <c r="L98" s="58"/>
      <c r="M98" s="58"/>
    </row>
    <row r="99" spans="1:22" s="22" customFormat="1">
      <c r="A99" s="284"/>
      <c r="B99" s="71"/>
      <c r="C99" s="59"/>
      <c r="D99" s="4"/>
      <c r="E99" s="4"/>
      <c r="F99" s="4"/>
      <c r="G99" s="4"/>
      <c r="H99" s="331"/>
      <c r="I99" s="331"/>
      <c r="J99" s="60"/>
      <c r="K99" s="60"/>
      <c r="L99" s="58"/>
      <c r="M99" s="58"/>
    </row>
    <row r="100" spans="1:22" s="22" customFormat="1">
      <c r="A100" s="284"/>
      <c r="B100" s="71"/>
      <c r="C100" s="59"/>
      <c r="D100" s="4"/>
      <c r="E100" s="4"/>
      <c r="F100" s="4"/>
      <c r="G100" s="4"/>
      <c r="H100" s="331"/>
      <c r="I100" s="331"/>
      <c r="J100" s="60"/>
      <c r="K100" s="60"/>
      <c r="L100" s="58"/>
      <c r="M100" s="58"/>
    </row>
    <row r="101" spans="1:22">
      <c r="A101" s="284"/>
      <c r="B101" s="19" t="s">
        <v>69</v>
      </c>
      <c r="C101" s="19"/>
      <c r="D101" s="19"/>
      <c r="E101" s="19"/>
      <c r="F101" s="19"/>
      <c r="G101" s="19"/>
      <c r="H101" s="15"/>
      <c r="I101" s="15"/>
      <c r="L101" s="72"/>
      <c r="M101" s="72"/>
      <c r="N101" s="9"/>
      <c r="O101" s="9"/>
      <c r="P101" s="9"/>
      <c r="Q101" s="9"/>
      <c r="R101" s="9"/>
      <c r="S101" s="9"/>
      <c r="T101" s="9"/>
      <c r="U101" s="9"/>
      <c r="V101" s="9"/>
    </row>
    <row r="102" spans="1:22">
      <c r="A102" s="284"/>
      <c r="B102" s="19"/>
      <c r="C102" s="19"/>
      <c r="D102" s="19"/>
      <c r="E102" s="19"/>
      <c r="F102" s="19"/>
      <c r="G102" s="19"/>
      <c r="H102" s="15"/>
      <c r="I102" s="15"/>
      <c r="L102" s="23"/>
      <c r="M102" s="23"/>
      <c r="N102" s="9"/>
      <c r="O102" s="9"/>
      <c r="P102" s="9"/>
      <c r="Q102" s="9"/>
      <c r="R102" s="9"/>
      <c r="S102" s="9"/>
      <c r="T102" s="9"/>
      <c r="U102" s="9"/>
      <c r="V102" s="9"/>
    </row>
    <row r="103" spans="1:22" ht="34.5" customHeight="1">
      <c r="A103" s="284"/>
      <c r="B103" s="19"/>
      <c r="C103" s="4"/>
      <c r="D103" s="4"/>
      <c r="F103" s="4"/>
      <c r="G103" s="4"/>
      <c r="H103" s="331"/>
      <c r="J103" s="73" t="s">
        <v>62</v>
      </c>
      <c r="K103" s="74"/>
      <c r="L103" s="75" t="s">
        <v>110</v>
      </c>
      <c r="M103" s="75" t="s">
        <v>316</v>
      </c>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65</v>
      </c>
      <c r="M104" s="77" t="s">
        <v>275</v>
      </c>
      <c r="N104" s="9"/>
      <c r="O104" s="9"/>
      <c r="P104" s="9"/>
      <c r="Q104" s="9"/>
      <c r="R104" s="9"/>
      <c r="S104" s="9"/>
      <c r="T104" s="9"/>
      <c r="U104" s="9"/>
      <c r="V104" s="9"/>
    </row>
    <row r="105" spans="1:22" s="81" customFormat="1" ht="34.5" customHeight="1">
      <c r="A105" s="285" t="s">
        <v>1704</v>
      </c>
      <c r="B105" s="2"/>
      <c r="C105" s="448" t="s">
        <v>71</v>
      </c>
      <c r="D105" s="450"/>
      <c r="E105" s="501" t="s">
        <v>72</v>
      </c>
      <c r="F105" s="502"/>
      <c r="G105" s="502"/>
      <c r="H105" s="503"/>
      <c r="I105" s="504" t="s">
        <v>1705</v>
      </c>
      <c r="J105" s="78">
        <f t="shared" ref="J105:J117" si="0">IF(SUM(L105:M105)=0,IF(COUNTIF(L105:M105,"未確認")&gt;0,"未確認",IF(COUNTIF(L105:M105,"~*")&gt;0,"*",SUM(L105:M105))),SUM(L105:M105))</f>
        <v>46</v>
      </c>
      <c r="K105" s="79" t="str">
        <f>IF(OR(COUNTIF(L105:M105,"未確認")&gt;0,COUNTIF(L105:M105,"~*")&gt;0),"※","")</f>
        <v/>
      </c>
      <c r="L105" s="80">
        <v>46</v>
      </c>
      <c r="M105" s="80">
        <v>0</v>
      </c>
    </row>
    <row r="106" spans="1:22" s="81" customFormat="1" ht="34.5" customHeight="1">
      <c r="A106" s="285" t="s">
        <v>1706</v>
      </c>
      <c r="B106" s="82"/>
      <c r="C106" s="478"/>
      <c r="D106" s="479"/>
      <c r="E106" s="507"/>
      <c r="F106" s="508"/>
      <c r="G106" s="497" t="s">
        <v>74</v>
      </c>
      <c r="H106" s="499"/>
      <c r="I106" s="505"/>
      <c r="J106" s="78">
        <f t="shared" si="0"/>
        <v>0</v>
      </c>
      <c r="K106" s="79" t="str">
        <f>IF(OR(COUNTIF(L106:M106,"未確認")&gt;0,COUNTIF(L106:M106,"~*")&gt;0),"※","")</f>
        <v/>
      </c>
      <c r="L106" s="80">
        <v>0</v>
      </c>
      <c r="M106" s="80">
        <v>0</v>
      </c>
    </row>
    <row r="107" spans="1:22" s="81" customFormat="1" ht="34.5" customHeight="1">
      <c r="A107" s="285" t="s">
        <v>1707</v>
      </c>
      <c r="B107" s="82"/>
      <c r="C107" s="478"/>
      <c r="D107" s="479"/>
      <c r="E107" s="437" t="s">
        <v>75</v>
      </c>
      <c r="F107" s="438"/>
      <c r="G107" s="438"/>
      <c r="H107" s="439"/>
      <c r="I107" s="505"/>
      <c r="J107" s="78">
        <f t="shared" si="0"/>
        <v>46</v>
      </c>
      <c r="K107" s="79" t="str">
        <f>IF(OR(COUNTIF(L107:M107,"未確認")&gt;0,COUNTIF(L107:M107,"~*")&gt;0),"※","")</f>
        <v/>
      </c>
      <c r="L107" s="80">
        <v>46</v>
      </c>
      <c r="M107" s="80">
        <v>0</v>
      </c>
    </row>
    <row r="108" spans="1:22" s="81" customFormat="1" ht="34.5" customHeight="1">
      <c r="A108" s="285" t="s">
        <v>592</v>
      </c>
      <c r="B108" s="82"/>
      <c r="C108" s="459"/>
      <c r="D108" s="461"/>
      <c r="E108" s="422" t="s">
        <v>76</v>
      </c>
      <c r="F108" s="423"/>
      <c r="G108" s="423"/>
      <c r="H108" s="424"/>
      <c r="I108" s="505"/>
      <c r="J108" s="78">
        <f t="shared" si="0"/>
        <v>46</v>
      </c>
      <c r="K108" s="79" t="str">
        <f t="shared" ref="K108:K117" si="1">IF(OR(COUNTIF(L107:M107,"未確認")&gt;0,COUNTIF(L107:M107,"~*")&gt;0),"※","")</f>
        <v/>
      </c>
      <c r="L108" s="80">
        <v>46</v>
      </c>
      <c r="M108" s="80">
        <v>0</v>
      </c>
    </row>
    <row r="109" spans="1:22" s="81" customFormat="1" ht="34.5" customHeight="1">
      <c r="A109" s="285" t="s">
        <v>1268</v>
      </c>
      <c r="B109" s="82"/>
      <c r="C109" s="448" t="s">
        <v>77</v>
      </c>
      <c r="D109" s="450"/>
      <c r="E109" s="448" t="s">
        <v>72</v>
      </c>
      <c r="F109" s="449"/>
      <c r="G109" s="449"/>
      <c r="H109" s="450"/>
      <c r="I109" s="505"/>
      <c r="J109" s="78">
        <f t="shared" si="0"/>
        <v>32</v>
      </c>
      <c r="K109" s="79" t="str">
        <f t="shared" si="1"/>
        <v/>
      </c>
      <c r="L109" s="80">
        <v>0</v>
      </c>
      <c r="M109" s="80">
        <v>32</v>
      </c>
    </row>
    <row r="110" spans="1:22" s="81" customFormat="1" ht="34.5" customHeight="1">
      <c r="A110" s="285" t="s">
        <v>596</v>
      </c>
      <c r="B110" s="82"/>
      <c r="C110" s="478"/>
      <c r="D110" s="479"/>
      <c r="E110" s="509"/>
      <c r="F110" s="510"/>
      <c r="G110" s="437" t="s">
        <v>78</v>
      </c>
      <c r="H110" s="439"/>
      <c r="I110" s="505"/>
      <c r="J110" s="78">
        <f t="shared" si="0"/>
        <v>32</v>
      </c>
      <c r="K110" s="79" t="str">
        <f t="shared" si="1"/>
        <v/>
      </c>
      <c r="L110" s="80">
        <v>0</v>
      </c>
      <c r="M110" s="80">
        <v>32</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c r="M111" s="80">
        <v>0</v>
      </c>
    </row>
    <row r="112" spans="1:22" s="81" customFormat="1" ht="34.5" customHeight="1">
      <c r="A112" s="285" t="s">
        <v>595</v>
      </c>
      <c r="B112" s="82"/>
      <c r="C112" s="478"/>
      <c r="D112" s="479"/>
      <c r="E112" s="448" t="s">
        <v>75</v>
      </c>
      <c r="F112" s="449"/>
      <c r="G112" s="449"/>
      <c r="H112" s="450"/>
      <c r="I112" s="505"/>
      <c r="J112" s="78">
        <f t="shared" si="0"/>
        <v>32</v>
      </c>
      <c r="K112" s="79" t="str">
        <f t="shared" si="1"/>
        <v/>
      </c>
      <c r="L112" s="80">
        <v>0</v>
      </c>
      <c r="M112" s="80">
        <v>32</v>
      </c>
    </row>
    <row r="113" spans="1:22" s="81" customFormat="1" ht="34.5" customHeight="1">
      <c r="A113" s="285" t="s">
        <v>1708</v>
      </c>
      <c r="B113" s="82"/>
      <c r="C113" s="478"/>
      <c r="D113" s="479"/>
      <c r="E113" s="509"/>
      <c r="F113" s="510"/>
      <c r="G113" s="437" t="s">
        <v>78</v>
      </c>
      <c r="H113" s="439"/>
      <c r="I113" s="505"/>
      <c r="J113" s="78">
        <f t="shared" si="0"/>
        <v>32</v>
      </c>
      <c r="K113" s="79" t="str">
        <f t="shared" si="1"/>
        <v/>
      </c>
      <c r="L113" s="80">
        <v>0</v>
      </c>
      <c r="M113" s="80">
        <v>32</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row>
    <row r="115" spans="1:22" s="81" customFormat="1" ht="34.5" customHeight="1">
      <c r="A115" s="285" t="s">
        <v>595</v>
      </c>
      <c r="B115" s="82"/>
      <c r="C115" s="478"/>
      <c r="D115" s="479"/>
      <c r="E115" s="416" t="s">
        <v>76</v>
      </c>
      <c r="F115" s="417"/>
      <c r="G115" s="417"/>
      <c r="H115" s="419"/>
      <c r="I115" s="505"/>
      <c r="J115" s="78">
        <f t="shared" si="0"/>
        <v>32</v>
      </c>
      <c r="K115" s="79" t="str">
        <f t="shared" si="1"/>
        <v/>
      </c>
      <c r="L115" s="80">
        <v>0</v>
      </c>
      <c r="M115" s="80">
        <v>32</v>
      </c>
    </row>
    <row r="116" spans="1:22" s="81" customFormat="1" ht="34.5" customHeight="1">
      <c r="A116" s="285" t="s">
        <v>596</v>
      </c>
      <c r="B116" s="82"/>
      <c r="C116" s="478"/>
      <c r="D116" s="479"/>
      <c r="E116" s="511"/>
      <c r="F116" s="512"/>
      <c r="G116" s="422" t="s">
        <v>78</v>
      </c>
      <c r="H116" s="424"/>
      <c r="I116" s="505"/>
      <c r="J116" s="78">
        <f t="shared" si="0"/>
        <v>32</v>
      </c>
      <c r="K116" s="79" t="str">
        <f t="shared" si="1"/>
        <v/>
      </c>
      <c r="L116" s="80">
        <v>0</v>
      </c>
      <c r="M116" s="80">
        <v>32</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c r="M117" s="80">
        <v>0</v>
      </c>
    </row>
    <row r="118" spans="1:22" s="81" customFormat="1" ht="315" customHeight="1">
      <c r="A118" s="285" t="s">
        <v>1709</v>
      </c>
      <c r="B118" s="82"/>
      <c r="C118" s="497" t="s">
        <v>1710</v>
      </c>
      <c r="D118" s="498"/>
      <c r="E118" s="498"/>
      <c r="F118" s="498"/>
      <c r="G118" s="498"/>
      <c r="H118" s="499"/>
      <c r="I118" s="506"/>
      <c r="J118" s="83"/>
      <c r="K118" s="84" t="s">
        <v>73</v>
      </c>
      <c r="L118" s="85" t="s">
        <v>25</v>
      </c>
      <c r="M118" s="85" t="s">
        <v>25</v>
      </c>
    </row>
    <row r="119" spans="1:22" s="1" customFormat="1">
      <c r="A119" s="284"/>
      <c r="B119" s="19"/>
      <c r="C119" s="19"/>
      <c r="D119" s="19"/>
      <c r="E119" s="19"/>
      <c r="F119" s="19"/>
      <c r="G119" s="19"/>
      <c r="H119" s="15"/>
      <c r="I119" s="15"/>
      <c r="J119" s="86"/>
      <c r="K119" s="87"/>
      <c r="L119" s="88"/>
      <c r="M119" s="88"/>
    </row>
    <row r="120" spans="1:22" s="81" customFormat="1">
      <c r="A120" s="284"/>
      <c r="B120" s="82"/>
      <c r="C120" s="59"/>
      <c r="D120" s="59"/>
      <c r="E120" s="59"/>
      <c r="F120" s="59"/>
      <c r="G120" s="59"/>
      <c r="H120" s="89"/>
      <c r="I120" s="89"/>
      <c r="J120" s="86"/>
      <c r="K120" s="87"/>
      <c r="L120" s="88"/>
      <c r="M120" s="88"/>
    </row>
    <row r="121" spans="1:22" s="22" customFormat="1">
      <c r="A121" s="284"/>
      <c r="B121" s="2"/>
      <c r="C121" s="59"/>
      <c r="D121" s="4"/>
      <c r="E121" s="4"/>
      <c r="F121" s="4"/>
      <c r="G121" s="4"/>
      <c r="H121" s="331"/>
      <c r="I121" s="331"/>
      <c r="J121" s="60"/>
      <c r="K121" s="30"/>
      <c r="L121" s="58"/>
      <c r="M121" s="58"/>
    </row>
    <row r="122" spans="1:22" s="1" customFormat="1">
      <c r="A122" s="284"/>
      <c r="B122" s="19" t="s">
        <v>81</v>
      </c>
      <c r="C122" s="19"/>
      <c r="D122" s="19"/>
      <c r="E122" s="19"/>
      <c r="F122" s="19"/>
      <c r="G122" s="19"/>
      <c r="H122" s="15"/>
      <c r="I122" s="15"/>
      <c r="J122" s="86"/>
      <c r="K122" s="87"/>
      <c r="L122" s="88"/>
      <c r="M122" s="88"/>
    </row>
    <row r="123" spans="1:22">
      <c r="A123" s="284"/>
      <c r="B123" s="19"/>
      <c r="C123" s="19"/>
      <c r="D123" s="19"/>
      <c r="E123" s="19"/>
      <c r="F123" s="19"/>
      <c r="G123" s="19"/>
      <c r="H123" s="15"/>
      <c r="I123" s="15"/>
      <c r="L123" s="23"/>
      <c r="M123" s="23"/>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75"/>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110</v>
      </c>
      <c r="M125" s="77" t="s">
        <v>316</v>
      </c>
      <c r="N125" s="9"/>
      <c r="O125" s="9"/>
      <c r="P125" s="9"/>
      <c r="Q125" s="9"/>
      <c r="R125" s="9"/>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96</v>
      </c>
      <c r="M126" s="95" t="s">
        <v>96</v>
      </c>
    </row>
    <row r="127" spans="1:22" s="81" customFormat="1" ht="40.5" customHeight="1">
      <c r="A127" s="285" t="s">
        <v>602</v>
      </c>
      <c r="B127" s="2"/>
      <c r="C127" s="317"/>
      <c r="D127" s="321"/>
      <c r="E127" s="448" t="s">
        <v>1711</v>
      </c>
      <c r="F127" s="449"/>
      <c r="G127" s="449"/>
      <c r="H127" s="450"/>
      <c r="I127" s="477"/>
      <c r="J127" s="96"/>
      <c r="K127" s="97"/>
      <c r="L127" s="95" t="s">
        <v>25</v>
      </c>
      <c r="M127" s="95" t="s">
        <v>25</v>
      </c>
    </row>
    <row r="128" spans="1:22" s="81" customFormat="1" ht="40.5" customHeight="1">
      <c r="A128" s="285" t="s">
        <v>604</v>
      </c>
      <c r="B128" s="2"/>
      <c r="C128" s="317"/>
      <c r="D128" s="321"/>
      <c r="E128" s="478"/>
      <c r="F128" s="500"/>
      <c r="G128" s="500"/>
      <c r="H128" s="479"/>
      <c r="I128" s="477"/>
      <c r="J128" s="96"/>
      <c r="K128" s="97"/>
      <c r="L128" s="95" t="s">
        <v>25</v>
      </c>
      <c r="M128" s="95" t="s">
        <v>25</v>
      </c>
    </row>
    <row r="129" spans="1:22" s="81" customFormat="1" ht="40.5" customHeight="1">
      <c r="A129" s="285" t="s">
        <v>605</v>
      </c>
      <c r="B129" s="2"/>
      <c r="C129" s="318"/>
      <c r="D129" s="322"/>
      <c r="E129" s="459"/>
      <c r="F129" s="460"/>
      <c r="G129" s="460"/>
      <c r="H129" s="461"/>
      <c r="I129" s="433"/>
      <c r="J129" s="98"/>
      <c r="K129" s="99"/>
      <c r="L129" s="95" t="s">
        <v>25</v>
      </c>
      <c r="M129" s="95" t="s">
        <v>25</v>
      </c>
    </row>
    <row r="130" spans="1:22" s="1" customFormat="1">
      <c r="A130" s="284"/>
      <c r="B130" s="19"/>
      <c r="C130" s="19"/>
      <c r="D130" s="19"/>
      <c r="E130" s="19"/>
      <c r="F130" s="19"/>
      <c r="G130" s="19"/>
      <c r="H130" s="15"/>
      <c r="I130" s="15"/>
      <c r="J130" s="86"/>
      <c r="K130" s="87"/>
      <c r="L130" s="88"/>
      <c r="M130" s="88"/>
    </row>
    <row r="131" spans="1:22" s="81" customFormat="1">
      <c r="A131" s="284"/>
      <c r="B131" s="82"/>
      <c r="C131" s="59"/>
      <c r="D131" s="59"/>
      <c r="E131" s="59"/>
      <c r="F131" s="59"/>
      <c r="G131" s="59"/>
      <c r="H131" s="89"/>
      <c r="I131" s="89"/>
      <c r="J131" s="86"/>
      <c r="K131" s="87"/>
      <c r="L131" s="88"/>
      <c r="M131" s="88"/>
    </row>
    <row r="132" spans="1:22" s="22" customFormat="1">
      <c r="A132" s="284"/>
      <c r="B132" s="2"/>
      <c r="C132" s="59"/>
      <c r="D132" s="4"/>
      <c r="E132" s="4"/>
      <c r="F132" s="4"/>
      <c r="G132" s="4"/>
      <c r="H132" s="331"/>
      <c r="I132" s="331"/>
      <c r="J132" s="60"/>
      <c r="K132" s="30"/>
      <c r="L132" s="58"/>
      <c r="M132" s="58"/>
    </row>
    <row r="133" spans="1:22" s="1" customFormat="1">
      <c r="A133" s="288"/>
      <c r="B133" s="19" t="s">
        <v>1712</v>
      </c>
      <c r="C133" s="44"/>
      <c r="D133" s="44"/>
      <c r="E133" s="44"/>
      <c r="F133" s="44"/>
      <c r="G133" s="44"/>
      <c r="H133" s="15"/>
      <c r="I133" s="15"/>
      <c r="J133" s="58"/>
      <c r="K133" s="30"/>
      <c r="L133" s="100"/>
      <c r="M133" s="100"/>
    </row>
    <row r="134" spans="1:22">
      <c r="A134" s="284"/>
      <c r="B134" s="19"/>
      <c r="C134" s="19"/>
      <c r="D134" s="19"/>
      <c r="E134" s="19"/>
      <c r="F134" s="19"/>
      <c r="G134" s="19"/>
      <c r="H134" s="15"/>
      <c r="I134" s="15"/>
      <c r="L134" s="23"/>
      <c r="M134" s="23"/>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110</v>
      </c>
      <c r="M135" s="75" t="s">
        <v>316</v>
      </c>
      <c r="N135" s="9"/>
      <c r="O135" s="9"/>
      <c r="P135" s="9"/>
      <c r="Q135" s="9"/>
      <c r="R135" s="9"/>
      <c r="S135" s="9"/>
      <c r="T135" s="9"/>
      <c r="U135" s="9"/>
      <c r="V135" s="9"/>
    </row>
    <row r="136" spans="1:22" ht="20.25" customHeight="1">
      <c r="A136" s="284"/>
      <c r="B136" s="2"/>
      <c r="C136" s="59"/>
      <c r="D136" s="4"/>
      <c r="F136" s="4"/>
      <c r="G136" s="4"/>
      <c r="H136" s="331"/>
      <c r="I136" s="64" t="s">
        <v>63</v>
      </c>
      <c r="J136" s="65"/>
      <c r="K136" s="76"/>
      <c r="L136" s="77" t="s">
        <v>65</v>
      </c>
      <c r="M136" s="77" t="s">
        <v>275</v>
      </c>
      <c r="N136" s="9"/>
      <c r="O136" s="9"/>
      <c r="P136" s="9"/>
      <c r="Q136" s="9"/>
      <c r="R136" s="9"/>
      <c r="S136" s="9"/>
      <c r="T136" s="9"/>
      <c r="U136" s="9"/>
      <c r="V136" s="9"/>
    </row>
    <row r="137" spans="1:22" s="81" customFormat="1" ht="67.5" customHeight="1">
      <c r="A137" s="285" t="s">
        <v>607</v>
      </c>
      <c r="B137" s="2"/>
      <c r="C137" s="448" t="s">
        <v>106</v>
      </c>
      <c r="D137" s="449"/>
      <c r="E137" s="449"/>
      <c r="F137" s="449"/>
      <c r="G137" s="449"/>
      <c r="H137" s="450"/>
      <c r="I137" s="467" t="s">
        <v>1713</v>
      </c>
      <c r="J137" s="101"/>
      <c r="K137" s="93"/>
      <c r="L137" s="94" t="s">
        <v>110</v>
      </c>
      <c r="M137" s="95" t="s">
        <v>277</v>
      </c>
    </row>
    <row r="138" spans="1:22" s="81" customFormat="1" ht="34.5" customHeight="1">
      <c r="A138" s="285" t="s">
        <v>607</v>
      </c>
      <c r="B138" s="82"/>
      <c r="C138" s="317"/>
      <c r="D138" s="321"/>
      <c r="E138" s="437" t="s">
        <v>1277</v>
      </c>
      <c r="F138" s="438"/>
      <c r="G138" s="438"/>
      <c r="H138" s="439"/>
      <c r="I138" s="467"/>
      <c r="J138" s="96"/>
      <c r="K138" s="97"/>
      <c r="L138" s="102">
        <v>46</v>
      </c>
      <c r="M138" s="102">
        <v>32</v>
      </c>
    </row>
    <row r="139" spans="1:22" s="81" customFormat="1" ht="67.5" customHeight="1">
      <c r="A139" s="285" t="s">
        <v>609</v>
      </c>
      <c r="B139" s="82"/>
      <c r="C139" s="448" t="s">
        <v>114</v>
      </c>
      <c r="D139" s="449"/>
      <c r="E139" s="449"/>
      <c r="F139" s="449"/>
      <c r="G139" s="449"/>
      <c r="H139" s="450"/>
      <c r="I139" s="467"/>
      <c r="J139" s="96"/>
      <c r="K139" s="97"/>
      <c r="L139" s="94" t="s">
        <v>25</v>
      </c>
      <c r="M139" s="95" t="s">
        <v>317</v>
      </c>
    </row>
    <row r="140" spans="1:22" s="81" customFormat="1" ht="34.5" customHeight="1">
      <c r="A140" s="285" t="s">
        <v>609</v>
      </c>
      <c r="B140" s="82"/>
      <c r="C140" s="103"/>
      <c r="D140" s="104"/>
      <c r="E140" s="437" t="s">
        <v>116</v>
      </c>
      <c r="F140" s="438"/>
      <c r="G140" s="438"/>
      <c r="H140" s="439"/>
      <c r="I140" s="467"/>
      <c r="J140" s="96"/>
      <c r="K140" s="97"/>
      <c r="L140" s="102">
        <v>0</v>
      </c>
      <c r="M140" s="102">
        <v>16</v>
      </c>
    </row>
    <row r="141" spans="1:22" s="81" customFormat="1" ht="67.5" customHeight="1">
      <c r="A141" s="285" t="s">
        <v>1714</v>
      </c>
      <c r="B141" s="82"/>
      <c r="C141" s="448" t="s">
        <v>1715</v>
      </c>
      <c r="D141" s="449"/>
      <c r="E141" s="449"/>
      <c r="F141" s="449"/>
      <c r="G141" s="449"/>
      <c r="H141" s="450"/>
      <c r="I141" s="467"/>
      <c r="J141" s="96"/>
      <c r="K141" s="97"/>
      <c r="L141" s="94" t="s">
        <v>25</v>
      </c>
      <c r="M141" s="95" t="s">
        <v>25</v>
      </c>
    </row>
    <row r="142" spans="1:22" s="81" customFormat="1" ht="34.5" customHeight="1">
      <c r="A142" s="285" t="s">
        <v>1716</v>
      </c>
      <c r="B142" s="82"/>
      <c r="C142" s="105"/>
      <c r="D142" s="106"/>
      <c r="E142" s="437" t="s">
        <v>116</v>
      </c>
      <c r="F142" s="438"/>
      <c r="G142" s="438"/>
      <c r="H142" s="439"/>
      <c r="I142" s="467"/>
      <c r="J142" s="96"/>
      <c r="K142" s="97"/>
      <c r="L142" s="102">
        <v>0</v>
      </c>
      <c r="M142" s="102">
        <v>0</v>
      </c>
    </row>
    <row r="143" spans="1:22" s="81" customFormat="1" ht="34.5" customHeight="1">
      <c r="A143" s="285" t="s">
        <v>1717</v>
      </c>
      <c r="B143" s="82"/>
      <c r="C143" s="422" t="s">
        <v>117</v>
      </c>
      <c r="D143" s="423"/>
      <c r="E143" s="423"/>
      <c r="F143" s="423"/>
      <c r="G143" s="423"/>
      <c r="H143" s="424"/>
      <c r="I143" s="467"/>
      <c r="J143" s="98"/>
      <c r="K143" s="99"/>
      <c r="L143" s="102">
        <v>0</v>
      </c>
      <c r="M143" s="102">
        <v>0</v>
      </c>
    </row>
    <row r="144" spans="1:22" s="1" customFormat="1">
      <c r="A144" s="284"/>
      <c r="B144" s="19"/>
      <c r="C144" s="19"/>
      <c r="D144" s="19"/>
      <c r="E144" s="19"/>
      <c r="F144" s="19"/>
      <c r="G144" s="19"/>
      <c r="H144" s="15"/>
      <c r="I144" s="15"/>
      <c r="J144" s="86"/>
      <c r="K144" s="87"/>
      <c r="L144" s="88"/>
      <c r="M144" s="88"/>
    </row>
    <row r="145" spans="1:22" s="1" customFormat="1">
      <c r="A145" s="284"/>
      <c r="B145" s="19"/>
      <c r="C145" s="19"/>
      <c r="D145" s="19"/>
      <c r="E145" s="19"/>
      <c r="F145" s="19"/>
      <c r="G145" s="19"/>
      <c r="H145" s="15"/>
      <c r="I145" s="15"/>
      <c r="J145" s="86"/>
      <c r="K145" s="87"/>
      <c r="L145" s="88"/>
      <c r="M145" s="88"/>
    </row>
    <row r="146" spans="1:22" s="107" customFormat="1">
      <c r="A146" s="284"/>
      <c r="C146" s="4"/>
      <c r="D146" s="4"/>
      <c r="E146" s="4"/>
      <c r="F146" s="4"/>
      <c r="G146" s="4"/>
      <c r="H146" s="331"/>
      <c r="I146" s="331"/>
      <c r="J146" s="58"/>
      <c r="K146" s="30"/>
      <c r="L146" s="100"/>
      <c r="M146" s="100"/>
    </row>
    <row r="147" spans="1:22" s="2" customFormat="1">
      <c r="A147" s="284"/>
      <c r="B147" s="19" t="s">
        <v>126</v>
      </c>
      <c r="C147" s="19"/>
      <c r="D147" s="19"/>
      <c r="E147" s="19"/>
      <c r="F147" s="19"/>
      <c r="G147" s="19"/>
      <c r="H147" s="15"/>
      <c r="I147" s="15"/>
      <c r="J147" s="58"/>
      <c r="K147" s="30"/>
      <c r="L147" s="100"/>
      <c r="M147" s="100"/>
    </row>
    <row r="148" spans="1:22">
      <c r="A148" s="284"/>
      <c r="B148" s="19"/>
      <c r="C148" s="19"/>
      <c r="D148" s="19"/>
      <c r="E148" s="19"/>
      <c r="F148" s="19"/>
      <c r="G148" s="19"/>
      <c r="H148" s="15"/>
      <c r="I148" s="15"/>
      <c r="L148" s="23"/>
      <c r="M148" s="23"/>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110</v>
      </c>
      <c r="M149" s="75" t="s">
        <v>316</v>
      </c>
      <c r="N149" s="9"/>
      <c r="O149" s="9"/>
      <c r="P149" s="9"/>
      <c r="Q149" s="9"/>
      <c r="R149" s="9"/>
      <c r="S149" s="9"/>
      <c r="T149" s="9"/>
      <c r="U149" s="9"/>
      <c r="V149" s="9"/>
    </row>
    <row r="150" spans="1:22" ht="20.25" customHeight="1">
      <c r="A150" s="284"/>
      <c r="B150" s="2"/>
      <c r="C150" s="4"/>
      <c r="D150" s="4"/>
      <c r="F150" s="4"/>
      <c r="G150" s="4"/>
      <c r="H150" s="331"/>
      <c r="I150" s="64" t="s">
        <v>63</v>
      </c>
      <c r="J150" s="65"/>
      <c r="K150" s="76"/>
      <c r="L150" s="77" t="s">
        <v>65</v>
      </c>
      <c r="M150" s="77" t="s">
        <v>275</v>
      </c>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1718</v>
      </c>
      <c r="J151" s="115" t="s">
        <v>272</v>
      </c>
      <c r="K151" s="116"/>
      <c r="L151" s="117"/>
      <c r="M151" s="118"/>
    </row>
    <row r="152" spans="1:22" s="1" customFormat="1">
      <c r="A152" s="284"/>
      <c r="B152" s="19"/>
      <c r="C152" s="19"/>
      <c r="D152" s="19"/>
      <c r="E152" s="19"/>
      <c r="F152" s="19"/>
      <c r="G152" s="19"/>
      <c r="H152" s="15"/>
      <c r="I152" s="15"/>
      <c r="J152" s="86"/>
      <c r="K152" s="87"/>
      <c r="L152" s="100"/>
      <c r="M152" s="100"/>
    </row>
    <row r="153" spans="1:22" s="81" customFormat="1">
      <c r="A153" s="284"/>
      <c r="B153" s="82"/>
      <c r="C153" s="59"/>
      <c r="D153" s="59"/>
      <c r="E153" s="59"/>
      <c r="F153" s="59"/>
      <c r="G153" s="59"/>
      <c r="H153" s="89"/>
      <c r="I153" s="89"/>
      <c r="J153" s="86"/>
      <c r="K153" s="87"/>
      <c r="L153" s="100"/>
      <c r="M153" s="100"/>
    </row>
    <row r="154" spans="1:22" s="1" customFormat="1">
      <c r="A154" s="284"/>
      <c r="B154" s="2"/>
      <c r="C154" s="4"/>
      <c r="D154" s="4"/>
      <c r="E154" s="4"/>
      <c r="F154" s="4"/>
      <c r="G154" s="4"/>
      <c r="H154" s="331"/>
      <c r="I154" s="331"/>
      <c r="J154" s="119"/>
      <c r="K154" s="30"/>
      <c r="L154" s="100"/>
      <c r="M154" s="100"/>
    </row>
    <row r="155" spans="1:22" s="1" customFormat="1">
      <c r="A155" s="289"/>
      <c r="B155" s="19" t="s">
        <v>128</v>
      </c>
      <c r="C155" s="44"/>
      <c r="D155" s="44"/>
      <c r="E155" s="44"/>
      <c r="F155" s="44"/>
      <c r="G155" s="44"/>
      <c r="H155" s="15"/>
      <c r="I155" s="15"/>
      <c r="J155" s="58"/>
      <c r="K155" s="30"/>
      <c r="L155" s="100"/>
      <c r="M155" s="100"/>
    </row>
    <row r="156" spans="1:22">
      <c r="A156" s="284"/>
      <c r="B156" s="19"/>
      <c r="C156" s="19"/>
      <c r="D156" s="19"/>
      <c r="E156" s="19"/>
      <c r="F156" s="19"/>
      <c r="G156" s="19"/>
      <c r="H156" s="15"/>
      <c r="I156" s="15"/>
      <c r="L156" s="23"/>
      <c r="M156" s="23"/>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110</v>
      </c>
      <c r="M157" s="75" t="s">
        <v>316</v>
      </c>
      <c r="N157" s="9"/>
      <c r="O157" s="9"/>
      <c r="P157" s="9"/>
      <c r="Q157" s="9"/>
      <c r="R157" s="9"/>
      <c r="S157" s="9"/>
      <c r="T157" s="9"/>
      <c r="U157" s="9"/>
      <c r="V157" s="9"/>
    </row>
    <row r="158" spans="1:22" ht="20.25" customHeight="1">
      <c r="A158" s="290" t="s">
        <v>482</v>
      </c>
      <c r="B158" s="2"/>
      <c r="C158" s="4"/>
      <c r="D158" s="4"/>
      <c r="F158" s="4"/>
      <c r="G158" s="4"/>
      <c r="H158" s="331"/>
      <c r="I158" s="64" t="s">
        <v>63</v>
      </c>
      <c r="J158" s="65"/>
      <c r="K158" s="76"/>
      <c r="L158" s="77" t="s">
        <v>65</v>
      </c>
      <c r="M158" s="77" t="s">
        <v>275</v>
      </c>
      <c r="N158" s="9"/>
      <c r="O158" s="9"/>
      <c r="P158" s="9"/>
      <c r="Q158" s="9"/>
      <c r="R158" s="9"/>
      <c r="S158" s="9"/>
      <c r="T158" s="9"/>
      <c r="U158" s="9"/>
      <c r="V158" s="9"/>
    </row>
    <row r="159" spans="1:22" s="81" customFormat="1" ht="34.5" customHeight="1">
      <c r="A159" s="291" t="s">
        <v>1719</v>
      </c>
      <c r="B159" s="111"/>
      <c r="C159" s="437" t="s">
        <v>129</v>
      </c>
      <c r="D159" s="438"/>
      <c r="E159" s="438"/>
      <c r="F159" s="438"/>
      <c r="G159" s="438"/>
      <c r="H159" s="439"/>
      <c r="I159" s="494" t="s">
        <v>1720</v>
      </c>
      <c r="J159" s="67" t="s">
        <v>131</v>
      </c>
      <c r="K159" s="116"/>
      <c r="L159" s="101"/>
      <c r="M159" s="120"/>
    </row>
    <row r="160" spans="1:22" s="81" customFormat="1" ht="34.5" customHeight="1">
      <c r="A160" s="291" t="s">
        <v>1721</v>
      </c>
      <c r="B160" s="111"/>
      <c r="C160" s="437" t="s">
        <v>132</v>
      </c>
      <c r="D160" s="438"/>
      <c r="E160" s="438"/>
      <c r="F160" s="438"/>
      <c r="G160" s="438"/>
      <c r="H160" s="439"/>
      <c r="I160" s="495"/>
      <c r="J160" s="67" t="s">
        <v>137</v>
      </c>
      <c r="K160" s="116"/>
      <c r="L160" s="96"/>
      <c r="M160" s="121"/>
    </row>
    <row r="161" spans="1:22" s="81" customFormat="1" ht="34.5" customHeight="1">
      <c r="A161" s="291" t="s">
        <v>1494</v>
      </c>
      <c r="B161" s="111"/>
      <c r="C161" s="437" t="s">
        <v>133</v>
      </c>
      <c r="D161" s="438"/>
      <c r="E161" s="438"/>
      <c r="F161" s="438"/>
      <c r="G161" s="438"/>
      <c r="H161" s="439"/>
      <c r="I161" s="496"/>
      <c r="J161" s="67" t="s">
        <v>137</v>
      </c>
      <c r="K161" s="116"/>
      <c r="L161" s="98"/>
      <c r="M161" s="122"/>
    </row>
    <row r="162" spans="1:22" s="1" customFormat="1">
      <c r="A162" s="284"/>
      <c r="B162" s="19"/>
      <c r="C162" s="123"/>
      <c r="D162" s="19"/>
      <c r="E162" s="19"/>
      <c r="F162" s="19"/>
      <c r="G162" s="19"/>
      <c r="H162" s="15"/>
      <c r="I162" s="15"/>
      <c r="J162" s="86"/>
      <c r="K162" s="87"/>
      <c r="L162" s="72"/>
      <c r="M162" s="72"/>
    </row>
    <row r="163" spans="1:22" s="81" customFormat="1">
      <c r="A163" s="284"/>
      <c r="B163" s="82"/>
      <c r="C163" s="59"/>
      <c r="D163" s="59"/>
      <c r="E163" s="59"/>
      <c r="F163" s="59"/>
      <c r="G163" s="59"/>
      <c r="H163" s="89"/>
      <c r="I163" s="89"/>
      <c r="J163" s="86"/>
      <c r="K163" s="87"/>
      <c r="L163" s="88"/>
      <c r="M163" s="88"/>
    </row>
    <row r="164" spans="1:22" s="1" customFormat="1">
      <c r="A164" s="284"/>
      <c r="B164" s="2"/>
      <c r="C164" s="4"/>
      <c r="D164" s="4"/>
      <c r="E164" s="4"/>
      <c r="F164" s="4"/>
      <c r="G164" s="4"/>
      <c r="H164" s="331"/>
      <c r="I164" s="331"/>
      <c r="J164" s="119"/>
      <c r="K164" s="30"/>
      <c r="L164" s="100"/>
      <c r="M164" s="100"/>
    </row>
    <row r="165" spans="1:22" s="1" customFormat="1">
      <c r="A165" s="284"/>
      <c r="B165" s="19" t="s">
        <v>1722</v>
      </c>
      <c r="C165" s="44"/>
      <c r="D165" s="44"/>
      <c r="E165" s="44"/>
      <c r="F165" s="44"/>
      <c r="G165" s="44"/>
      <c r="H165" s="15"/>
      <c r="I165" s="15"/>
      <c r="J165" s="58"/>
      <c r="K165" s="30"/>
      <c r="L165" s="100"/>
      <c r="M165" s="100"/>
    </row>
    <row r="166" spans="1:22">
      <c r="A166" s="284"/>
      <c r="B166" s="19"/>
      <c r="C166" s="19"/>
      <c r="D166" s="19"/>
      <c r="E166" s="19"/>
      <c r="F166" s="19"/>
      <c r="G166" s="19"/>
      <c r="H166" s="15"/>
      <c r="I166" s="15"/>
      <c r="L166" s="23"/>
      <c r="M166" s="23"/>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110</v>
      </c>
      <c r="M167" s="75" t="s">
        <v>316</v>
      </c>
      <c r="N167" s="9"/>
      <c r="O167" s="9"/>
      <c r="P167" s="9"/>
      <c r="Q167" s="9"/>
      <c r="R167" s="9"/>
      <c r="S167" s="9"/>
      <c r="T167" s="9"/>
      <c r="U167" s="9"/>
      <c r="V167" s="9"/>
    </row>
    <row r="168" spans="1:22" ht="20.25" customHeight="1">
      <c r="A168" s="284"/>
      <c r="B168" s="2"/>
      <c r="C168" s="59"/>
      <c r="D168" s="4"/>
      <c r="F168" s="4"/>
      <c r="G168" s="4"/>
      <c r="H168" s="331"/>
      <c r="I168" s="64" t="s">
        <v>1723</v>
      </c>
      <c r="J168" s="65"/>
      <c r="K168" s="76"/>
      <c r="L168" s="77" t="s">
        <v>65</v>
      </c>
      <c r="M168" s="77" t="s">
        <v>275</v>
      </c>
      <c r="N168" s="9"/>
      <c r="O168" s="9"/>
      <c r="P168" s="9"/>
      <c r="Q168" s="9"/>
      <c r="R168" s="9"/>
      <c r="S168" s="9"/>
      <c r="T168" s="9"/>
      <c r="U168" s="9"/>
      <c r="V168" s="9"/>
    </row>
    <row r="169" spans="1:22" s="81" customFormat="1" ht="56.1" customHeight="1">
      <c r="A169" s="285" t="s">
        <v>1724</v>
      </c>
      <c r="B169" s="111"/>
      <c r="C169" s="437" t="s">
        <v>135</v>
      </c>
      <c r="D169" s="438"/>
      <c r="E169" s="438"/>
      <c r="F169" s="438"/>
      <c r="G169" s="438"/>
      <c r="H169" s="439"/>
      <c r="I169" s="324" t="s">
        <v>1725</v>
      </c>
      <c r="J169" s="67" t="s">
        <v>137</v>
      </c>
      <c r="K169" s="116"/>
      <c r="L169" s="101"/>
      <c r="M169" s="120"/>
    </row>
    <row r="170" spans="1:22" s="81" customFormat="1" ht="98.1" customHeight="1">
      <c r="A170" s="285" t="s">
        <v>1726</v>
      </c>
      <c r="B170" s="111"/>
      <c r="C170" s="437" t="s">
        <v>138</v>
      </c>
      <c r="D170" s="438"/>
      <c r="E170" s="438"/>
      <c r="F170" s="438"/>
      <c r="G170" s="438"/>
      <c r="H170" s="439"/>
      <c r="I170" s="337" t="s">
        <v>139</v>
      </c>
      <c r="J170" s="67" t="s">
        <v>137</v>
      </c>
      <c r="K170" s="116"/>
      <c r="L170" s="98"/>
      <c r="M170" s="122"/>
    </row>
    <row r="171" spans="1:22" s="1" customFormat="1">
      <c r="A171" s="284"/>
      <c r="B171" s="19"/>
      <c r="C171" s="19"/>
      <c r="D171" s="19"/>
      <c r="E171" s="19"/>
      <c r="F171" s="19"/>
      <c r="G171" s="19"/>
      <c r="H171" s="15"/>
      <c r="I171" s="15"/>
      <c r="J171" s="86"/>
      <c r="K171" s="87"/>
      <c r="L171" s="72"/>
      <c r="M171" s="72"/>
    </row>
    <row r="172" spans="1:22" s="81" customFormat="1">
      <c r="A172" s="284"/>
      <c r="B172" s="82"/>
      <c r="C172" s="59"/>
      <c r="D172" s="59"/>
      <c r="E172" s="59"/>
      <c r="F172" s="59"/>
      <c r="G172" s="59"/>
      <c r="H172" s="89"/>
      <c r="I172" s="89"/>
      <c r="J172" s="86"/>
      <c r="K172" s="87"/>
      <c r="L172" s="88"/>
      <c r="M172" s="88"/>
    </row>
    <row r="173" spans="1:22" s="1" customFormat="1">
      <c r="A173" s="284"/>
      <c r="B173" s="111"/>
      <c r="C173" s="4"/>
      <c r="D173" s="4"/>
      <c r="E173" s="124"/>
      <c r="F173" s="124"/>
      <c r="G173" s="124"/>
      <c r="H173" s="125"/>
      <c r="I173" s="125"/>
      <c r="J173" s="86"/>
      <c r="K173" s="87"/>
      <c r="L173" s="88"/>
      <c r="M173" s="88"/>
    </row>
    <row r="174" spans="1:22" s="1" customFormat="1">
      <c r="A174" s="284"/>
      <c r="B174" s="19" t="s">
        <v>140</v>
      </c>
      <c r="C174" s="44"/>
      <c r="D174" s="44"/>
      <c r="E174" s="44"/>
      <c r="F174" s="44"/>
      <c r="G174" s="15"/>
      <c r="H174" s="15"/>
      <c r="I174" s="15"/>
      <c r="J174" s="58"/>
      <c r="K174" s="30"/>
      <c r="L174" s="100"/>
      <c r="M174" s="100"/>
    </row>
    <row r="175" spans="1:22">
      <c r="A175" s="284"/>
      <c r="B175" s="19"/>
      <c r="C175" s="19"/>
      <c r="D175" s="19"/>
      <c r="E175" s="19"/>
      <c r="F175" s="19"/>
      <c r="G175" s="19"/>
      <c r="H175" s="15"/>
      <c r="I175" s="15"/>
      <c r="L175" s="23"/>
      <c r="M175" s="23"/>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110</v>
      </c>
      <c r="M176" s="75" t="s">
        <v>316</v>
      </c>
      <c r="N176" s="9"/>
      <c r="O176" s="9"/>
      <c r="P176" s="9"/>
      <c r="Q176" s="9"/>
      <c r="R176" s="9"/>
      <c r="S176" s="9"/>
      <c r="T176" s="9"/>
      <c r="U176" s="9"/>
      <c r="V176" s="9"/>
    </row>
    <row r="177" spans="1:22">
      <c r="A177" s="284"/>
      <c r="B177" s="2"/>
      <c r="C177" s="59"/>
      <c r="D177" s="4"/>
      <c r="F177" s="4"/>
      <c r="G177" s="4"/>
      <c r="H177" s="331"/>
      <c r="I177" s="64" t="s">
        <v>63</v>
      </c>
      <c r="J177" s="65"/>
      <c r="K177" s="76"/>
      <c r="L177" s="77" t="s">
        <v>65</v>
      </c>
      <c r="M177" s="126" t="s">
        <v>275</v>
      </c>
      <c r="N177" s="9"/>
      <c r="O177" s="9"/>
      <c r="P177" s="9"/>
      <c r="Q177" s="9"/>
      <c r="R177" s="9"/>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c r="M178" s="120"/>
    </row>
    <row r="179" spans="1:22" s="81" customFormat="1" ht="56.1" customHeight="1">
      <c r="A179" s="285" t="s">
        <v>623</v>
      </c>
      <c r="B179" s="111"/>
      <c r="C179" s="437" t="s">
        <v>144</v>
      </c>
      <c r="D179" s="438"/>
      <c r="E179" s="438"/>
      <c r="F179" s="438"/>
      <c r="G179" s="438"/>
      <c r="H179" s="439"/>
      <c r="I179" s="127" t="s">
        <v>1727</v>
      </c>
      <c r="J179" s="67" t="s">
        <v>131</v>
      </c>
      <c r="K179" s="116"/>
      <c r="L179" s="96"/>
      <c r="M179" s="121"/>
    </row>
    <row r="180" spans="1:22" s="81" customFormat="1" ht="56.1" customHeight="1">
      <c r="A180" s="285" t="s">
        <v>1728</v>
      </c>
      <c r="B180" s="111"/>
      <c r="C180" s="437" t="s">
        <v>533</v>
      </c>
      <c r="D180" s="438"/>
      <c r="E180" s="438"/>
      <c r="F180" s="438"/>
      <c r="G180" s="438"/>
      <c r="H180" s="439"/>
      <c r="I180" s="127" t="s">
        <v>1288</v>
      </c>
      <c r="J180" s="67" t="s">
        <v>137</v>
      </c>
      <c r="K180" s="116"/>
      <c r="L180" s="98"/>
      <c r="M180" s="122"/>
    </row>
    <row r="181" spans="1:22" s="1" customFormat="1">
      <c r="A181" s="284"/>
      <c r="B181" s="19"/>
      <c r="C181" s="19"/>
      <c r="D181" s="19"/>
      <c r="E181" s="19"/>
      <c r="F181" s="19"/>
      <c r="G181" s="19"/>
      <c r="H181" s="15"/>
      <c r="I181" s="15"/>
      <c r="J181" s="86"/>
      <c r="K181" s="87"/>
      <c r="L181" s="72"/>
      <c r="M181" s="72"/>
    </row>
    <row r="182" spans="1:22" s="81" customFormat="1">
      <c r="A182" s="284"/>
      <c r="B182" s="82"/>
      <c r="C182" s="59"/>
      <c r="D182" s="59"/>
      <c r="E182" s="59"/>
      <c r="F182" s="59"/>
      <c r="G182" s="59"/>
      <c r="H182" s="89"/>
      <c r="I182" s="89"/>
      <c r="J182" s="86"/>
      <c r="K182" s="87"/>
      <c r="L182" s="88"/>
      <c r="M182" s="88"/>
    </row>
    <row r="183" spans="1:22" s="1" customFormat="1">
      <c r="A183" s="284"/>
      <c r="B183" s="2"/>
      <c r="C183" s="4"/>
      <c r="D183" s="4"/>
      <c r="E183" s="4"/>
      <c r="F183" s="4"/>
      <c r="G183" s="4"/>
      <c r="H183" s="331"/>
      <c r="I183" s="331"/>
      <c r="J183" s="58"/>
      <c r="K183" s="30"/>
      <c r="L183" s="100"/>
      <c r="M183" s="100"/>
    </row>
    <row r="184" spans="1:22">
      <c r="A184" s="284"/>
      <c r="B184" s="19" t="s">
        <v>147</v>
      </c>
      <c r="C184" s="19"/>
      <c r="D184" s="19"/>
      <c r="E184" s="19"/>
      <c r="F184" s="19"/>
      <c r="G184" s="19"/>
      <c r="H184" s="15"/>
      <c r="I184" s="15"/>
      <c r="J184" s="8"/>
      <c r="L184" s="128"/>
      <c r="M184" s="128"/>
      <c r="N184" s="9"/>
      <c r="O184" s="9"/>
      <c r="P184" s="9"/>
      <c r="Q184" s="9"/>
      <c r="R184" s="9"/>
      <c r="S184" s="9"/>
      <c r="T184" s="9"/>
      <c r="U184" s="9"/>
      <c r="V184" s="9"/>
    </row>
    <row r="185" spans="1:22">
      <c r="A185" s="284"/>
      <c r="B185" s="19"/>
      <c r="C185" s="19"/>
      <c r="D185" s="19"/>
      <c r="E185" s="19"/>
      <c r="F185" s="19"/>
      <c r="G185" s="19"/>
      <c r="H185" s="15"/>
      <c r="I185" s="15"/>
      <c r="L185" s="23"/>
      <c r="M185" s="23"/>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110</v>
      </c>
      <c r="M186" s="75" t="s">
        <v>316</v>
      </c>
      <c r="N186" s="9"/>
      <c r="O186" s="9"/>
      <c r="P186" s="9"/>
      <c r="Q186" s="9"/>
      <c r="R186" s="9"/>
      <c r="S186" s="9"/>
      <c r="T186" s="9"/>
      <c r="U186" s="9"/>
      <c r="V186" s="9"/>
    </row>
    <row r="187" spans="1:22" ht="20.25" customHeight="1">
      <c r="A187" s="284"/>
      <c r="B187" s="2"/>
      <c r="C187" s="59"/>
      <c r="D187" s="4"/>
      <c r="F187" s="4"/>
      <c r="G187" s="4"/>
      <c r="H187" s="331"/>
      <c r="I187" s="64" t="s">
        <v>63</v>
      </c>
      <c r="J187" s="65"/>
      <c r="K187" s="76"/>
      <c r="L187" s="77" t="s">
        <v>65</v>
      </c>
      <c r="M187" s="77" t="s">
        <v>275</v>
      </c>
      <c r="N187" s="9"/>
      <c r="O187" s="9"/>
      <c r="P187" s="9"/>
      <c r="Q187" s="9"/>
      <c r="R187" s="9"/>
      <c r="S187" s="9"/>
      <c r="T187" s="9"/>
      <c r="U187" s="9"/>
      <c r="V187" s="9"/>
    </row>
    <row r="188" spans="1:22" s="81" customFormat="1" ht="34.5" customHeight="1">
      <c r="A188" s="285" t="s">
        <v>1729</v>
      </c>
      <c r="B188" s="82"/>
      <c r="C188" s="482" t="s">
        <v>148</v>
      </c>
      <c r="D188" s="484"/>
      <c r="E188" s="484"/>
      <c r="F188" s="484"/>
      <c r="G188" s="482" t="s">
        <v>149</v>
      </c>
      <c r="H188" s="482"/>
      <c r="I188" s="491" t="s">
        <v>483</v>
      </c>
      <c r="J188" s="129">
        <v>4</v>
      </c>
      <c r="K188" s="116" t="str">
        <f t="shared" ref="K188:K215" si="2">IF(OR(COUNTIF(L188:M188,"未確認")&gt;0,COUNTIF(L188:M188,"~*")&gt;0),"※","")</f>
        <v/>
      </c>
      <c r="L188" s="130"/>
      <c r="M188" s="130"/>
    </row>
    <row r="189" spans="1:22" s="81" customFormat="1" ht="34.5" customHeight="1">
      <c r="A189" s="285" t="s">
        <v>815</v>
      </c>
      <c r="B189" s="82"/>
      <c r="C189" s="484"/>
      <c r="D189" s="484"/>
      <c r="E189" s="484"/>
      <c r="F189" s="484"/>
      <c r="G189" s="482" t="s">
        <v>150</v>
      </c>
      <c r="H189" s="482"/>
      <c r="I189" s="492"/>
      <c r="J189" s="131">
        <v>3.5</v>
      </c>
      <c r="K189" s="116" t="str">
        <f t="shared" si="2"/>
        <v/>
      </c>
      <c r="L189" s="132"/>
      <c r="M189" s="132"/>
    </row>
    <row r="190" spans="1:22" s="81" customFormat="1" ht="34.5" customHeight="1">
      <c r="A190" s="285" t="s">
        <v>626</v>
      </c>
      <c r="B190" s="82"/>
      <c r="C190" s="482" t="s">
        <v>151</v>
      </c>
      <c r="D190" s="484"/>
      <c r="E190" s="484"/>
      <c r="F190" s="484"/>
      <c r="G190" s="482" t="s">
        <v>149</v>
      </c>
      <c r="H190" s="482"/>
      <c r="I190" s="492"/>
      <c r="J190" s="129">
        <v>0</v>
      </c>
      <c r="K190" s="116" t="str">
        <f t="shared" si="2"/>
        <v/>
      </c>
      <c r="L190" s="130"/>
      <c r="M190" s="130"/>
    </row>
    <row r="191" spans="1:22" s="81" customFormat="1" ht="34.5" customHeight="1">
      <c r="A191" s="285" t="s">
        <v>626</v>
      </c>
      <c r="B191" s="82"/>
      <c r="C191" s="484"/>
      <c r="D191" s="484"/>
      <c r="E191" s="484"/>
      <c r="F191" s="484"/>
      <c r="G191" s="482" t="s">
        <v>150</v>
      </c>
      <c r="H191" s="482"/>
      <c r="I191" s="492"/>
      <c r="J191" s="131">
        <v>0</v>
      </c>
      <c r="K191" s="116" t="str">
        <f t="shared" si="2"/>
        <v/>
      </c>
      <c r="L191" s="132"/>
      <c r="M191" s="132"/>
    </row>
    <row r="192" spans="1:22" s="81" customFormat="1" ht="34.5" customHeight="1">
      <c r="A192" s="292" t="s">
        <v>1730</v>
      </c>
      <c r="B192" s="112"/>
      <c r="C192" s="482" t="s">
        <v>152</v>
      </c>
      <c r="D192" s="482"/>
      <c r="E192" s="482"/>
      <c r="F192" s="482"/>
      <c r="G192" s="482" t="s">
        <v>149</v>
      </c>
      <c r="H192" s="482"/>
      <c r="I192" s="492"/>
      <c r="J192" s="129">
        <f t="shared" ref="J192:J207" si="3">IF(SUM(L192:M192)=0,IF(COUNTIF(L192:M192,"未確認")&gt;0,"未確認",IF(COUNTIF(L192:M192,"~*")&gt;0,"*",SUM(L192:M192))),SUM(L192:M192))</f>
        <v>26</v>
      </c>
      <c r="K192" s="116" t="str">
        <f t="shared" si="2"/>
        <v/>
      </c>
      <c r="L192" s="133">
        <v>17</v>
      </c>
      <c r="M192" s="133">
        <v>9</v>
      </c>
    </row>
    <row r="193" spans="1:13" s="81" customFormat="1" ht="34.5" customHeight="1">
      <c r="A193" s="292" t="s">
        <v>1731</v>
      </c>
      <c r="B193" s="112"/>
      <c r="C193" s="482"/>
      <c r="D193" s="482"/>
      <c r="E193" s="482"/>
      <c r="F193" s="482"/>
      <c r="G193" s="482" t="s">
        <v>150</v>
      </c>
      <c r="H193" s="482"/>
      <c r="I193" s="492"/>
      <c r="J193" s="129">
        <f t="shared" si="3"/>
        <v>4.5</v>
      </c>
      <c r="K193" s="116" t="str">
        <f t="shared" si="2"/>
        <v/>
      </c>
      <c r="L193" s="134">
        <v>3.7</v>
      </c>
      <c r="M193" s="134">
        <v>0.8</v>
      </c>
    </row>
    <row r="194" spans="1:13" s="81" customFormat="1" ht="34.5" customHeight="1">
      <c r="A194" s="292" t="s">
        <v>629</v>
      </c>
      <c r="B194" s="112"/>
      <c r="C194" s="482" t="s">
        <v>153</v>
      </c>
      <c r="D194" s="483"/>
      <c r="E194" s="483"/>
      <c r="F194" s="483"/>
      <c r="G194" s="482" t="s">
        <v>149</v>
      </c>
      <c r="H194" s="482"/>
      <c r="I194" s="492"/>
      <c r="J194" s="129">
        <f t="shared" si="3"/>
        <v>7</v>
      </c>
      <c r="K194" s="116" t="str">
        <f t="shared" si="2"/>
        <v/>
      </c>
      <c r="L194" s="133">
        <v>4</v>
      </c>
      <c r="M194" s="133">
        <v>3</v>
      </c>
    </row>
    <row r="195" spans="1:13" s="81" customFormat="1" ht="34.5" customHeight="1">
      <c r="A195" s="292" t="s">
        <v>817</v>
      </c>
      <c r="B195" s="112"/>
      <c r="C195" s="483"/>
      <c r="D195" s="483"/>
      <c r="E195" s="483"/>
      <c r="F195" s="483"/>
      <c r="G195" s="482" t="s">
        <v>150</v>
      </c>
      <c r="H195" s="482"/>
      <c r="I195" s="492"/>
      <c r="J195" s="129">
        <f t="shared" si="3"/>
        <v>0.7</v>
      </c>
      <c r="K195" s="116" t="str">
        <f t="shared" si="2"/>
        <v/>
      </c>
      <c r="L195" s="134">
        <v>0.7</v>
      </c>
      <c r="M195" s="134">
        <v>0</v>
      </c>
    </row>
    <row r="196" spans="1:13" s="81" customFormat="1" ht="34.5" customHeight="1">
      <c r="A196" s="292" t="s">
        <v>1732</v>
      </c>
      <c r="B196" s="112"/>
      <c r="C196" s="482" t="s">
        <v>154</v>
      </c>
      <c r="D196" s="483"/>
      <c r="E196" s="483"/>
      <c r="F196" s="483"/>
      <c r="G196" s="482" t="s">
        <v>149</v>
      </c>
      <c r="H196" s="482"/>
      <c r="I196" s="492"/>
      <c r="J196" s="129">
        <f t="shared" si="3"/>
        <v>16</v>
      </c>
      <c r="K196" s="116" t="str">
        <f t="shared" si="2"/>
        <v/>
      </c>
      <c r="L196" s="133">
        <v>8</v>
      </c>
      <c r="M196" s="133">
        <v>8</v>
      </c>
    </row>
    <row r="197" spans="1:13" s="81" customFormat="1" ht="34.5" customHeight="1">
      <c r="A197" s="292" t="s">
        <v>630</v>
      </c>
      <c r="B197" s="112"/>
      <c r="C197" s="483"/>
      <c r="D197" s="483"/>
      <c r="E197" s="483"/>
      <c r="F197" s="483"/>
      <c r="G197" s="482" t="s">
        <v>150</v>
      </c>
      <c r="H197" s="482"/>
      <c r="I197" s="492"/>
      <c r="J197" s="129">
        <f t="shared" si="3"/>
        <v>0</v>
      </c>
      <c r="K197" s="116" t="str">
        <f t="shared" si="2"/>
        <v/>
      </c>
      <c r="L197" s="134">
        <v>0</v>
      </c>
      <c r="M197" s="134">
        <v>0</v>
      </c>
    </row>
    <row r="198" spans="1:13" s="81" customFormat="1" ht="34.5" customHeight="1">
      <c r="A198" s="292" t="s">
        <v>1733</v>
      </c>
      <c r="B198" s="112"/>
      <c r="C198" s="482" t="s">
        <v>155</v>
      </c>
      <c r="D198" s="483"/>
      <c r="E198" s="483"/>
      <c r="F198" s="483"/>
      <c r="G198" s="482" t="s">
        <v>149</v>
      </c>
      <c r="H198" s="482"/>
      <c r="I198" s="492"/>
      <c r="J198" s="129">
        <f t="shared" si="3"/>
        <v>0</v>
      </c>
      <c r="K198" s="116" t="str">
        <f t="shared" si="2"/>
        <v/>
      </c>
      <c r="L198" s="133">
        <v>0</v>
      </c>
      <c r="M198" s="133">
        <v>0</v>
      </c>
    </row>
    <row r="199" spans="1:13" s="81" customFormat="1" ht="34.5" customHeight="1">
      <c r="A199" s="292" t="s">
        <v>1734</v>
      </c>
      <c r="B199" s="82"/>
      <c r="C199" s="483"/>
      <c r="D199" s="483"/>
      <c r="E199" s="483"/>
      <c r="F199" s="483"/>
      <c r="G199" s="482" t="s">
        <v>150</v>
      </c>
      <c r="H199" s="482"/>
      <c r="I199" s="492"/>
      <c r="J199" s="129">
        <f t="shared" si="3"/>
        <v>0</v>
      </c>
      <c r="K199" s="116" t="str">
        <f t="shared" si="2"/>
        <v/>
      </c>
      <c r="L199" s="134">
        <v>0</v>
      </c>
      <c r="M199" s="134">
        <v>0</v>
      </c>
    </row>
    <row r="200" spans="1:13" s="81" customFormat="1" ht="34.5" customHeight="1">
      <c r="A200" s="292" t="s">
        <v>820</v>
      </c>
      <c r="B200" s="82"/>
      <c r="C200" s="482" t="s">
        <v>156</v>
      </c>
      <c r="D200" s="483"/>
      <c r="E200" s="483"/>
      <c r="F200" s="483"/>
      <c r="G200" s="482" t="s">
        <v>149</v>
      </c>
      <c r="H200" s="482"/>
      <c r="I200" s="492"/>
      <c r="J200" s="129">
        <f t="shared" si="3"/>
        <v>1</v>
      </c>
      <c r="K200" s="116" t="str">
        <f t="shared" si="2"/>
        <v/>
      </c>
      <c r="L200" s="133">
        <v>1</v>
      </c>
      <c r="M200" s="133">
        <v>0</v>
      </c>
    </row>
    <row r="201" spans="1:13" s="81" customFormat="1" ht="34.5" customHeight="1">
      <c r="A201" s="292" t="s">
        <v>1735</v>
      </c>
      <c r="B201" s="82"/>
      <c r="C201" s="483"/>
      <c r="D201" s="483"/>
      <c r="E201" s="483"/>
      <c r="F201" s="483"/>
      <c r="G201" s="482" t="s">
        <v>150</v>
      </c>
      <c r="H201" s="482"/>
      <c r="I201" s="492"/>
      <c r="J201" s="129">
        <f t="shared" si="3"/>
        <v>0</v>
      </c>
      <c r="K201" s="116" t="str">
        <f t="shared" si="2"/>
        <v/>
      </c>
      <c r="L201" s="134">
        <v>0</v>
      </c>
      <c r="M201" s="134">
        <v>0</v>
      </c>
    </row>
    <row r="202" spans="1:13" s="81" customFormat="1" ht="34.5" customHeight="1">
      <c r="A202" s="292" t="s">
        <v>1736</v>
      </c>
      <c r="B202" s="82"/>
      <c r="C202" s="482" t="s">
        <v>157</v>
      </c>
      <c r="D202" s="483"/>
      <c r="E202" s="483"/>
      <c r="F202" s="483"/>
      <c r="G202" s="482" t="s">
        <v>149</v>
      </c>
      <c r="H202" s="482"/>
      <c r="I202" s="492"/>
      <c r="J202" s="129">
        <f t="shared" si="3"/>
        <v>3</v>
      </c>
      <c r="K202" s="116" t="str">
        <f t="shared" si="2"/>
        <v/>
      </c>
      <c r="L202" s="133">
        <v>2</v>
      </c>
      <c r="M202" s="133">
        <v>1</v>
      </c>
    </row>
    <row r="203" spans="1:13" s="81" customFormat="1" ht="34.5" customHeight="1">
      <c r="A203" s="292" t="s">
        <v>634</v>
      </c>
      <c r="B203" s="82"/>
      <c r="C203" s="483"/>
      <c r="D203" s="483"/>
      <c r="E203" s="483"/>
      <c r="F203" s="483"/>
      <c r="G203" s="482" t="s">
        <v>150</v>
      </c>
      <c r="H203" s="482"/>
      <c r="I203" s="492"/>
      <c r="J203" s="129">
        <f t="shared" si="3"/>
        <v>0</v>
      </c>
      <c r="K203" s="116" t="str">
        <f t="shared" si="2"/>
        <v/>
      </c>
      <c r="L203" s="134">
        <v>0</v>
      </c>
      <c r="M203" s="134">
        <v>0</v>
      </c>
    </row>
    <row r="204" spans="1:13" s="81" customFormat="1" ht="34.5" customHeight="1">
      <c r="A204" s="292" t="s">
        <v>821</v>
      </c>
      <c r="B204" s="82"/>
      <c r="C204" s="482" t="s">
        <v>158</v>
      </c>
      <c r="D204" s="483"/>
      <c r="E204" s="483"/>
      <c r="F204" s="483"/>
      <c r="G204" s="482" t="s">
        <v>149</v>
      </c>
      <c r="H204" s="482"/>
      <c r="I204" s="492"/>
      <c r="J204" s="129">
        <f t="shared" si="3"/>
        <v>1</v>
      </c>
      <c r="K204" s="116" t="str">
        <f t="shared" si="2"/>
        <v/>
      </c>
      <c r="L204" s="133">
        <v>1</v>
      </c>
      <c r="M204" s="133">
        <v>0</v>
      </c>
    </row>
    <row r="205" spans="1:13" s="81" customFormat="1" ht="34.5" customHeight="1">
      <c r="A205" s="292" t="s">
        <v>635</v>
      </c>
      <c r="B205" s="82"/>
      <c r="C205" s="483"/>
      <c r="D205" s="483"/>
      <c r="E205" s="483"/>
      <c r="F205" s="483"/>
      <c r="G205" s="482" t="s">
        <v>150</v>
      </c>
      <c r="H205" s="482"/>
      <c r="I205" s="492"/>
      <c r="J205" s="129">
        <f t="shared" si="3"/>
        <v>0</v>
      </c>
      <c r="K205" s="116" t="str">
        <f t="shared" si="2"/>
        <v/>
      </c>
      <c r="L205" s="134">
        <v>0</v>
      </c>
      <c r="M205" s="134">
        <v>0</v>
      </c>
    </row>
    <row r="206" spans="1:13" s="81" customFormat="1" ht="34.5" customHeight="1">
      <c r="A206" s="292" t="s">
        <v>636</v>
      </c>
      <c r="B206" s="82"/>
      <c r="C206" s="482" t="s">
        <v>159</v>
      </c>
      <c r="D206" s="483"/>
      <c r="E206" s="483"/>
      <c r="F206" s="483"/>
      <c r="G206" s="482" t="s">
        <v>149</v>
      </c>
      <c r="H206" s="482"/>
      <c r="I206" s="492"/>
      <c r="J206" s="129">
        <f t="shared" si="3"/>
        <v>2</v>
      </c>
      <c r="K206" s="116" t="str">
        <f t="shared" si="2"/>
        <v/>
      </c>
      <c r="L206" s="133">
        <v>1</v>
      </c>
      <c r="M206" s="133">
        <v>1</v>
      </c>
    </row>
    <row r="207" spans="1:13" s="81" customFormat="1" ht="34.5" customHeight="1">
      <c r="A207" s="292" t="s">
        <v>636</v>
      </c>
      <c r="B207" s="82"/>
      <c r="C207" s="483"/>
      <c r="D207" s="483"/>
      <c r="E207" s="483"/>
      <c r="F207" s="483"/>
      <c r="G207" s="482" t="s">
        <v>150</v>
      </c>
      <c r="H207" s="482"/>
      <c r="I207" s="492"/>
      <c r="J207" s="129">
        <f t="shared" si="3"/>
        <v>0</v>
      </c>
      <c r="K207" s="116" t="str">
        <f t="shared" si="2"/>
        <v/>
      </c>
      <c r="L207" s="134">
        <v>0</v>
      </c>
      <c r="M207" s="134">
        <v>0</v>
      </c>
    </row>
    <row r="208" spans="1:13" s="81" customFormat="1" ht="34.5" customHeight="1">
      <c r="A208" s="285" t="s">
        <v>1737</v>
      </c>
      <c r="B208" s="82"/>
      <c r="C208" s="482" t="s">
        <v>160</v>
      </c>
      <c r="D208" s="484"/>
      <c r="E208" s="484"/>
      <c r="F208" s="484"/>
      <c r="G208" s="482" t="s">
        <v>149</v>
      </c>
      <c r="H208" s="482"/>
      <c r="I208" s="492"/>
      <c r="J208" s="129">
        <v>8</v>
      </c>
      <c r="K208" s="116" t="str">
        <f t="shared" si="2"/>
        <v/>
      </c>
      <c r="L208" s="130"/>
      <c r="M208" s="130"/>
    </row>
    <row r="209" spans="1:22" s="81" customFormat="1" ht="34.5" customHeight="1">
      <c r="A209" s="285" t="s">
        <v>637</v>
      </c>
      <c r="B209" s="82"/>
      <c r="C209" s="484"/>
      <c r="D209" s="484"/>
      <c r="E209" s="484"/>
      <c r="F209" s="484"/>
      <c r="G209" s="482" t="s">
        <v>150</v>
      </c>
      <c r="H209" s="482"/>
      <c r="I209" s="492"/>
      <c r="J209" s="129">
        <v>0</v>
      </c>
      <c r="K209" s="116" t="str">
        <f t="shared" si="2"/>
        <v/>
      </c>
      <c r="L209" s="132"/>
      <c r="M209" s="132"/>
    </row>
    <row r="210" spans="1:22" s="81" customFormat="1" ht="34.5" customHeight="1">
      <c r="A210" s="285" t="s">
        <v>1738</v>
      </c>
      <c r="B210" s="82"/>
      <c r="C210" s="482" t="s">
        <v>161</v>
      </c>
      <c r="D210" s="484"/>
      <c r="E210" s="484"/>
      <c r="F210" s="484"/>
      <c r="G210" s="482" t="s">
        <v>149</v>
      </c>
      <c r="H210" s="482"/>
      <c r="I210" s="492"/>
      <c r="J210" s="129">
        <v>8</v>
      </c>
      <c r="K210" s="116" t="str">
        <f t="shared" si="2"/>
        <v/>
      </c>
      <c r="L210" s="130"/>
      <c r="M210" s="130"/>
    </row>
    <row r="211" spans="1:22" s="81" customFormat="1" ht="34.5" customHeight="1">
      <c r="A211" s="285" t="s">
        <v>639</v>
      </c>
      <c r="B211" s="82"/>
      <c r="C211" s="484"/>
      <c r="D211" s="484"/>
      <c r="E211" s="484"/>
      <c r="F211" s="484"/>
      <c r="G211" s="482" t="s">
        <v>150</v>
      </c>
      <c r="H211" s="482"/>
      <c r="I211" s="492"/>
      <c r="J211" s="129">
        <v>0</v>
      </c>
      <c r="K211" s="116" t="str">
        <f t="shared" si="2"/>
        <v/>
      </c>
      <c r="L211" s="132"/>
      <c r="M211" s="132"/>
    </row>
    <row r="212" spans="1:22" s="81" customFormat="1" ht="34.5" customHeight="1">
      <c r="A212" s="292" t="s">
        <v>1739</v>
      </c>
      <c r="B212" s="82"/>
      <c r="C212" s="482" t="s">
        <v>824</v>
      </c>
      <c r="D212" s="483"/>
      <c r="E212" s="483"/>
      <c r="F212" s="483"/>
      <c r="G212" s="482" t="s">
        <v>149</v>
      </c>
      <c r="H212" s="482"/>
      <c r="I212" s="492"/>
      <c r="J212" s="129">
        <f>IF(SUM(L212:M212)=0,IF(COUNTIF(L212:M212,"未確認")&gt;0,"未確認",IF(COUNTIF(L212:M212,"~*")&gt;0,"*",SUM(L212:M212))),SUM(L212:M212))</f>
        <v>0</v>
      </c>
      <c r="K212" s="116" t="str">
        <f t="shared" si="2"/>
        <v/>
      </c>
      <c r="L212" s="133">
        <v>0</v>
      </c>
      <c r="M212" s="133">
        <v>0</v>
      </c>
    </row>
    <row r="213" spans="1:22" s="81" customFormat="1" ht="34.5" customHeight="1">
      <c r="A213" s="292" t="s">
        <v>1740</v>
      </c>
      <c r="B213" s="82"/>
      <c r="C213" s="483"/>
      <c r="D213" s="483"/>
      <c r="E213" s="483"/>
      <c r="F213" s="483"/>
      <c r="G213" s="482" t="s">
        <v>150</v>
      </c>
      <c r="H213" s="482"/>
      <c r="I213" s="492"/>
      <c r="J213" s="129">
        <f>IF(SUM(L213:M213)=0,IF(COUNTIF(L213:M213,"未確認")&gt;0,"未確認",IF(COUNTIF(L213:M213,"~*")&gt;0,"*",SUM(L213:M213))),SUM(L213:M213))</f>
        <v>0.1</v>
      </c>
      <c r="K213" s="116" t="str">
        <f t="shared" si="2"/>
        <v/>
      </c>
      <c r="L213" s="134">
        <v>0.1</v>
      </c>
      <c r="M213" s="134">
        <v>0</v>
      </c>
    </row>
    <row r="214" spans="1:22" s="81" customFormat="1" ht="34.5" customHeight="1">
      <c r="A214" s="292" t="s">
        <v>1741</v>
      </c>
      <c r="B214" s="82"/>
      <c r="C214" s="482" t="s">
        <v>162</v>
      </c>
      <c r="D214" s="484"/>
      <c r="E214" s="484"/>
      <c r="F214" s="484"/>
      <c r="G214" s="482" t="s">
        <v>149</v>
      </c>
      <c r="H214" s="482"/>
      <c r="I214" s="492"/>
      <c r="J214" s="129">
        <f>IF(SUM(L214:M214)=0,IF(COUNTIF(L214:M214,"未確認")&gt;0,"未確認",IF(COUNTIF(L214:M214,"~*")&gt;0,"*",SUM(L214:M214))),SUM(L214:M214))</f>
        <v>2</v>
      </c>
      <c r="K214" s="116" t="str">
        <f t="shared" si="2"/>
        <v/>
      </c>
      <c r="L214" s="133">
        <v>1</v>
      </c>
      <c r="M214" s="133">
        <v>1</v>
      </c>
    </row>
    <row r="215" spans="1:22" s="81" customFormat="1" ht="34.5" customHeight="1">
      <c r="A215" s="292" t="s">
        <v>643</v>
      </c>
      <c r="B215" s="82"/>
      <c r="C215" s="484"/>
      <c r="D215" s="484"/>
      <c r="E215" s="484"/>
      <c r="F215" s="484"/>
      <c r="G215" s="482" t="s">
        <v>150</v>
      </c>
      <c r="H215" s="482"/>
      <c r="I215" s="493"/>
      <c r="J215" s="129">
        <f>IF(SUM(L215:M215)=0,IF(COUNTIF(L215:M215,"未確認")&gt;0,"未確認",IF(COUNTIF(L215:M215,"~*")&gt;0,"*",SUM(L215:M215))),SUM(L215:M215))</f>
        <v>0.7</v>
      </c>
      <c r="K215" s="116" t="str">
        <f t="shared" si="2"/>
        <v/>
      </c>
      <c r="L215" s="134">
        <v>0.7</v>
      </c>
      <c r="M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1193</v>
      </c>
      <c r="B220" s="112"/>
      <c r="C220" s="482" t="s">
        <v>152</v>
      </c>
      <c r="D220" s="482"/>
      <c r="E220" s="482"/>
      <c r="F220" s="482"/>
      <c r="G220" s="437" t="s">
        <v>149</v>
      </c>
      <c r="H220" s="439"/>
      <c r="I220" s="488" t="s">
        <v>1742</v>
      </c>
      <c r="J220" s="136"/>
      <c r="K220" s="137"/>
      <c r="L220" s="133">
        <v>0</v>
      </c>
      <c r="M220" s="133">
        <v>0</v>
      </c>
      <c r="N220" s="133">
        <v>0</v>
      </c>
      <c r="O220" s="128"/>
      <c r="P220" s="128"/>
      <c r="Q220" s="128"/>
      <c r="R220" s="128"/>
      <c r="S220" s="128"/>
      <c r="T220" s="128"/>
      <c r="U220" s="128"/>
    </row>
    <row r="221" spans="1:22" s="81" customFormat="1" ht="34.5" customHeight="1">
      <c r="A221" s="292" t="s">
        <v>1193</v>
      </c>
      <c r="B221" s="112"/>
      <c r="C221" s="482"/>
      <c r="D221" s="482"/>
      <c r="E221" s="482"/>
      <c r="F221" s="482"/>
      <c r="G221" s="437" t="s">
        <v>150</v>
      </c>
      <c r="H221" s="439"/>
      <c r="I221" s="489"/>
      <c r="J221" s="136"/>
      <c r="K221" s="138"/>
      <c r="L221" s="134">
        <v>0</v>
      </c>
      <c r="M221" s="134">
        <v>0.7</v>
      </c>
      <c r="N221" s="134">
        <v>0</v>
      </c>
      <c r="O221" s="128"/>
      <c r="P221" s="128"/>
      <c r="Q221" s="128"/>
      <c r="R221" s="128"/>
      <c r="S221" s="128"/>
      <c r="T221" s="128"/>
      <c r="U221" s="128"/>
    </row>
    <row r="222" spans="1:22" s="81" customFormat="1" ht="34.5" customHeight="1">
      <c r="A222" s="292" t="s">
        <v>646</v>
      </c>
      <c r="B222" s="112"/>
      <c r="C222" s="482" t="s">
        <v>153</v>
      </c>
      <c r="D222" s="483"/>
      <c r="E222" s="483"/>
      <c r="F222" s="483"/>
      <c r="G222" s="437" t="s">
        <v>149</v>
      </c>
      <c r="H222" s="439"/>
      <c r="I222" s="489"/>
      <c r="J222" s="136"/>
      <c r="K222" s="137"/>
      <c r="L222" s="133">
        <v>0</v>
      </c>
      <c r="M222" s="133">
        <v>2</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647</v>
      </c>
      <c r="B224" s="112"/>
      <c r="C224" s="482" t="s">
        <v>154</v>
      </c>
      <c r="D224" s="483"/>
      <c r="E224" s="483"/>
      <c r="F224" s="483"/>
      <c r="G224" s="437" t="s">
        <v>149</v>
      </c>
      <c r="H224" s="439"/>
      <c r="I224" s="489"/>
      <c r="J224" s="136"/>
      <c r="K224" s="137"/>
      <c r="L224" s="133">
        <v>0</v>
      </c>
      <c r="M224" s="133">
        <v>3</v>
      </c>
      <c r="N224" s="133">
        <v>10</v>
      </c>
      <c r="O224" s="128"/>
      <c r="P224" s="128"/>
      <c r="Q224" s="128"/>
      <c r="R224" s="128"/>
      <c r="S224" s="128"/>
      <c r="T224" s="128"/>
      <c r="U224" s="128"/>
    </row>
    <row r="225" spans="1:22" s="81" customFormat="1" ht="34.5" customHeight="1">
      <c r="A225" s="292" t="s">
        <v>647</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649</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649</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651</v>
      </c>
      <c r="B228" s="82"/>
      <c r="C228" s="482" t="s">
        <v>156</v>
      </c>
      <c r="D228" s="483"/>
      <c r="E228" s="483"/>
      <c r="F228" s="483"/>
      <c r="G228" s="437" t="s">
        <v>149</v>
      </c>
      <c r="H228" s="439"/>
      <c r="I228" s="489"/>
      <c r="J228" s="136"/>
      <c r="K228" s="137"/>
      <c r="L228" s="133">
        <v>0</v>
      </c>
      <c r="M228" s="133">
        <v>0</v>
      </c>
      <c r="N228" s="133">
        <v>0</v>
      </c>
      <c r="O228" s="128"/>
      <c r="P228" s="128"/>
      <c r="Q228" s="128"/>
      <c r="R228" s="128"/>
      <c r="S228" s="128"/>
      <c r="T228" s="128"/>
      <c r="U228" s="128"/>
    </row>
    <row r="229" spans="1:22" s="81" customFormat="1" ht="34.5" customHeight="1">
      <c r="A229" s="292" t="s">
        <v>651</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652</v>
      </c>
      <c r="B230" s="82"/>
      <c r="C230" s="482" t="s">
        <v>157</v>
      </c>
      <c r="D230" s="483"/>
      <c r="E230" s="483"/>
      <c r="F230" s="483"/>
      <c r="G230" s="437" t="s">
        <v>149</v>
      </c>
      <c r="H230" s="439"/>
      <c r="I230" s="489"/>
      <c r="J230" s="136"/>
      <c r="K230" s="137"/>
      <c r="L230" s="133">
        <v>0</v>
      </c>
      <c r="M230" s="133">
        <v>1</v>
      </c>
      <c r="N230" s="133">
        <v>0</v>
      </c>
      <c r="O230" s="128"/>
      <c r="P230" s="128"/>
      <c r="Q230" s="128"/>
      <c r="R230" s="128"/>
      <c r="S230" s="128"/>
      <c r="T230" s="128"/>
      <c r="U230" s="128"/>
    </row>
    <row r="231" spans="1:22" s="81" customFormat="1" ht="34.5" customHeight="1">
      <c r="A231" s="292" t="s">
        <v>652</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1743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655</v>
      </c>
      <c r="B234" s="82"/>
      <c r="C234" s="482" t="s">
        <v>159</v>
      </c>
      <c r="D234" s="483"/>
      <c r="E234" s="483"/>
      <c r="F234" s="483"/>
      <c r="G234" s="437" t="s">
        <v>149</v>
      </c>
      <c r="H234" s="439"/>
      <c r="I234" s="489"/>
      <c r="J234" s="136"/>
      <c r="K234" s="137"/>
      <c r="L234" s="133">
        <v>0</v>
      </c>
      <c r="M234" s="133">
        <v>1</v>
      </c>
      <c r="N234" s="133">
        <v>0</v>
      </c>
      <c r="O234" s="128"/>
      <c r="P234" s="128"/>
      <c r="Q234" s="128"/>
      <c r="R234" s="128"/>
      <c r="S234" s="128"/>
      <c r="T234" s="128"/>
      <c r="U234" s="128"/>
    </row>
    <row r="235" spans="1:22" s="81" customFormat="1" ht="34.5" customHeight="1">
      <c r="A235" s="292" t="s">
        <v>655</v>
      </c>
      <c r="B235" s="82"/>
      <c r="C235" s="483"/>
      <c r="D235" s="483"/>
      <c r="E235" s="483"/>
      <c r="F235" s="483"/>
      <c r="G235" s="437" t="s">
        <v>150</v>
      </c>
      <c r="H235" s="439"/>
      <c r="I235" s="489"/>
      <c r="J235" s="136"/>
      <c r="K235" s="138"/>
      <c r="L235" s="134">
        <v>0</v>
      </c>
      <c r="M235" s="134">
        <v>0.9</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1744</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0</v>
      </c>
      <c r="O238" s="128"/>
      <c r="P238" s="128"/>
      <c r="Q238" s="128"/>
      <c r="R238" s="128"/>
      <c r="S238" s="128"/>
      <c r="T238" s="128"/>
      <c r="U238" s="128"/>
    </row>
    <row r="239" spans="1:22" s="81" customFormat="1" ht="34.5" customHeight="1">
      <c r="A239" s="292" t="s">
        <v>1745</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110</v>
      </c>
      <c r="M245" s="75" t="s">
        <v>316</v>
      </c>
      <c r="N245" s="9"/>
      <c r="O245" s="9"/>
      <c r="P245" s="9"/>
      <c r="Q245" s="9"/>
      <c r="R245" s="9"/>
      <c r="S245" s="9"/>
      <c r="T245" s="9"/>
      <c r="U245" s="9"/>
      <c r="V245" s="9"/>
    </row>
    <row r="246" spans="1:22" ht="20.25" customHeight="1">
      <c r="A246" s="284"/>
      <c r="B246" s="2"/>
      <c r="C246" s="59"/>
      <c r="D246" s="4"/>
      <c r="F246" s="4"/>
      <c r="G246" s="4"/>
      <c r="H246" s="331"/>
      <c r="I246" s="64" t="s">
        <v>63</v>
      </c>
      <c r="J246" s="65"/>
      <c r="K246" s="76"/>
      <c r="L246" s="77" t="s">
        <v>65</v>
      </c>
      <c r="M246" s="126" t="s">
        <v>275</v>
      </c>
      <c r="N246" s="9"/>
      <c r="O246" s="9"/>
      <c r="P246" s="9"/>
      <c r="Q246" s="9"/>
      <c r="R246" s="9"/>
      <c r="S246" s="9"/>
      <c r="T246" s="9"/>
      <c r="U246" s="9"/>
      <c r="V246" s="9"/>
    </row>
    <row r="247" spans="1:22" s="81" customFormat="1" ht="34.5" customHeight="1">
      <c r="A247" s="292" t="s">
        <v>952</v>
      </c>
      <c r="B247" s="2"/>
      <c r="C247" s="437" t="s">
        <v>170</v>
      </c>
      <c r="D247" s="438"/>
      <c r="E247" s="438"/>
      <c r="F247" s="438"/>
      <c r="G247" s="438"/>
      <c r="H247" s="439"/>
      <c r="I247" s="432" t="s">
        <v>171</v>
      </c>
      <c r="J247" s="67" t="s">
        <v>131</v>
      </c>
      <c r="K247" s="116"/>
      <c r="L247" s="142"/>
      <c r="M247" s="143"/>
    </row>
    <row r="248" spans="1:22" s="81" customFormat="1" ht="34.5" customHeight="1">
      <c r="A248" s="292" t="s">
        <v>659</v>
      </c>
      <c r="B248" s="144"/>
      <c r="C248" s="485" t="s">
        <v>172</v>
      </c>
      <c r="D248" s="485"/>
      <c r="E248" s="485"/>
      <c r="F248" s="486"/>
      <c r="G248" s="482" t="s">
        <v>148</v>
      </c>
      <c r="H248" s="326" t="s">
        <v>173</v>
      </c>
      <c r="I248" s="477"/>
      <c r="J248" s="129">
        <v>0</v>
      </c>
      <c r="K248" s="116"/>
      <c r="L248" s="145"/>
      <c r="M248" s="146"/>
    </row>
    <row r="249" spans="1:22" s="81" customFormat="1" ht="34.5" customHeight="1">
      <c r="A249" s="292" t="s">
        <v>659</v>
      </c>
      <c r="B249" s="144"/>
      <c r="C249" s="482"/>
      <c r="D249" s="482"/>
      <c r="E249" s="482"/>
      <c r="F249" s="483"/>
      <c r="G249" s="482"/>
      <c r="H249" s="326" t="s">
        <v>174</v>
      </c>
      <c r="I249" s="477"/>
      <c r="J249" s="131">
        <v>0</v>
      </c>
      <c r="K249" s="116"/>
      <c r="L249" s="145"/>
      <c r="M249" s="146"/>
    </row>
    <row r="250" spans="1:22" s="81" customFormat="1" ht="34.5" customHeight="1">
      <c r="A250" s="292" t="s">
        <v>661</v>
      </c>
      <c r="B250" s="144"/>
      <c r="C250" s="482"/>
      <c r="D250" s="482"/>
      <c r="E250" s="482"/>
      <c r="F250" s="483"/>
      <c r="G250" s="482" t="s">
        <v>175</v>
      </c>
      <c r="H250" s="326" t="s">
        <v>173</v>
      </c>
      <c r="I250" s="477"/>
      <c r="J250" s="129">
        <v>0</v>
      </c>
      <c r="K250" s="116"/>
      <c r="L250" s="145"/>
      <c r="M250" s="146"/>
    </row>
    <row r="251" spans="1:22" s="81" customFormat="1" ht="34.5" customHeight="1">
      <c r="A251" s="292" t="s">
        <v>661</v>
      </c>
      <c r="B251" s="144"/>
      <c r="C251" s="482"/>
      <c r="D251" s="482"/>
      <c r="E251" s="482"/>
      <c r="F251" s="483"/>
      <c r="G251" s="483"/>
      <c r="H251" s="326" t="s">
        <v>174</v>
      </c>
      <c r="I251" s="477"/>
      <c r="J251" s="131">
        <v>0</v>
      </c>
      <c r="K251" s="116"/>
      <c r="L251" s="145"/>
      <c r="M251" s="146"/>
    </row>
    <row r="252" spans="1:22" s="81" customFormat="1" ht="34.5" customHeight="1">
      <c r="A252" s="292" t="s">
        <v>662</v>
      </c>
      <c r="B252" s="144"/>
      <c r="C252" s="482"/>
      <c r="D252" s="482"/>
      <c r="E252" s="482"/>
      <c r="F252" s="483"/>
      <c r="G252" s="482" t="s">
        <v>663</v>
      </c>
      <c r="H252" s="326" t="s">
        <v>173</v>
      </c>
      <c r="I252" s="477"/>
      <c r="J252" s="129">
        <v>0</v>
      </c>
      <c r="K252" s="116"/>
      <c r="L252" s="145"/>
      <c r="M252" s="146"/>
    </row>
    <row r="253" spans="1:22" s="81" customFormat="1" ht="34.5" customHeight="1">
      <c r="A253" s="292" t="s">
        <v>1746</v>
      </c>
      <c r="B253" s="144"/>
      <c r="C253" s="482"/>
      <c r="D253" s="482"/>
      <c r="E253" s="482"/>
      <c r="F253" s="483"/>
      <c r="G253" s="483"/>
      <c r="H253" s="326" t="s">
        <v>174</v>
      </c>
      <c r="I253" s="477"/>
      <c r="J253" s="131">
        <v>1</v>
      </c>
      <c r="K253" s="116"/>
      <c r="L253" s="145"/>
      <c r="M253" s="146"/>
    </row>
    <row r="254" spans="1:22" s="81" customFormat="1" ht="34.5" customHeight="1">
      <c r="A254" s="292" t="s">
        <v>1747</v>
      </c>
      <c r="B254" s="144"/>
      <c r="C254" s="482"/>
      <c r="D254" s="482"/>
      <c r="E254" s="482"/>
      <c r="F254" s="483"/>
      <c r="G254" s="487" t="s">
        <v>177</v>
      </c>
      <c r="H254" s="326" t="s">
        <v>173</v>
      </c>
      <c r="I254" s="477"/>
      <c r="J254" s="129">
        <v>0</v>
      </c>
      <c r="K254" s="116"/>
      <c r="L254" s="145"/>
      <c r="M254" s="146"/>
    </row>
    <row r="255" spans="1:22" s="81" customFormat="1" ht="34.5" customHeight="1">
      <c r="A255" s="292" t="s">
        <v>664</v>
      </c>
      <c r="B255" s="144"/>
      <c r="C255" s="482"/>
      <c r="D255" s="482"/>
      <c r="E255" s="482"/>
      <c r="F255" s="483"/>
      <c r="G255" s="483"/>
      <c r="H255" s="326" t="s">
        <v>174</v>
      </c>
      <c r="I255" s="477"/>
      <c r="J255" s="131">
        <v>1</v>
      </c>
      <c r="K255" s="116"/>
      <c r="L255" s="145"/>
      <c r="M255" s="146"/>
    </row>
    <row r="256" spans="1:22" s="81" customFormat="1" ht="34.5" customHeight="1">
      <c r="A256" s="292" t="s">
        <v>665</v>
      </c>
      <c r="B256" s="144"/>
      <c r="C256" s="482"/>
      <c r="D256" s="482"/>
      <c r="E256" s="482"/>
      <c r="F256" s="483"/>
      <c r="G256" s="482" t="s">
        <v>178</v>
      </c>
      <c r="H256" s="326" t="s">
        <v>173</v>
      </c>
      <c r="I256" s="477"/>
      <c r="J256" s="129">
        <v>0</v>
      </c>
      <c r="K256" s="116"/>
      <c r="L256" s="145"/>
      <c r="M256" s="146"/>
    </row>
    <row r="257" spans="1:22" s="81" customFormat="1" ht="34.5" customHeight="1">
      <c r="A257" s="292" t="s">
        <v>961</v>
      </c>
      <c r="B257" s="144"/>
      <c r="C257" s="482"/>
      <c r="D257" s="482"/>
      <c r="E257" s="482"/>
      <c r="F257" s="483"/>
      <c r="G257" s="483"/>
      <c r="H257" s="326" t="s">
        <v>174</v>
      </c>
      <c r="I257" s="477"/>
      <c r="J257" s="131">
        <v>0</v>
      </c>
      <c r="K257" s="116"/>
      <c r="L257" s="145"/>
      <c r="M257" s="146"/>
    </row>
    <row r="258" spans="1:22" s="81" customFormat="1" ht="34.5" customHeight="1">
      <c r="A258" s="292" t="s">
        <v>666</v>
      </c>
      <c r="B258" s="144"/>
      <c r="C258" s="482"/>
      <c r="D258" s="482"/>
      <c r="E258" s="482"/>
      <c r="F258" s="483"/>
      <c r="G258" s="482" t="s">
        <v>166</v>
      </c>
      <c r="H258" s="326" t="s">
        <v>173</v>
      </c>
      <c r="I258" s="477"/>
      <c r="J258" s="129">
        <v>0</v>
      </c>
      <c r="K258" s="116"/>
      <c r="L258" s="145"/>
      <c r="M258" s="146"/>
    </row>
    <row r="259" spans="1:22" s="81" customFormat="1" ht="34.5" customHeight="1">
      <c r="A259" s="292" t="s">
        <v>849</v>
      </c>
      <c r="B259" s="144"/>
      <c r="C259" s="482"/>
      <c r="D259" s="482"/>
      <c r="E259" s="482"/>
      <c r="F259" s="483"/>
      <c r="G259" s="483"/>
      <c r="H259" s="326" t="s">
        <v>174</v>
      </c>
      <c r="I259" s="433"/>
      <c r="J259" s="131">
        <v>0</v>
      </c>
      <c r="K259" s="116"/>
      <c r="L259" s="147"/>
      <c r="M259" s="148"/>
    </row>
    <row r="260" spans="1:22" s="1" customFormat="1">
      <c r="A260" s="284"/>
      <c r="B260" s="19"/>
      <c r="C260" s="19"/>
      <c r="D260" s="19"/>
      <c r="E260" s="19"/>
      <c r="F260" s="19"/>
      <c r="G260" s="19"/>
      <c r="H260" s="15"/>
      <c r="I260" s="15"/>
      <c r="J260" s="86"/>
      <c r="K260" s="87"/>
      <c r="L260" s="100"/>
      <c r="M260" s="100"/>
    </row>
    <row r="261" spans="1:22" s="81" customFormat="1">
      <c r="A261" s="284"/>
      <c r="B261" s="82"/>
      <c r="C261" s="59"/>
      <c r="D261" s="59"/>
      <c r="E261" s="59"/>
      <c r="F261" s="59"/>
      <c r="G261" s="59"/>
      <c r="H261" s="89"/>
      <c r="I261" s="89"/>
      <c r="J261" s="86"/>
      <c r="K261" s="87"/>
      <c r="L261" s="88"/>
      <c r="M261" s="88"/>
    </row>
    <row r="262" spans="1:22" s="1" customFormat="1">
      <c r="A262" s="284"/>
      <c r="B262" s="144"/>
      <c r="C262" s="149"/>
      <c r="D262" s="149"/>
      <c r="E262" s="4"/>
      <c r="F262" s="4"/>
      <c r="G262" s="4"/>
      <c r="H262" s="331"/>
      <c r="I262" s="331"/>
      <c r="J262" s="58"/>
      <c r="K262" s="30"/>
      <c r="L262" s="100"/>
      <c r="M262" s="100"/>
    </row>
    <row r="263" spans="1:22" s="1" customFormat="1">
      <c r="A263" s="284"/>
      <c r="B263" s="19" t="s">
        <v>179</v>
      </c>
      <c r="C263" s="19"/>
      <c r="D263" s="19"/>
      <c r="E263" s="19"/>
      <c r="F263" s="19"/>
      <c r="G263" s="19"/>
      <c r="H263" s="15"/>
      <c r="I263" s="15"/>
      <c r="J263" s="100"/>
      <c r="K263" s="30"/>
      <c r="L263" s="100"/>
      <c r="M263" s="100"/>
    </row>
    <row r="264" spans="1:22">
      <c r="A264" s="284"/>
      <c r="B264" s="19"/>
      <c r="C264" s="19"/>
      <c r="D264" s="19"/>
      <c r="E264" s="19"/>
      <c r="F264" s="19"/>
      <c r="G264" s="19"/>
      <c r="H264" s="15"/>
      <c r="I264" s="15"/>
      <c r="L264" s="23"/>
      <c r="M264" s="23"/>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110</v>
      </c>
      <c r="M265" s="75" t="s">
        <v>316</v>
      </c>
      <c r="N265" s="9"/>
      <c r="O265" s="9"/>
      <c r="P265" s="9"/>
      <c r="Q265" s="9"/>
      <c r="R265" s="9"/>
      <c r="S265" s="9"/>
      <c r="T265" s="9"/>
      <c r="U265" s="9"/>
      <c r="V265" s="9"/>
    </row>
    <row r="266" spans="1:22" ht="20.25" customHeight="1">
      <c r="A266" s="284"/>
      <c r="B266" s="2"/>
      <c r="C266" s="59"/>
      <c r="D266" s="4"/>
      <c r="F266" s="4"/>
      <c r="G266" s="4"/>
      <c r="H266" s="331"/>
      <c r="I266" s="64" t="s">
        <v>1284</v>
      </c>
      <c r="J266" s="65"/>
      <c r="K266" s="76"/>
      <c r="L266" s="77" t="s">
        <v>65</v>
      </c>
      <c r="M266" s="126" t="s">
        <v>275</v>
      </c>
      <c r="N266" s="9"/>
      <c r="O266" s="9"/>
      <c r="P266" s="9"/>
      <c r="Q266" s="9"/>
      <c r="R266" s="9"/>
      <c r="S266" s="9"/>
      <c r="T266" s="9"/>
      <c r="U266" s="9"/>
      <c r="V266" s="9"/>
    </row>
    <row r="267" spans="1:22" s="81" customFormat="1" ht="34.5" customHeight="1">
      <c r="A267" s="292" t="s">
        <v>963</v>
      </c>
      <c r="B267" s="2"/>
      <c r="C267" s="448" t="s">
        <v>180</v>
      </c>
      <c r="D267" s="450"/>
      <c r="E267" s="480" t="s">
        <v>670</v>
      </c>
      <c r="F267" s="481"/>
      <c r="G267" s="437" t="s">
        <v>182</v>
      </c>
      <c r="H267" s="439"/>
      <c r="I267" s="432" t="s">
        <v>671</v>
      </c>
      <c r="J267" s="150">
        <v>1</v>
      </c>
      <c r="K267" s="116"/>
      <c r="L267" s="142"/>
      <c r="M267" s="143"/>
    </row>
    <row r="268" spans="1:22" s="81" customFormat="1" ht="34.5" customHeight="1">
      <c r="A268" s="292" t="s">
        <v>672</v>
      </c>
      <c r="B268" s="144"/>
      <c r="C268" s="478"/>
      <c r="D268" s="479"/>
      <c r="E268" s="481"/>
      <c r="F268" s="481"/>
      <c r="G268" s="437" t="s">
        <v>184</v>
      </c>
      <c r="H268" s="439"/>
      <c r="I268" s="477"/>
      <c r="J268" s="150">
        <v>0</v>
      </c>
      <c r="K268" s="116"/>
      <c r="L268" s="145"/>
      <c r="M268" s="146"/>
    </row>
    <row r="269" spans="1:22" s="81" customFormat="1" ht="34.5" customHeight="1">
      <c r="A269" s="292" t="s">
        <v>673</v>
      </c>
      <c r="B269" s="144"/>
      <c r="C269" s="478"/>
      <c r="D269" s="479"/>
      <c r="E269" s="481"/>
      <c r="F269" s="481"/>
      <c r="G269" s="437" t="s">
        <v>185</v>
      </c>
      <c r="H269" s="439"/>
      <c r="I269" s="477"/>
      <c r="J269" s="150">
        <v>0</v>
      </c>
      <c r="K269" s="116"/>
      <c r="L269" s="145"/>
      <c r="M269" s="146"/>
    </row>
    <row r="270" spans="1:22" s="81" customFormat="1" ht="34.5" customHeight="1">
      <c r="A270" s="292" t="s">
        <v>674</v>
      </c>
      <c r="B270" s="144"/>
      <c r="C270" s="459"/>
      <c r="D270" s="461"/>
      <c r="E270" s="437" t="s">
        <v>166</v>
      </c>
      <c r="F270" s="438"/>
      <c r="G270" s="438"/>
      <c r="H270" s="439"/>
      <c r="I270" s="433"/>
      <c r="J270" s="150">
        <v>0</v>
      </c>
      <c r="K270" s="116"/>
      <c r="L270" s="145"/>
      <c r="M270" s="146"/>
    </row>
    <row r="271" spans="1:22" s="81" customFormat="1" ht="34.5" customHeight="1">
      <c r="A271" s="292" t="s">
        <v>1305</v>
      </c>
      <c r="B271" s="144"/>
      <c r="C271" s="448" t="s">
        <v>676</v>
      </c>
      <c r="D271" s="472"/>
      <c r="E271" s="437" t="s">
        <v>187</v>
      </c>
      <c r="F271" s="438"/>
      <c r="G271" s="438"/>
      <c r="H271" s="439"/>
      <c r="I271" s="432" t="s">
        <v>188</v>
      </c>
      <c r="J271" s="150">
        <v>1</v>
      </c>
      <c r="K271" s="116"/>
      <c r="L271" s="145"/>
      <c r="M271" s="146"/>
    </row>
    <row r="272" spans="1:22" s="81" customFormat="1" ht="34.5" customHeight="1">
      <c r="A272" s="292" t="s">
        <v>678</v>
      </c>
      <c r="B272" s="144"/>
      <c r="C272" s="473"/>
      <c r="D272" s="474"/>
      <c r="E272" s="437" t="s">
        <v>189</v>
      </c>
      <c r="F272" s="438"/>
      <c r="G272" s="438"/>
      <c r="H272" s="439"/>
      <c r="I272" s="477"/>
      <c r="J272" s="150">
        <v>1</v>
      </c>
      <c r="K272" s="116"/>
      <c r="L272" s="145"/>
      <c r="M272" s="146"/>
    </row>
    <row r="273" spans="1:13" s="81" customFormat="1" ht="34.5" customHeight="1">
      <c r="A273" s="292" t="s">
        <v>679</v>
      </c>
      <c r="B273" s="144"/>
      <c r="C273" s="475"/>
      <c r="D273" s="476"/>
      <c r="E273" s="437" t="s">
        <v>190</v>
      </c>
      <c r="F273" s="438"/>
      <c r="G273" s="438"/>
      <c r="H273" s="439"/>
      <c r="I273" s="433"/>
      <c r="J273" s="150">
        <v>0</v>
      </c>
      <c r="K273" s="116"/>
      <c r="L273" s="145"/>
      <c r="M273" s="146"/>
    </row>
    <row r="274" spans="1:13" s="81" customFormat="1" ht="42" customHeight="1">
      <c r="A274" s="292" t="s">
        <v>680</v>
      </c>
      <c r="B274" s="144"/>
      <c r="C274" s="448" t="s">
        <v>166</v>
      </c>
      <c r="D274" s="472"/>
      <c r="E274" s="437" t="s">
        <v>191</v>
      </c>
      <c r="F274" s="438"/>
      <c r="G274" s="438"/>
      <c r="H274" s="439"/>
      <c r="I274" s="114" t="s">
        <v>1748</v>
      </c>
      <c r="J274" s="150">
        <v>0</v>
      </c>
      <c r="K274" s="116"/>
      <c r="L274" s="145"/>
      <c r="M274" s="146"/>
    </row>
    <row r="275" spans="1:13" s="81" customFormat="1" ht="34.5" customHeight="1">
      <c r="A275" s="292" t="s">
        <v>682</v>
      </c>
      <c r="B275" s="144"/>
      <c r="C275" s="473"/>
      <c r="D275" s="474"/>
      <c r="E275" s="437" t="s">
        <v>683</v>
      </c>
      <c r="F275" s="438"/>
      <c r="G275" s="438"/>
      <c r="H275" s="439"/>
      <c r="I275" s="420" t="s">
        <v>684</v>
      </c>
      <c r="J275" s="150">
        <v>0</v>
      </c>
      <c r="K275" s="116"/>
      <c r="L275" s="145"/>
      <c r="M275" s="146"/>
    </row>
    <row r="276" spans="1:13" s="81" customFormat="1" ht="34.5" customHeight="1">
      <c r="A276" s="292" t="s">
        <v>685</v>
      </c>
      <c r="B276" s="144"/>
      <c r="C276" s="473"/>
      <c r="D276" s="474"/>
      <c r="E276" s="437" t="s">
        <v>686</v>
      </c>
      <c r="F276" s="438"/>
      <c r="G276" s="438"/>
      <c r="H276" s="439"/>
      <c r="I276" s="441"/>
      <c r="J276" s="150">
        <v>0</v>
      </c>
      <c r="K276" s="116"/>
      <c r="L276" s="145"/>
      <c r="M276" s="146"/>
    </row>
    <row r="277" spans="1:13" s="81" customFormat="1" ht="58.5">
      <c r="A277" s="292" t="s">
        <v>687</v>
      </c>
      <c r="B277" s="144"/>
      <c r="C277" s="473"/>
      <c r="D277" s="474"/>
      <c r="E277" s="437" t="s">
        <v>688</v>
      </c>
      <c r="F277" s="438"/>
      <c r="G277" s="438"/>
      <c r="H277" s="439"/>
      <c r="I277" s="114" t="s">
        <v>197</v>
      </c>
      <c r="J277" s="150">
        <v>0</v>
      </c>
      <c r="K277" s="116"/>
      <c r="L277" s="145"/>
      <c r="M277" s="146"/>
    </row>
    <row r="278" spans="1:13" s="81" customFormat="1" ht="58.5">
      <c r="A278" s="292" t="s">
        <v>690</v>
      </c>
      <c r="B278" s="144"/>
      <c r="C278" s="473"/>
      <c r="D278" s="474"/>
      <c r="E278" s="437" t="s">
        <v>198</v>
      </c>
      <c r="F278" s="438"/>
      <c r="G278" s="438"/>
      <c r="H278" s="439"/>
      <c r="I278" s="114" t="s">
        <v>692</v>
      </c>
      <c r="J278" s="150">
        <v>0</v>
      </c>
      <c r="K278" s="116"/>
      <c r="L278" s="145"/>
      <c r="M278" s="146"/>
    </row>
    <row r="279" spans="1:13" s="81" customFormat="1" ht="42" customHeight="1">
      <c r="A279" s="292" t="s">
        <v>693</v>
      </c>
      <c r="B279" s="144"/>
      <c r="C279" s="473"/>
      <c r="D279" s="474"/>
      <c r="E279" s="437" t="s">
        <v>200</v>
      </c>
      <c r="F279" s="438"/>
      <c r="G279" s="438"/>
      <c r="H279" s="439"/>
      <c r="I279" s="114" t="s">
        <v>695</v>
      </c>
      <c r="J279" s="150">
        <v>0</v>
      </c>
      <c r="K279" s="116"/>
      <c r="L279" s="145"/>
      <c r="M279" s="146"/>
    </row>
    <row r="280" spans="1:13" s="81" customFormat="1" ht="42" customHeight="1">
      <c r="A280" s="292" t="s">
        <v>696</v>
      </c>
      <c r="B280" s="144"/>
      <c r="C280" s="473"/>
      <c r="D280" s="474"/>
      <c r="E280" s="437" t="s">
        <v>697</v>
      </c>
      <c r="F280" s="438"/>
      <c r="G280" s="438"/>
      <c r="H280" s="439"/>
      <c r="I280" s="114" t="s">
        <v>698</v>
      </c>
      <c r="J280" s="150">
        <v>0</v>
      </c>
      <c r="K280" s="116"/>
      <c r="L280" s="145"/>
      <c r="M280" s="146"/>
    </row>
    <row r="281" spans="1:13" s="81" customFormat="1" ht="42" customHeight="1">
      <c r="A281" s="292" t="s">
        <v>699</v>
      </c>
      <c r="B281" s="144"/>
      <c r="C281" s="473"/>
      <c r="D281" s="474"/>
      <c r="E281" s="437" t="s">
        <v>204</v>
      </c>
      <c r="F281" s="438"/>
      <c r="G281" s="438"/>
      <c r="H281" s="439"/>
      <c r="I281" s="114" t="s">
        <v>700</v>
      </c>
      <c r="J281" s="150">
        <v>0</v>
      </c>
      <c r="K281" s="116"/>
      <c r="L281" s="145"/>
      <c r="M281" s="146"/>
    </row>
    <row r="282" spans="1:13" s="81" customFormat="1" ht="56.1" customHeight="1">
      <c r="A282" s="292" t="s">
        <v>1218</v>
      </c>
      <c r="B282" s="144"/>
      <c r="C282" s="473"/>
      <c r="D282" s="474"/>
      <c r="E282" s="437" t="s">
        <v>206</v>
      </c>
      <c r="F282" s="438"/>
      <c r="G282" s="438"/>
      <c r="H282" s="439"/>
      <c r="I282" s="114" t="s">
        <v>702</v>
      </c>
      <c r="J282" s="150">
        <v>0</v>
      </c>
      <c r="K282" s="116"/>
      <c r="L282" s="145"/>
      <c r="M282" s="146"/>
    </row>
    <row r="283" spans="1:13" s="81" customFormat="1" ht="56.1" customHeight="1">
      <c r="A283" s="292" t="s">
        <v>703</v>
      </c>
      <c r="B283" s="144"/>
      <c r="C283" s="475"/>
      <c r="D283" s="476"/>
      <c r="E283" s="437" t="s">
        <v>207</v>
      </c>
      <c r="F283" s="438"/>
      <c r="G283" s="438"/>
      <c r="H283" s="439"/>
      <c r="I283" s="114" t="s">
        <v>704</v>
      </c>
      <c r="J283" s="150">
        <v>0</v>
      </c>
      <c r="K283" s="116"/>
      <c r="L283" s="147"/>
      <c r="M283" s="148"/>
    </row>
    <row r="284" spans="1:13" s="1" customFormat="1">
      <c r="A284" s="284"/>
      <c r="B284" s="19"/>
      <c r="C284" s="19"/>
      <c r="D284" s="19"/>
      <c r="E284" s="19"/>
      <c r="F284" s="19"/>
      <c r="G284" s="19"/>
      <c r="H284" s="15"/>
      <c r="I284" s="15"/>
      <c r="J284" s="86"/>
      <c r="K284" s="87"/>
      <c r="L284" s="88"/>
      <c r="M284" s="88"/>
    </row>
    <row r="285" spans="1:13" s="81" customFormat="1">
      <c r="A285" s="284"/>
      <c r="B285" s="82"/>
      <c r="C285" s="59"/>
      <c r="D285" s="59"/>
      <c r="E285" s="59"/>
      <c r="F285" s="59"/>
      <c r="G285" s="59"/>
      <c r="H285" s="89"/>
      <c r="I285" s="89"/>
      <c r="J285" s="86"/>
      <c r="K285" s="87"/>
      <c r="L285" s="88"/>
      <c r="M285" s="88"/>
    </row>
    <row r="286" spans="1:13" s="81" customFormat="1">
      <c r="A286" s="284"/>
      <c r="B286" s="111"/>
      <c r="C286" s="111"/>
      <c r="D286" s="59"/>
      <c r="E286" s="59"/>
      <c r="F286" s="59"/>
      <c r="G286" s="59"/>
      <c r="H286" s="89"/>
      <c r="I286" s="151"/>
      <c r="J286" s="86"/>
      <c r="K286" s="87"/>
      <c r="L286" s="88"/>
      <c r="M286" s="88"/>
    </row>
    <row r="287" spans="1:13" s="1" customFormat="1">
      <c r="A287" s="284"/>
      <c r="B287" s="111"/>
      <c r="C287" s="4"/>
      <c r="D287" s="4"/>
      <c r="E287" s="4"/>
      <c r="F287" s="4"/>
      <c r="G287" s="4"/>
      <c r="H287" s="331"/>
      <c r="I287" s="331"/>
      <c r="J287" s="58"/>
      <c r="K287" s="30"/>
      <c r="L287" s="100"/>
      <c r="M287" s="100"/>
    </row>
    <row r="288" spans="1:13" s="81" customFormat="1">
      <c r="A288" s="284"/>
      <c r="B288" s="347" t="s">
        <v>1749</v>
      </c>
      <c r="C288" s="348"/>
      <c r="D288" s="4"/>
      <c r="E288" s="4"/>
      <c r="F288" s="4"/>
      <c r="G288" s="4"/>
      <c r="H288" s="331"/>
      <c r="I288" s="331"/>
      <c r="J288" s="58"/>
      <c r="K288" s="60"/>
      <c r="L288" s="88"/>
      <c r="M288" s="88"/>
    </row>
    <row r="289" spans="1:22">
      <c r="A289" s="284"/>
      <c r="B289" s="19"/>
      <c r="C289" s="19"/>
      <c r="D289" s="19"/>
      <c r="E289" s="19"/>
      <c r="F289" s="19"/>
      <c r="G289" s="19"/>
      <c r="H289" s="15"/>
      <c r="I289" s="15"/>
      <c r="L289" s="23"/>
      <c r="M289" s="23"/>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110</v>
      </c>
      <c r="M290" s="75" t="s">
        <v>316</v>
      </c>
    </row>
    <row r="291" spans="1:22" s="110" customFormat="1" ht="20.25" customHeight="1">
      <c r="A291" s="284"/>
      <c r="B291" s="2"/>
      <c r="C291" s="4"/>
      <c r="D291" s="4"/>
      <c r="E291" s="4"/>
      <c r="F291" s="4"/>
      <c r="G291" s="4"/>
      <c r="H291" s="331"/>
      <c r="I291" s="64" t="s">
        <v>667</v>
      </c>
      <c r="J291" s="152"/>
      <c r="K291" s="76"/>
      <c r="L291" s="126" t="s">
        <v>65</v>
      </c>
      <c r="M291" s="126" t="s">
        <v>275</v>
      </c>
    </row>
    <row r="292" spans="1:22" s="110" customFormat="1" ht="34.5" customHeight="1">
      <c r="A292" s="284"/>
      <c r="B292" s="107"/>
      <c r="C292" s="416" t="s">
        <v>208</v>
      </c>
      <c r="D292" s="417"/>
      <c r="E292" s="417"/>
      <c r="F292" s="417"/>
      <c r="G292" s="417"/>
      <c r="H292" s="419"/>
      <c r="I292" s="467" t="s">
        <v>706</v>
      </c>
      <c r="J292" s="153"/>
      <c r="K292" s="93"/>
      <c r="L292" s="293"/>
      <c r="M292" s="293"/>
    </row>
    <row r="293" spans="1:22" s="110" customFormat="1" ht="34.5" customHeight="1">
      <c r="A293" s="284"/>
      <c r="B293" s="154"/>
      <c r="C293" s="462"/>
      <c r="D293" s="418"/>
      <c r="E293" s="418"/>
      <c r="F293" s="418"/>
      <c r="G293" s="418"/>
      <c r="H293" s="463"/>
      <c r="I293" s="467"/>
      <c r="J293" s="155"/>
      <c r="K293" s="97"/>
      <c r="L293" s="156"/>
      <c r="M293" s="156"/>
    </row>
    <row r="294" spans="1:22" s="110" customFormat="1" ht="34.5" customHeight="1">
      <c r="A294" s="292" t="s">
        <v>1220</v>
      </c>
      <c r="B294" s="154"/>
      <c r="C294" s="462"/>
      <c r="D294" s="418"/>
      <c r="E294" s="418"/>
      <c r="F294" s="418"/>
      <c r="G294" s="418"/>
      <c r="H294" s="463"/>
      <c r="I294" s="467"/>
      <c r="J294" s="155"/>
      <c r="K294" s="97"/>
      <c r="L294" s="157" t="str">
        <f>IF(ISBLANK(L292), "-", "～")</f>
        <v>-</v>
      </c>
      <c r="M294" s="157" t="str">
        <f t="shared" ref="M294" si="4">IF(ISBLANK(M292), "-", "～")</f>
        <v>-</v>
      </c>
    </row>
    <row r="295" spans="1:22" s="110" customFormat="1" ht="34.5" customHeight="1">
      <c r="A295" s="284"/>
      <c r="B295" s="154"/>
      <c r="C295" s="462"/>
      <c r="D295" s="418"/>
      <c r="E295" s="418"/>
      <c r="F295" s="418"/>
      <c r="G295" s="418"/>
      <c r="H295" s="463"/>
      <c r="I295" s="467"/>
      <c r="J295" s="155"/>
      <c r="K295" s="97"/>
      <c r="L295" s="294"/>
      <c r="M295" s="294"/>
    </row>
    <row r="296" spans="1:22" s="110" customFormat="1" ht="34.5" customHeight="1">
      <c r="A296" s="284"/>
      <c r="B296" s="154"/>
      <c r="C296" s="464"/>
      <c r="D296" s="465"/>
      <c r="E296" s="465"/>
      <c r="F296" s="465"/>
      <c r="G296" s="465"/>
      <c r="H296" s="466"/>
      <c r="I296" s="467"/>
      <c r="J296" s="158"/>
      <c r="K296" s="99"/>
      <c r="L296" s="159"/>
      <c r="M296" s="159"/>
    </row>
    <row r="297" spans="1:22" s="1" customFormat="1">
      <c r="A297" s="284"/>
      <c r="B297" s="19"/>
      <c r="C297" s="19"/>
      <c r="D297" s="19"/>
      <c r="E297" s="19"/>
      <c r="F297" s="19"/>
      <c r="G297" s="19"/>
      <c r="H297" s="15"/>
      <c r="I297" s="15"/>
      <c r="J297" s="86"/>
      <c r="K297" s="87"/>
      <c r="L297" s="88"/>
      <c r="M297" s="88"/>
    </row>
    <row r="298" spans="1:22" s="81" customFormat="1">
      <c r="A298" s="284"/>
      <c r="B298" s="82"/>
      <c r="C298" s="59"/>
      <c r="D298" s="59"/>
      <c r="E298" s="59"/>
      <c r="F298" s="59"/>
      <c r="G298" s="59"/>
      <c r="H298" s="89"/>
      <c r="I298" s="89"/>
      <c r="J298" s="86"/>
      <c r="K298" s="87"/>
      <c r="L298" s="88"/>
      <c r="M298" s="88"/>
    </row>
    <row r="299" spans="1:22" s="81" customFormat="1">
      <c r="A299" s="284"/>
      <c r="B299" s="111"/>
      <c r="C299" s="111"/>
      <c r="D299" s="59"/>
      <c r="E299" s="59"/>
      <c r="F299" s="59"/>
      <c r="G299" s="59"/>
      <c r="H299" s="89"/>
      <c r="I299" s="151" t="s">
        <v>209</v>
      </c>
      <c r="J299" s="86"/>
      <c r="K299" s="87"/>
      <c r="L299" s="88"/>
      <c r="M299" s="88"/>
    </row>
    <row r="300" spans="1:22" s="81" customFormat="1">
      <c r="A300" s="284"/>
      <c r="B300" s="111"/>
      <c r="C300" s="111"/>
      <c r="D300" s="59"/>
      <c r="E300" s="59"/>
      <c r="F300" s="59"/>
      <c r="G300" s="59"/>
      <c r="H300" s="89"/>
      <c r="I300" s="89"/>
      <c r="J300" s="86"/>
      <c r="K300" s="87"/>
      <c r="L300" s="88"/>
      <c r="M300" s="88"/>
    </row>
    <row r="301" spans="1:22" s="22" customFormat="1">
      <c r="A301" s="284"/>
      <c r="B301" s="2"/>
      <c r="C301" s="50"/>
      <c r="D301" s="36"/>
      <c r="E301" s="36"/>
      <c r="F301" s="36"/>
      <c r="G301" s="36"/>
      <c r="H301" s="21"/>
      <c r="I301" s="38"/>
      <c r="J301" s="6"/>
      <c r="K301" s="7"/>
      <c r="M301" s="48"/>
    </row>
    <row r="302" spans="1:22" s="22" customFormat="1">
      <c r="A302" s="284"/>
      <c r="B302" s="2"/>
      <c r="C302" s="50"/>
      <c r="D302" s="36"/>
      <c r="E302" s="36"/>
      <c r="F302" s="36"/>
      <c r="G302" s="36"/>
      <c r="H302" s="21"/>
      <c r="I302" s="38"/>
      <c r="J302" s="6"/>
      <c r="K302" s="7"/>
      <c r="M302" s="48"/>
    </row>
    <row r="303" spans="1:22" s="22" customFormat="1">
      <c r="A303" s="284"/>
      <c r="B303" s="2"/>
      <c r="E303" s="50"/>
      <c r="F303" s="50"/>
      <c r="G303" s="50"/>
      <c r="H303" s="21"/>
      <c r="I303" s="38"/>
      <c r="J303" s="6"/>
      <c r="K303" s="7"/>
      <c r="M303" s="39"/>
    </row>
    <row r="304" spans="1:22" s="22" customFormat="1">
      <c r="A304" s="284"/>
      <c r="B304" s="2"/>
      <c r="E304" s="50"/>
      <c r="F304" s="50"/>
      <c r="G304" s="50"/>
      <c r="H304" s="21"/>
      <c r="I304" s="38"/>
      <c r="J304" s="6"/>
      <c r="K304" s="7"/>
      <c r="M304" s="48"/>
    </row>
    <row r="305" spans="1:22" s="22" customFormat="1">
      <c r="A305" s="284"/>
      <c r="B305" s="2"/>
      <c r="E305" s="50"/>
      <c r="F305" s="50"/>
      <c r="G305" s="50"/>
      <c r="H305" s="21"/>
      <c r="I305" s="38"/>
      <c r="J305" s="6"/>
      <c r="K305" s="7"/>
      <c r="M305" s="39"/>
    </row>
    <row r="306" spans="1:22" s="22" customFormat="1">
      <c r="A306" s="284"/>
      <c r="B306" s="2"/>
      <c r="E306" s="50"/>
      <c r="F306" s="50"/>
      <c r="G306" s="50"/>
      <c r="H306" s="21"/>
      <c r="I306" s="38"/>
      <c r="J306" s="6"/>
      <c r="K306" s="7"/>
      <c r="M306" s="39"/>
    </row>
    <row r="307" spans="1:22" s="22" customFormat="1">
      <c r="A307" s="284"/>
      <c r="B307" s="2"/>
      <c r="E307" s="36"/>
      <c r="F307" s="36"/>
      <c r="G307" s="36"/>
      <c r="H307" s="21"/>
      <c r="I307" s="5"/>
      <c r="J307" s="39"/>
      <c r="K307" s="51"/>
      <c r="L307" s="8"/>
      <c r="M307" s="8"/>
    </row>
    <row r="308" spans="1:22" s="22" customFormat="1">
      <c r="A308" s="284"/>
      <c r="B308" s="2"/>
      <c r="C308" s="42"/>
      <c r="D308" s="42"/>
      <c r="E308" s="42"/>
      <c r="F308" s="42"/>
      <c r="G308" s="42"/>
      <c r="H308" s="42"/>
      <c r="I308" s="42"/>
      <c r="J308" s="42"/>
      <c r="K308" s="49"/>
      <c r="L308" s="42"/>
      <c r="M308" s="42"/>
    </row>
    <row r="309" spans="1:22" s="22" customFormat="1">
      <c r="A309" s="284"/>
      <c r="B309" s="2"/>
      <c r="C309" s="59"/>
      <c r="D309" s="4"/>
      <c r="E309" s="4"/>
      <c r="F309" s="4"/>
      <c r="G309" s="4"/>
      <c r="H309" s="331"/>
      <c r="I309" s="331"/>
      <c r="J309" s="60"/>
      <c r="K309" s="30"/>
      <c r="L309" s="58"/>
      <c r="M309" s="58"/>
    </row>
    <row r="310" spans="1:22" s="1" customFormat="1" ht="19.5">
      <c r="A310" s="284"/>
      <c r="B310" s="349" t="s">
        <v>210</v>
      </c>
      <c r="C310" s="160"/>
      <c r="D310" s="160"/>
      <c r="E310" s="54"/>
      <c r="F310" s="54"/>
      <c r="G310" s="54"/>
      <c r="H310" s="55"/>
      <c r="I310" s="55"/>
      <c r="J310" s="57"/>
      <c r="K310" s="56"/>
      <c r="L310" s="161"/>
      <c r="M310" s="161"/>
    </row>
    <row r="311" spans="1:22" s="1" customFormat="1">
      <c r="A311" s="284"/>
      <c r="B311" s="47" t="s">
        <v>211</v>
      </c>
      <c r="C311" s="64"/>
      <c r="D311" s="64"/>
      <c r="E311" s="4"/>
      <c r="F311" s="4"/>
      <c r="G311" s="4"/>
      <c r="H311" s="331"/>
      <c r="I311" s="331"/>
      <c r="J311" s="58"/>
      <c r="K311" s="30"/>
      <c r="L311" s="100"/>
      <c r="M311" s="100"/>
    </row>
    <row r="312" spans="1:22">
      <c r="A312" s="284"/>
      <c r="B312" s="19"/>
      <c r="C312" s="19"/>
      <c r="D312" s="19"/>
      <c r="E312" s="19"/>
      <c r="F312" s="19"/>
      <c r="G312" s="19"/>
      <c r="H312" s="15"/>
      <c r="I312" s="15"/>
      <c r="L312" s="23"/>
      <c r="M312" s="23"/>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110</v>
      </c>
      <c r="M313" s="75" t="s">
        <v>316</v>
      </c>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65</v>
      </c>
      <c r="M314" s="77" t="s">
        <v>275</v>
      </c>
      <c r="N314" s="9"/>
      <c r="O314" s="9"/>
      <c r="P314" s="9"/>
      <c r="Q314" s="9"/>
      <c r="R314" s="9"/>
      <c r="S314" s="9"/>
      <c r="T314" s="9"/>
      <c r="U314" s="9"/>
      <c r="V314" s="9"/>
    </row>
    <row r="315" spans="1:22" s="81" customFormat="1" ht="34.5" customHeight="1">
      <c r="A315" s="292" t="s">
        <v>1750</v>
      </c>
      <c r="B315" s="82"/>
      <c r="C315" s="456" t="s">
        <v>212</v>
      </c>
      <c r="D315" s="448" t="s">
        <v>213</v>
      </c>
      <c r="E315" s="449"/>
      <c r="F315" s="449"/>
      <c r="G315" s="449"/>
      <c r="H315" s="450"/>
      <c r="I315" s="420" t="s">
        <v>852</v>
      </c>
      <c r="J315" s="162">
        <f t="shared" ref="J315:J320" si="5">IF(SUM(L315:M315)=0,IF(COUNTIF(L315:M315,"未確認")&gt;0,"未確認",IF(COUNTIF(L315:M315,"~*")&gt;0,"*",SUM(L315:M315))),SUM(L315:M315))</f>
        <v>916</v>
      </c>
      <c r="K315" s="116" t="str">
        <f t="shared" ref="K315:K320" si="6">IF(OR(COUNTIF(L315:M315,"未確認")&gt;0,COUNTIF(L315:M315,"~*")&gt;0),"※","")</f>
        <v/>
      </c>
      <c r="L315" s="133">
        <v>794</v>
      </c>
      <c r="M315" s="133">
        <v>122</v>
      </c>
    </row>
    <row r="316" spans="1:22" s="81" customFormat="1" ht="34.5" customHeight="1">
      <c r="A316" s="292" t="s">
        <v>710</v>
      </c>
      <c r="B316" s="82"/>
      <c r="C316" s="468"/>
      <c r="D316" s="469"/>
      <c r="E316" s="437" t="s">
        <v>214</v>
      </c>
      <c r="F316" s="438"/>
      <c r="G316" s="438"/>
      <c r="H316" s="439"/>
      <c r="I316" s="440"/>
      <c r="J316" s="162">
        <f t="shared" si="5"/>
        <v>358</v>
      </c>
      <c r="K316" s="116" t="str">
        <f t="shared" si="6"/>
        <v/>
      </c>
      <c r="L316" s="133">
        <v>238</v>
      </c>
      <c r="M316" s="133">
        <v>120</v>
      </c>
    </row>
    <row r="317" spans="1:22" s="81" customFormat="1" ht="34.5" customHeight="1">
      <c r="A317" s="295" t="s">
        <v>711</v>
      </c>
      <c r="B317" s="82"/>
      <c r="C317" s="468"/>
      <c r="D317" s="470"/>
      <c r="E317" s="437" t="s">
        <v>215</v>
      </c>
      <c r="F317" s="438"/>
      <c r="G317" s="438"/>
      <c r="H317" s="439"/>
      <c r="I317" s="440"/>
      <c r="J317" s="162">
        <f t="shared" si="5"/>
        <v>62</v>
      </c>
      <c r="K317" s="116" t="str">
        <f t="shared" si="6"/>
        <v/>
      </c>
      <c r="L317" s="133">
        <v>62</v>
      </c>
      <c r="M317" s="133">
        <v>0</v>
      </c>
    </row>
    <row r="318" spans="1:22" s="81" customFormat="1" ht="34.5" customHeight="1">
      <c r="A318" s="295" t="s">
        <v>712</v>
      </c>
      <c r="B318" s="82"/>
      <c r="C318" s="468"/>
      <c r="D318" s="471"/>
      <c r="E318" s="437" t="s">
        <v>216</v>
      </c>
      <c r="F318" s="438"/>
      <c r="G318" s="438"/>
      <c r="H318" s="439"/>
      <c r="I318" s="440"/>
      <c r="J318" s="162">
        <f t="shared" si="5"/>
        <v>496</v>
      </c>
      <c r="K318" s="116" t="str">
        <f t="shared" si="6"/>
        <v/>
      </c>
      <c r="L318" s="133">
        <v>494</v>
      </c>
      <c r="M318" s="133">
        <v>2</v>
      </c>
    </row>
    <row r="319" spans="1:22" s="81" customFormat="1" ht="34.5" customHeight="1">
      <c r="A319" s="295" t="s">
        <v>713</v>
      </c>
      <c r="B319" s="2"/>
      <c r="C319" s="468"/>
      <c r="D319" s="437" t="s">
        <v>217</v>
      </c>
      <c r="E319" s="438"/>
      <c r="F319" s="438"/>
      <c r="G319" s="438"/>
      <c r="H319" s="439"/>
      <c r="I319" s="440"/>
      <c r="J319" s="162">
        <f t="shared" si="5"/>
        <v>28047</v>
      </c>
      <c r="K319" s="116" t="str">
        <f t="shared" si="6"/>
        <v/>
      </c>
      <c r="L319" s="133">
        <v>16574</v>
      </c>
      <c r="M319" s="133">
        <v>11473</v>
      </c>
    </row>
    <row r="320" spans="1:22" s="81" customFormat="1" ht="34.5" customHeight="1">
      <c r="A320" s="295" t="s">
        <v>714</v>
      </c>
      <c r="B320" s="111"/>
      <c r="C320" s="468"/>
      <c r="D320" s="437" t="s">
        <v>218</v>
      </c>
      <c r="E320" s="438"/>
      <c r="F320" s="438"/>
      <c r="G320" s="438"/>
      <c r="H320" s="439"/>
      <c r="I320" s="441"/>
      <c r="J320" s="162">
        <f t="shared" si="5"/>
        <v>922</v>
      </c>
      <c r="K320" s="116" t="str">
        <f t="shared" si="6"/>
        <v/>
      </c>
      <c r="L320" s="133">
        <v>799</v>
      </c>
      <c r="M320" s="133">
        <v>123</v>
      </c>
    </row>
    <row r="321" spans="1:22" s="1" customFormat="1">
      <c r="A321" s="284"/>
      <c r="B321" s="19"/>
      <c r="C321" s="123"/>
      <c r="D321" s="19"/>
      <c r="E321" s="19"/>
      <c r="F321" s="19"/>
      <c r="G321" s="19"/>
      <c r="H321" s="15"/>
      <c r="I321" s="15"/>
      <c r="J321" s="86"/>
      <c r="K321" s="87"/>
      <c r="L321" s="88"/>
      <c r="M321" s="88"/>
    </row>
    <row r="322" spans="1:22" s="81" customFormat="1">
      <c r="A322" s="284"/>
      <c r="B322" s="82"/>
      <c r="C322" s="59"/>
      <c r="D322" s="59"/>
      <c r="E322" s="59"/>
      <c r="F322" s="59"/>
      <c r="G322" s="59"/>
      <c r="H322" s="89"/>
      <c r="I322" s="89"/>
      <c r="J322" s="86"/>
      <c r="K322" s="87"/>
      <c r="L322" s="88"/>
      <c r="M322" s="88"/>
    </row>
    <row r="323" spans="1:22" s="1" customFormat="1">
      <c r="A323" s="284"/>
      <c r="B323" s="111"/>
      <c r="C323" s="163"/>
      <c r="D323" s="4"/>
      <c r="E323" s="4"/>
      <c r="F323" s="4"/>
      <c r="H323" s="331"/>
      <c r="I323" s="331"/>
      <c r="J323" s="58"/>
      <c r="K323" s="30"/>
      <c r="L323" s="100"/>
      <c r="M323" s="100"/>
    </row>
    <row r="324" spans="1:22" s="1" customFormat="1">
      <c r="A324" s="284"/>
      <c r="B324" s="47" t="s">
        <v>219</v>
      </c>
      <c r="C324" s="44"/>
      <c r="D324" s="44"/>
      <c r="E324" s="44"/>
      <c r="F324" s="44"/>
      <c r="G324" s="44"/>
      <c r="H324" s="15"/>
      <c r="I324" s="15"/>
      <c r="J324" s="58"/>
      <c r="K324" s="30"/>
      <c r="L324" s="100"/>
      <c r="M324" s="100"/>
    </row>
    <row r="325" spans="1:22">
      <c r="A325" s="284"/>
      <c r="B325" s="19"/>
      <c r="C325" s="19"/>
      <c r="D325" s="19"/>
      <c r="E325" s="19"/>
      <c r="F325" s="19"/>
      <c r="G325" s="19"/>
      <c r="H325" s="15"/>
      <c r="I325" s="15"/>
      <c r="L325" s="23"/>
      <c r="M325" s="23"/>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110</v>
      </c>
      <c r="M326" s="75" t="s">
        <v>316</v>
      </c>
      <c r="N326" s="9"/>
      <c r="O326" s="9"/>
      <c r="P326" s="9"/>
      <c r="Q326" s="9"/>
      <c r="R326" s="9"/>
      <c r="S326" s="9"/>
      <c r="T326" s="9"/>
      <c r="U326" s="9"/>
      <c r="V326" s="9"/>
    </row>
    <row r="327" spans="1:22" ht="20.25" customHeight="1">
      <c r="A327" s="284"/>
      <c r="B327" s="2"/>
      <c r="C327" s="59"/>
      <c r="D327" s="4"/>
      <c r="F327" s="4"/>
      <c r="G327" s="4"/>
      <c r="H327" s="331"/>
      <c r="I327" s="64" t="s">
        <v>1751</v>
      </c>
      <c r="J327" s="65"/>
      <c r="K327" s="76"/>
      <c r="L327" s="77" t="s">
        <v>65</v>
      </c>
      <c r="M327" s="77" t="s">
        <v>275</v>
      </c>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1752</v>
      </c>
      <c r="J328" s="162">
        <f t="shared" ref="J328:J345" si="7">IF(SUM(L328:M328)=0,IF(COUNTIF(L328:M328,"未確認")&gt;0,"未確認",IF(COUNTIF(L328:M328,"~*")&gt;0,"*",SUM(L328:M328))),SUM(L328:M328))</f>
        <v>916</v>
      </c>
      <c r="K328" s="116" t="str">
        <f t="shared" ref="K328:K345" si="8">IF(OR(COUNTIF(L328:M328,"未確認")&gt;0,COUNTIF(L328:M328,"~*")&gt;0),"※","")</f>
        <v/>
      </c>
      <c r="L328" s="133">
        <v>794</v>
      </c>
      <c r="M328" s="133">
        <v>122</v>
      </c>
    </row>
    <row r="329" spans="1:22" s="81" customFormat="1" ht="34.5" customHeight="1">
      <c r="A329" s="296" t="s">
        <v>717</v>
      </c>
      <c r="B329" s="111"/>
      <c r="C329" s="456"/>
      <c r="D329" s="457" t="s">
        <v>222</v>
      </c>
      <c r="E329" s="459" t="s">
        <v>223</v>
      </c>
      <c r="F329" s="460"/>
      <c r="G329" s="460"/>
      <c r="H329" s="461"/>
      <c r="I329" s="451"/>
      <c r="J329" s="162">
        <f t="shared" si="7"/>
        <v>123</v>
      </c>
      <c r="K329" s="116" t="str">
        <f t="shared" si="8"/>
        <v/>
      </c>
      <c r="L329" s="133">
        <v>3</v>
      </c>
      <c r="M329" s="133">
        <v>120</v>
      </c>
    </row>
    <row r="330" spans="1:22" s="81" customFormat="1" ht="34.5" customHeight="1">
      <c r="A330" s="296" t="s">
        <v>1753</v>
      </c>
      <c r="B330" s="111"/>
      <c r="C330" s="456"/>
      <c r="D330" s="456"/>
      <c r="E330" s="437" t="s">
        <v>224</v>
      </c>
      <c r="F330" s="438"/>
      <c r="G330" s="438"/>
      <c r="H330" s="439"/>
      <c r="I330" s="451"/>
      <c r="J330" s="162">
        <f t="shared" si="7"/>
        <v>636</v>
      </c>
      <c r="K330" s="116" t="str">
        <f t="shared" si="8"/>
        <v/>
      </c>
      <c r="L330" s="133">
        <v>635</v>
      </c>
      <c r="M330" s="133">
        <v>1</v>
      </c>
    </row>
    <row r="331" spans="1:22" s="81" customFormat="1" ht="34.5" customHeight="1">
      <c r="A331" s="296" t="s">
        <v>719</v>
      </c>
      <c r="B331" s="111"/>
      <c r="C331" s="456"/>
      <c r="D331" s="456"/>
      <c r="E331" s="437" t="s">
        <v>225</v>
      </c>
      <c r="F331" s="438"/>
      <c r="G331" s="438"/>
      <c r="H331" s="439"/>
      <c r="I331" s="451"/>
      <c r="J331" s="162">
        <f t="shared" si="7"/>
        <v>88</v>
      </c>
      <c r="K331" s="116" t="str">
        <f t="shared" si="8"/>
        <v/>
      </c>
      <c r="L331" s="133">
        <v>87</v>
      </c>
      <c r="M331" s="133">
        <v>1</v>
      </c>
    </row>
    <row r="332" spans="1:22" s="81" customFormat="1" ht="34.5" customHeight="1">
      <c r="A332" s="296" t="s">
        <v>720</v>
      </c>
      <c r="B332" s="111"/>
      <c r="C332" s="456"/>
      <c r="D332" s="456"/>
      <c r="E332" s="422" t="s">
        <v>226</v>
      </c>
      <c r="F332" s="423"/>
      <c r="G332" s="423"/>
      <c r="H332" s="424"/>
      <c r="I332" s="451"/>
      <c r="J332" s="162">
        <f t="shared" si="7"/>
        <v>69</v>
      </c>
      <c r="K332" s="116" t="str">
        <f t="shared" si="8"/>
        <v/>
      </c>
      <c r="L332" s="133">
        <v>69</v>
      </c>
      <c r="M332" s="133">
        <v>0</v>
      </c>
    </row>
    <row r="333" spans="1:22" s="81" customFormat="1" ht="34.5" customHeight="1">
      <c r="A333" s="296" t="s">
        <v>1754</v>
      </c>
      <c r="B333" s="111"/>
      <c r="C333" s="456"/>
      <c r="D333" s="456"/>
      <c r="E333" s="422" t="s">
        <v>227</v>
      </c>
      <c r="F333" s="423"/>
      <c r="G333" s="423"/>
      <c r="H333" s="424"/>
      <c r="I333" s="451"/>
      <c r="J333" s="162">
        <f t="shared" si="7"/>
        <v>0</v>
      </c>
      <c r="K333" s="116" t="str">
        <f t="shared" si="8"/>
        <v/>
      </c>
      <c r="L333" s="133">
        <v>0</v>
      </c>
      <c r="M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row>
    <row r="335" spans="1:22" s="81" customFormat="1" ht="34.5" customHeight="1">
      <c r="A335" s="296" t="s">
        <v>723</v>
      </c>
      <c r="B335" s="111"/>
      <c r="C335" s="456"/>
      <c r="D335" s="458"/>
      <c r="E335" s="448" t="s">
        <v>166</v>
      </c>
      <c r="F335" s="449"/>
      <c r="G335" s="449"/>
      <c r="H335" s="450"/>
      <c r="I335" s="451"/>
      <c r="J335" s="162">
        <f t="shared" si="7"/>
        <v>0</v>
      </c>
      <c r="K335" s="116" t="str">
        <f t="shared" si="8"/>
        <v/>
      </c>
      <c r="L335" s="133">
        <v>0</v>
      </c>
      <c r="M335" s="133">
        <v>0</v>
      </c>
    </row>
    <row r="336" spans="1:22" s="81" customFormat="1" ht="34.5" customHeight="1">
      <c r="A336" s="296" t="s">
        <v>724</v>
      </c>
      <c r="B336" s="111"/>
      <c r="C336" s="456"/>
      <c r="D336" s="437" t="s">
        <v>229</v>
      </c>
      <c r="E336" s="438"/>
      <c r="F336" s="438"/>
      <c r="G336" s="438"/>
      <c r="H336" s="439"/>
      <c r="I336" s="451"/>
      <c r="J336" s="162">
        <f t="shared" si="7"/>
        <v>922</v>
      </c>
      <c r="K336" s="116" t="str">
        <f t="shared" si="8"/>
        <v/>
      </c>
      <c r="L336" s="133">
        <v>799</v>
      </c>
      <c r="M336" s="133">
        <v>123</v>
      </c>
    </row>
    <row r="337" spans="1:22" s="81" customFormat="1" ht="34.5" customHeight="1">
      <c r="A337" s="296" t="s">
        <v>725</v>
      </c>
      <c r="B337" s="111"/>
      <c r="C337" s="456"/>
      <c r="D337" s="457" t="s">
        <v>230</v>
      </c>
      <c r="E337" s="459" t="s">
        <v>231</v>
      </c>
      <c r="F337" s="460"/>
      <c r="G337" s="460"/>
      <c r="H337" s="461"/>
      <c r="I337" s="451"/>
      <c r="J337" s="162">
        <f t="shared" si="7"/>
        <v>123</v>
      </c>
      <c r="K337" s="116" t="str">
        <f t="shared" si="8"/>
        <v/>
      </c>
      <c r="L337" s="133">
        <v>120</v>
      </c>
      <c r="M337" s="133">
        <v>3</v>
      </c>
    </row>
    <row r="338" spans="1:22" s="81" customFormat="1" ht="34.5" customHeight="1">
      <c r="A338" s="296" t="s">
        <v>726</v>
      </c>
      <c r="B338" s="111"/>
      <c r="C338" s="456"/>
      <c r="D338" s="456"/>
      <c r="E338" s="437" t="s">
        <v>232</v>
      </c>
      <c r="F338" s="438"/>
      <c r="G338" s="438"/>
      <c r="H338" s="439"/>
      <c r="I338" s="451"/>
      <c r="J338" s="162">
        <f t="shared" si="7"/>
        <v>520</v>
      </c>
      <c r="K338" s="116" t="str">
        <f t="shared" si="8"/>
        <v/>
      </c>
      <c r="L338" s="133">
        <v>434</v>
      </c>
      <c r="M338" s="133">
        <v>86</v>
      </c>
    </row>
    <row r="339" spans="1:22" s="81" customFormat="1" ht="34.5" customHeight="1">
      <c r="A339" s="296" t="s">
        <v>727</v>
      </c>
      <c r="B339" s="111"/>
      <c r="C339" s="456"/>
      <c r="D339" s="456"/>
      <c r="E339" s="437" t="s">
        <v>233</v>
      </c>
      <c r="F339" s="438"/>
      <c r="G339" s="438"/>
      <c r="H339" s="439"/>
      <c r="I339" s="451"/>
      <c r="J339" s="162">
        <f t="shared" si="7"/>
        <v>131</v>
      </c>
      <c r="K339" s="116" t="str">
        <f t="shared" si="8"/>
        <v/>
      </c>
      <c r="L339" s="133">
        <v>123</v>
      </c>
      <c r="M339" s="133">
        <v>8</v>
      </c>
    </row>
    <row r="340" spans="1:22" s="81" customFormat="1" ht="34.5" customHeight="1">
      <c r="A340" s="296" t="s">
        <v>1755</v>
      </c>
      <c r="B340" s="111"/>
      <c r="C340" s="456"/>
      <c r="D340" s="456"/>
      <c r="E340" s="437" t="s">
        <v>234</v>
      </c>
      <c r="F340" s="438"/>
      <c r="G340" s="438"/>
      <c r="H340" s="439"/>
      <c r="I340" s="451"/>
      <c r="J340" s="162">
        <f t="shared" si="7"/>
        <v>113</v>
      </c>
      <c r="K340" s="116" t="str">
        <f t="shared" si="8"/>
        <v/>
      </c>
      <c r="L340" s="133">
        <v>103</v>
      </c>
      <c r="M340" s="133">
        <v>10</v>
      </c>
    </row>
    <row r="341" spans="1:22" s="81" customFormat="1" ht="34.5" customHeight="1">
      <c r="A341" s="296" t="s">
        <v>1756</v>
      </c>
      <c r="B341" s="111"/>
      <c r="C341" s="456"/>
      <c r="D341" s="456"/>
      <c r="E341" s="437" t="s">
        <v>235</v>
      </c>
      <c r="F341" s="438"/>
      <c r="G341" s="438"/>
      <c r="H341" s="439"/>
      <c r="I341" s="451"/>
      <c r="J341" s="162">
        <f t="shared" si="7"/>
        <v>0</v>
      </c>
      <c r="K341" s="116" t="str">
        <f t="shared" si="8"/>
        <v/>
      </c>
      <c r="L341" s="133">
        <v>0</v>
      </c>
      <c r="M341" s="133">
        <v>0</v>
      </c>
    </row>
    <row r="342" spans="1:22" s="81" customFormat="1" ht="34.5" customHeight="1">
      <c r="A342" s="296" t="s">
        <v>1426</v>
      </c>
      <c r="B342" s="111"/>
      <c r="C342" s="456"/>
      <c r="D342" s="456"/>
      <c r="E342" s="422" t="s">
        <v>236</v>
      </c>
      <c r="F342" s="423"/>
      <c r="G342" s="423"/>
      <c r="H342" s="424"/>
      <c r="I342" s="451"/>
      <c r="J342" s="162">
        <f t="shared" si="7"/>
        <v>0</v>
      </c>
      <c r="K342" s="116" t="str">
        <f t="shared" si="8"/>
        <v/>
      </c>
      <c r="L342" s="133">
        <v>0</v>
      </c>
      <c r="M342" s="133">
        <v>0</v>
      </c>
    </row>
    <row r="343" spans="1:22" s="81" customFormat="1" ht="34.5" customHeight="1">
      <c r="A343" s="296" t="s">
        <v>1757</v>
      </c>
      <c r="B343" s="111"/>
      <c r="C343" s="456"/>
      <c r="D343" s="456"/>
      <c r="E343" s="437" t="s">
        <v>237</v>
      </c>
      <c r="F343" s="438"/>
      <c r="G343" s="438"/>
      <c r="H343" s="439"/>
      <c r="I343" s="451"/>
      <c r="J343" s="162">
        <f t="shared" si="7"/>
        <v>26</v>
      </c>
      <c r="K343" s="116" t="str">
        <f t="shared" si="8"/>
        <v/>
      </c>
      <c r="L343" s="133">
        <v>19</v>
      </c>
      <c r="M343" s="133">
        <v>7</v>
      </c>
    </row>
    <row r="344" spans="1:22" s="81" customFormat="1" ht="34.5" customHeight="1">
      <c r="A344" s="296" t="s">
        <v>732</v>
      </c>
      <c r="B344" s="111"/>
      <c r="C344" s="456"/>
      <c r="D344" s="456"/>
      <c r="E344" s="437" t="s">
        <v>733</v>
      </c>
      <c r="F344" s="438"/>
      <c r="G344" s="438"/>
      <c r="H344" s="439"/>
      <c r="I344" s="451"/>
      <c r="J344" s="162">
        <f t="shared" si="7"/>
        <v>9</v>
      </c>
      <c r="K344" s="116" t="str">
        <f t="shared" si="8"/>
        <v/>
      </c>
      <c r="L344" s="133">
        <v>0</v>
      </c>
      <c r="M344" s="133">
        <v>9</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row>
    <row r="346" spans="1:22" s="1" customFormat="1">
      <c r="A346" s="284"/>
      <c r="B346" s="19"/>
      <c r="C346" s="19"/>
      <c r="D346" s="19"/>
      <c r="E346" s="19"/>
      <c r="F346" s="19"/>
      <c r="G346" s="19"/>
      <c r="H346" s="15"/>
      <c r="I346" s="15"/>
      <c r="J346" s="86"/>
      <c r="K346" s="87"/>
      <c r="L346" s="88"/>
      <c r="M346" s="88"/>
    </row>
    <row r="347" spans="1:22" s="81" customFormat="1">
      <c r="A347" s="284"/>
      <c r="B347" s="82"/>
      <c r="C347" s="59"/>
      <c r="D347" s="59"/>
      <c r="E347" s="59"/>
      <c r="F347" s="59"/>
      <c r="G347" s="59"/>
      <c r="H347" s="89"/>
      <c r="I347" s="89"/>
      <c r="J347" s="86"/>
      <c r="K347" s="87"/>
      <c r="L347" s="88"/>
      <c r="M347" s="88"/>
    </row>
    <row r="348" spans="1:22" s="4" customFormat="1">
      <c r="A348" s="284"/>
      <c r="B348" s="111"/>
      <c r="C348" s="164"/>
      <c r="D348" s="163"/>
      <c r="H348" s="331"/>
      <c r="I348" s="331"/>
      <c r="J348" s="58"/>
      <c r="K348" s="30"/>
      <c r="L348" s="100"/>
      <c r="M348" s="100"/>
    </row>
    <row r="349" spans="1:22" s="4" customFormat="1">
      <c r="A349" s="284"/>
      <c r="B349" s="19" t="s">
        <v>238</v>
      </c>
      <c r="C349" s="44"/>
      <c r="D349" s="44"/>
      <c r="E349" s="44"/>
      <c r="F349" s="44"/>
      <c r="G349" s="44"/>
      <c r="H349" s="15"/>
      <c r="I349" s="15"/>
      <c r="J349" s="58"/>
      <c r="K349" s="30"/>
      <c r="L349" s="100"/>
      <c r="M349" s="100"/>
    </row>
    <row r="350" spans="1:22">
      <c r="A350" s="284"/>
      <c r="B350" s="19"/>
      <c r="C350" s="19"/>
      <c r="D350" s="19"/>
      <c r="E350" s="19"/>
      <c r="F350" s="19"/>
      <c r="G350" s="19"/>
      <c r="H350" s="15"/>
      <c r="I350" s="15"/>
      <c r="L350" s="23"/>
      <c r="M350" s="23"/>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110</v>
      </c>
      <c r="M351" s="75" t="s">
        <v>316</v>
      </c>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65</v>
      </c>
      <c r="M352" s="77" t="s">
        <v>275</v>
      </c>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IF(SUM(L353:M353)=0,IF(COUNTIF(L353:M353,"未確認")&gt;0,"未確認",IF(COUNTIF(L353:M353,"~*")&gt;0,"*",SUM(L353:M353))),SUM(L353:M353))</f>
        <v>922</v>
      </c>
      <c r="K353" s="168" t="str">
        <f>IF(OR(COUNTIF(L353:M353,"未確認")&gt;0,COUNTIF(L353:M353,"~*")&gt;0),"※","")</f>
        <v/>
      </c>
      <c r="L353" s="133">
        <v>799</v>
      </c>
      <c r="M353" s="133">
        <v>123</v>
      </c>
    </row>
    <row r="354" spans="1:22" s="81" customFormat="1" ht="34.5" customHeight="1">
      <c r="A354" s="295" t="s">
        <v>1428</v>
      </c>
      <c r="B354" s="111"/>
      <c r="C354" s="169"/>
      <c r="D354" s="170"/>
      <c r="E354" s="453" t="s">
        <v>1386</v>
      </c>
      <c r="F354" s="454"/>
      <c r="G354" s="454"/>
      <c r="H354" s="455"/>
      <c r="I354" s="451"/>
      <c r="J354" s="167">
        <f>IF(SUM(L354:M354)=0,IF(COUNTIF(L354:M354,"未確認")&gt;0,"未確認",IF(COUNTIF(L354:M354,"~*")&gt;0,"*",SUM(L354:M354))),SUM(L354:M354))</f>
        <v>10</v>
      </c>
      <c r="K354" s="168" t="str">
        <f>IF(OR(COUNTIF(L354:M354,"未確認")&gt;0,COUNTIF(L354:M354,"~*")&gt;0),"※","")</f>
        <v/>
      </c>
      <c r="L354" s="133">
        <v>8</v>
      </c>
      <c r="M354" s="133">
        <v>2</v>
      </c>
    </row>
    <row r="355" spans="1:22" s="81" customFormat="1" ht="34.5" customHeight="1">
      <c r="A355" s="295" t="s">
        <v>739</v>
      </c>
      <c r="B355" s="111"/>
      <c r="C355" s="169"/>
      <c r="D355" s="170"/>
      <c r="E355" s="453" t="s">
        <v>1758</v>
      </c>
      <c r="F355" s="454"/>
      <c r="G355" s="454"/>
      <c r="H355" s="455"/>
      <c r="I355" s="451"/>
      <c r="J355" s="167">
        <f>IF(SUM(L355:M355)=0,IF(COUNTIF(L355:M355,"未確認")&gt;0,"未確認",IF(COUNTIF(L355:M355,"~*")&gt;0,"*",SUM(L355:M355))),SUM(L355:M355))</f>
        <v>5</v>
      </c>
      <c r="K355" s="168" t="str">
        <f>IF(OR(COUNTIF(L355:M355,"未確認")&gt;0,COUNTIF(L355:M355,"~*")&gt;0),"※","")</f>
        <v/>
      </c>
      <c r="L355" s="133">
        <v>3</v>
      </c>
      <c r="M355" s="133">
        <v>2</v>
      </c>
    </row>
    <row r="356" spans="1:22" s="81" customFormat="1" ht="34.5" customHeight="1">
      <c r="A356" s="295" t="s">
        <v>1325</v>
      </c>
      <c r="B356" s="111"/>
      <c r="C356" s="169"/>
      <c r="D356" s="170"/>
      <c r="E356" s="453" t="s">
        <v>742</v>
      </c>
      <c r="F356" s="454"/>
      <c r="G356" s="454"/>
      <c r="H356" s="455"/>
      <c r="I356" s="451"/>
      <c r="J356" s="167">
        <f>IF(SUM(L356:M356)=0,IF(COUNTIF(L356:M356,"未確認")&gt;0,"未確認",IF(COUNTIF(L356:M356,"~*")&gt;0,"*",SUM(L356:M356))),SUM(L356:M356))</f>
        <v>784</v>
      </c>
      <c r="K356" s="168" t="str">
        <f>IF(OR(COUNTIF(L356:M356,"未確認")&gt;0,COUNTIF(L356:M356,"~*")&gt;0),"※","")</f>
        <v/>
      </c>
      <c r="L356" s="133">
        <v>668</v>
      </c>
      <c r="M356" s="133">
        <v>116</v>
      </c>
    </row>
    <row r="357" spans="1:22" s="81" customFormat="1" ht="34.5" customHeight="1">
      <c r="A357" s="296" t="s">
        <v>743</v>
      </c>
      <c r="B357" s="2"/>
      <c r="C357" s="171"/>
      <c r="D357" s="172"/>
      <c r="E357" s="453" t="s">
        <v>1387</v>
      </c>
      <c r="F357" s="454"/>
      <c r="G357" s="454"/>
      <c r="H357" s="455"/>
      <c r="I357" s="452"/>
      <c r="J357" s="167">
        <f>IF(SUM(L357:M357)=0,IF(COUNTIF(L357:M357,"未確認")&gt;0,"未確認",IF(COUNTIF(L357:M357,"~*")&gt;0,"*",SUM(L357:M357))),SUM(L357:M357))</f>
        <v>0</v>
      </c>
      <c r="K357" s="168" t="str">
        <f>IF(OR(COUNTIF(L357:M357,"未確認")&gt;0,COUNTIF(L357:M357,"~*")&gt;0),"※","")</f>
        <v/>
      </c>
      <c r="L357" s="133">
        <v>0</v>
      </c>
      <c r="M357" s="133">
        <v>0</v>
      </c>
    </row>
    <row r="358" spans="1:22" s="1" customFormat="1">
      <c r="A358" s="284"/>
      <c r="B358" s="19"/>
      <c r="C358" s="123"/>
      <c r="D358" s="19"/>
      <c r="E358" s="19"/>
      <c r="F358" s="19"/>
      <c r="G358" s="19"/>
      <c r="H358" s="15"/>
      <c r="I358" s="15"/>
      <c r="J358" s="86"/>
      <c r="K358" s="87"/>
      <c r="L358" s="88"/>
      <c r="M358" s="88"/>
    </row>
    <row r="359" spans="1:22" s="81" customFormat="1">
      <c r="A359" s="284"/>
      <c r="B359" s="82"/>
      <c r="C359" s="59"/>
      <c r="D359" s="59"/>
      <c r="E359" s="59"/>
      <c r="F359" s="59"/>
      <c r="G359" s="59"/>
      <c r="H359" s="89"/>
      <c r="I359" s="89"/>
      <c r="J359" s="86"/>
      <c r="K359" s="87"/>
      <c r="L359" s="88"/>
      <c r="M359" s="88"/>
    </row>
    <row r="360" spans="1:22" s="1" customFormat="1">
      <c r="A360" s="284"/>
      <c r="B360" s="2"/>
      <c r="C360" s="350"/>
      <c r="D360" s="4"/>
      <c r="E360" s="4"/>
      <c r="F360" s="4"/>
      <c r="G360" s="4"/>
      <c r="H360" s="173"/>
      <c r="I360" s="173"/>
      <c r="J360" s="58"/>
      <c r="K360" s="30"/>
      <c r="L360" s="100"/>
      <c r="M360" s="100"/>
    </row>
    <row r="361" spans="1:22" s="4" customFormat="1">
      <c r="A361" s="284"/>
      <c r="B361" s="19" t="s">
        <v>240</v>
      </c>
      <c r="C361" s="44"/>
      <c r="D361" s="44"/>
      <c r="E361" s="44"/>
      <c r="F361" s="44"/>
      <c r="G361" s="44"/>
      <c r="H361" s="15"/>
      <c r="I361" s="15"/>
      <c r="J361" s="58"/>
      <c r="K361" s="30"/>
      <c r="L361" s="100"/>
      <c r="M361" s="100"/>
    </row>
    <row r="362" spans="1:22" s="1" customFormat="1">
      <c r="A362" s="284"/>
      <c r="B362" s="111" t="s">
        <v>241</v>
      </c>
      <c r="C362" s="4"/>
      <c r="D362" s="4"/>
      <c r="E362" s="4"/>
      <c r="F362" s="4"/>
      <c r="G362" s="4"/>
      <c r="H362" s="331"/>
      <c r="I362" s="331"/>
      <c r="J362" s="58"/>
      <c r="K362" s="30"/>
      <c r="L362" s="100"/>
      <c r="M362" s="100"/>
    </row>
    <row r="363" spans="1:22">
      <c r="A363" s="284"/>
      <c r="B363" s="19"/>
      <c r="C363" s="19"/>
      <c r="D363" s="19"/>
      <c r="E363" s="19"/>
      <c r="F363" s="19"/>
      <c r="G363" s="19"/>
      <c r="H363" s="15"/>
      <c r="I363" s="15"/>
      <c r="L363" s="23"/>
      <c r="M363" s="23"/>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110</v>
      </c>
      <c r="M364" s="75" t="s">
        <v>316</v>
      </c>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65</v>
      </c>
      <c r="M365" s="77" t="s">
        <v>275</v>
      </c>
      <c r="N365" s="9"/>
      <c r="O365" s="9"/>
      <c r="P365" s="9"/>
      <c r="Q365" s="9"/>
      <c r="R365" s="9"/>
      <c r="S365" s="9"/>
      <c r="T365" s="9"/>
      <c r="U365" s="9"/>
      <c r="V365" s="9"/>
    </row>
    <row r="366" spans="1:22" s="81" customFormat="1" ht="34.5" customHeight="1">
      <c r="A366" s="296" t="s">
        <v>745</v>
      </c>
      <c r="B366" s="111"/>
      <c r="C366" s="442" t="s">
        <v>1759</v>
      </c>
      <c r="D366" s="443"/>
      <c r="E366" s="443"/>
      <c r="F366" s="443"/>
      <c r="G366" s="443"/>
      <c r="H366" s="444"/>
      <c r="I366" s="420" t="s">
        <v>1760</v>
      </c>
      <c r="J366" s="167">
        <v>0</v>
      </c>
      <c r="K366" s="174" t="str">
        <f>IF(OR(COUNTIF(J366,"未確認")&gt;0,COUNTIF(J366,"~*")&gt;0),"※","")</f>
        <v/>
      </c>
      <c r="L366" s="142"/>
      <c r="M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row>
    <row r="368" spans="1:22" s="81" customFormat="1" ht="34.5" customHeight="1">
      <c r="A368" s="296" t="s">
        <v>1761</v>
      </c>
      <c r="B368" s="111"/>
      <c r="C368" s="171"/>
      <c r="D368" s="176"/>
      <c r="E368" s="437" t="s">
        <v>243</v>
      </c>
      <c r="F368" s="438"/>
      <c r="G368" s="438"/>
      <c r="H368" s="439"/>
      <c r="I368" s="425"/>
      <c r="J368" s="167">
        <v>0</v>
      </c>
      <c r="K368" s="174" t="str">
        <f t="shared" si="9"/>
        <v/>
      </c>
      <c r="L368" s="145"/>
      <c r="M368" s="146"/>
    </row>
    <row r="369" spans="1:13" s="81" customFormat="1" ht="34.5" customHeight="1">
      <c r="A369" s="296" t="s">
        <v>750</v>
      </c>
      <c r="B369" s="111"/>
      <c r="C369" s="445" t="s">
        <v>1762</v>
      </c>
      <c r="D369" s="446"/>
      <c r="E369" s="446"/>
      <c r="F369" s="446"/>
      <c r="G369" s="446"/>
      <c r="H369" s="447"/>
      <c r="I369" s="425"/>
      <c r="J369" s="167">
        <v>1</v>
      </c>
      <c r="K369" s="174" t="str">
        <f t="shared" si="9"/>
        <v/>
      </c>
      <c r="L369" s="145"/>
      <c r="M369" s="146"/>
    </row>
    <row r="370" spans="1:13" s="81" customFormat="1" ht="34.5" customHeight="1">
      <c r="A370" s="296" t="s">
        <v>752</v>
      </c>
      <c r="B370" s="111"/>
      <c r="C370" s="169"/>
      <c r="D370" s="175"/>
      <c r="E370" s="437" t="s">
        <v>244</v>
      </c>
      <c r="F370" s="438"/>
      <c r="G370" s="438"/>
      <c r="H370" s="439"/>
      <c r="I370" s="425"/>
      <c r="J370" s="167">
        <v>1</v>
      </c>
      <c r="K370" s="174" t="str">
        <f t="shared" si="9"/>
        <v/>
      </c>
      <c r="L370" s="145"/>
      <c r="M370" s="146"/>
    </row>
    <row r="371" spans="1:13" s="81" customFormat="1" ht="34.5" customHeight="1">
      <c r="A371" s="296" t="s">
        <v>753</v>
      </c>
      <c r="B371" s="111"/>
      <c r="C371" s="171"/>
      <c r="D371" s="176"/>
      <c r="E371" s="437" t="s">
        <v>245</v>
      </c>
      <c r="F371" s="438"/>
      <c r="G371" s="438"/>
      <c r="H371" s="439"/>
      <c r="I371" s="426"/>
      <c r="J371" s="167">
        <v>0</v>
      </c>
      <c r="K371" s="174" t="str">
        <f t="shared" si="9"/>
        <v/>
      </c>
      <c r="L371" s="147"/>
      <c r="M371" s="148"/>
    </row>
    <row r="372" spans="1:13" s="1" customFormat="1">
      <c r="A372" s="284"/>
      <c r="B372" s="19"/>
      <c r="C372" s="19"/>
      <c r="D372" s="19"/>
      <c r="E372" s="19"/>
      <c r="F372" s="19"/>
      <c r="G372" s="19"/>
      <c r="H372" s="15"/>
      <c r="I372" s="15"/>
      <c r="J372" s="86"/>
      <c r="K372" s="87"/>
      <c r="L372" s="88"/>
      <c r="M372" s="88"/>
    </row>
    <row r="373" spans="1:13" s="81" customFormat="1">
      <c r="A373" s="284"/>
      <c r="B373" s="82"/>
      <c r="C373" s="59"/>
      <c r="D373" s="59"/>
      <c r="E373" s="59"/>
      <c r="F373" s="59"/>
      <c r="G373" s="59"/>
      <c r="H373" s="89"/>
      <c r="I373" s="89"/>
      <c r="J373" s="86"/>
      <c r="K373" s="87"/>
      <c r="L373" s="88"/>
      <c r="M373" s="88"/>
    </row>
    <row r="374" spans="1:13" s="81" customFormat="1">
      <c r="A374" s="284"/>
      <c r="B374" s="111"/>
      <c r="C374" s="111"/>
      <c r="D374" s="59"/>
      <c r="E374" s="59"/>
      <c r="F374" s="59"/>
      <c r="G374" s="59"/>
      <c r="H374" s="89"/>
      <c r="I374" s="151" t="s">
        <v>209</v>
      </c>
      <c r="J374" s="86"/>
      <c r="K374" s="87"/>
      <c r="L374" s="88"/>
      <c r="M374" s="88"/>
    </row>
    <row r="375" spans="1:13" s="81" customFormat="1">
      <c r="A375" s="284"/>
      <c r="B375" s="111"/>
      <c r="C375" s="111"/>
      <c r="D375" s="59"/>
      <c r="E375" s="59"/>
      <c r="F375" s="59"/>
      <c r="G375" s="59"/>
      <c r="H375" s="89"/>
      <c r="I375" s="89"/>
      <c r="J375" s="86"/>
      <c r="K375" s="87"/>
      <c r="L375" s="88"/>
      <c r="M375" s="88"/>
    </row>
    <row r="376" spans="1:13" s="81" customFormat="1">
      <c r="A376" s="284"/>
      <c r="B376" s="111"/>
      <c r="C376" s="111"/>
      <c r="D376" s="59"/>
      <c r="E376" s="59"/>
      <c r="F376" s="59"/>
      <c r="G376" s="59"/>
      <c r="H376" s="89"/>
      <c r="I376" s="89"/>
      <c r="J376" s="86"/>
      <c r="K376" s="87"/>
      <c r="L376" s="88"/>
      <c r="M376" s="88"/>
    </row>
    <row r="377" spans="1:13" s="22" customFormat="1">
      <c r="A377" s="284"/>
      <c r="B377" s="2"/>
      <c r="C377" s="50"/>
      <c r="D377" s="36"/>
      <c r="E377" s="36"/>
      <c r="F377" s="36"/>
      <c r="G377" s="36"/>
      <c r="H377" s="21"/>
      <c r="I377" s="38"/>
      <c r="J377" s="6"/>
      <c r="K377" s="7"/>
      <c r="M377" s="48"/>
    </row>
    <row r="378" spans="1:13" s="22" customFormat="1">
      <c r="A378" s="284"/>
      <c r="B378" s="2"/>
      <c r="C378" s="50"/>
      <c r="D378" s="36"/>
      <c r="E378" s="36"/>
      <c r="F378" s="36"/>
      <c r="G378" s="36"/>
      <c r="H378" s="21"/>
      <c r="I378" s="38"/>
      <c r="J378" s="6"/>
      <c r="K378" s="7"/>
      <c r="M378" s="48"/>
    </row>
    <row r="379" spans="1:13" s="22" customFormat="1">
      <c r="A379" s="284"/>
      <c r="B379" s="2"/>
      <c r="H379" s="50"/>
      <c r="M379" s="39"/>
    </row>
    <row r="380" spans="1:13" s="22" customFormat="1">
      <c r="A380" s="284"/>
      <c r="B380" s="2"/>
      <c r="H380" s="50"/>
      <c r="M380" s="48"/>
    </row>
    <row r="381" spans="1:13" s="22" customFormat="1">
      <c r="A381" s="284"/>
      <c r="B381" s="2"/>
      <c r="H381" s="50"/>
      <c r="M381" s="39"/>
    </row>
    <row r="382" spans="1:13" s="22" customFormat="1">
      <c r="A382" s="284"/>
      <c r="B382" s="2"/>
      <c r="H382" s="50"/>
      <c r="M382" s="39"/>
    </row>
    <row r="383" spans="1:13" s="22" customFormat="1">
      <c r="A383" s="284"/>
      <c r="B383" s="2"/>
      <c r="H383" s="50"/>
      <c r="L383" s="8"/>
      <c r="M383" s="8"/>
    </row>
    <row r="384" spans="1:13" s="22" customFormat="1">
      <c r="A384" s="284"/>
      <c r="B384" s="2"/>
      <c r="C384" s="42"/>
      <c r="D384" s="42"/>
      <c r="E384" s="42"/>
      <c r="F384" s="42"/>
      <c r="G384" s="177"/>
      <c r="H384" s="42"/>
      <c r="I384" s="42"/>
      <c r="J384" s="42"/>
      <c r="K384" s="49"/>
      <c r="L384" s="42"/>
      <c r="M384" s="42"/>
    </row>
    <row r="385" spans="1:22" s="22" customFormat="1">
      <c r="A385" s="284"/>
      <c r="B385" s="2"/>
      <c r="C385" s="59"/>
      <c r="D385" s="4"/>
      <c r="E385" s="4"/>
      <c r="F385" s="4"/>
      <c r="G385" s="4"/>
      <c r="H385" s="331"/>
      <c r="I385" s="331"/>
      <c r="J385" s="60"/>
      <c r="K385" s="30"/>
      <c r="L385" s="58"/>
      <c r="M385" s="58"/>
    </row>
    <row r="386" spans="1:22" s="1" customFormat="1" ht="19.5">
      <c r="A386" s="284"/>
      <c r="B386" s="349" t="s">
        <v>484</v>
      </c>
      <c r="C386" s="351"/>
      <c r="D386" s="54"/>
      <c r="E386" s="54"/>
      <c r="F386" s="54"/>
      <c r="G386" s="54"/>
      <c r="H386" s="55"/>
      <c r="I386" s="55"/>
      <c r="J386" s="57"/>
      <c r="K386" s="60"/>
      <c r="L386" s="100"/>
      <c r="M386" s="100"/>
    </row>
    <row r="387" spans="1:22" s="1" customFormat="1">
      <c r="A387" s="284"/>
      <c r="B387" s="19" t="s">
        <v>755</v>
      </c>
      <c r="C387" s="348"/>
      <c r="D387" s="4"/>
      <c r="E387" s="4"/>
      <c r="F387" s="4"/>
      <c r="G387" s="4"/>
      <c r="H387" s="331"/>
      <c r="I387" s="331"/>
      <c r="J387" s="58"/>
      <c r="K387" s="352"/>
      <c r="L387" s="353"/>
      <c r="M387" s="353"/>
    </row>
    <row r="388" spans="1:22" s="1" customFormat="1" ht="19.5">
      <c r="A388" s="284"/>
      <c r="C388" s="348"/>
      <c r="D388" s="4"/>
      <c r="E388" s="4"/>
      <c r="F388" s="4"/>
      <c r="G388" s="4"/>
      <c r="H388" s="331"/>
      <c r="I388" s="331"/>
      <c r="J388" s="58"/>
      <c r="K388" s="56"/>
      <c r="L388" s="161"/>
      <c r="M388" s="161"/>
    </row>
    <row r="389" spans="1:22" ht="34.5" customHeight="1">
      <c r="A389" s="284"/>
      <c r="B389" s="19"/>
      <c r="C389" s="9"/>
      <c r="D389" s="4"/>
      <c r="F389" s="4"/>
      <c r="G389" s="4"/>
      <c r="H389" s="331"/>
      <c r="I389" s="331"/>
      <c r="J389" s="73" t="s">
        <v>62</v>
      </c>
      <c r="K389" s="354"/>
      <c r="L389" s="355" t="s">
        <v>110</v>
      </c>
      <c r="M389" s="355" t="s">
        <v>316</v>
      </c>
      <c r="N389" s="9"/>
      <c r="O389" s="9"/>
      <c r="P389" s="9"/>
      <c r="Q389" s="9"/>
      <c r="R389" s="9"/>
      <c r="S389" s="9"/>
      <c r="T389" s="9"/>
      <c r="U389" s="9"/>
      <c r="V389" s="9"/>
    </row>
    <row r="390" spans="1:22" ht="20.25" customHeight="1">
      <c r="A390" s="284"/>
      <c r="B390" s="2"/>
      <c r="C390" s="435"/>
      <c r="D390" s="436"/>
      <c r="E390" s="436"/>
      <c r="F390" s="436"/>
      <c r="G390" s="44"/>
      <c r="H390" s="331"/>
      <c r="I390" s="64" t="s">
        <v>63</v>
      </c>
      <c r="J390" s="65"/>
      <c r="K390" s="166"/>
      <c r="L390" s="77" t="s">
        <v>65</v>
      </c>
      <c r="M390" s="77" t="s">
        <v>275</v>
      </c>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1763</v>
      </c>
      <c r="J391" s="178">
        <f>IF(SUM(L391:M391)=0,IF(COUNTIF(L391:M391,"未確認")&gt;0,"未確認",IF(COUNTIF(L391:M391,"~*")&gt;0,"*",SUM(L391:M391))),SUM(L391:M391))</f>
        <v>0</v>
      </c>
      <c r="K391" s="179" t="str">
        <f>IF(OR(COUNTIF(L391:M391,"未確認")&gt;0,COUNTIF(L391:M391,"*")&gt;0),"※","")</f>
        <v/>
      </c>
      <c r="L391" s="109">
        <v>0</v>
      </c>
      <c r="M391" s="109">
        <v>0</v>
      </c>
    </row>
    <row r="392" spans="1:22" s="346" customFormat="1" ht="34.5" customHeight="1"/>
    <row r="393" spans="1:22" s="1" customFormat="1">
      <c r="A393" s="284"/>
      <c r="B393" s="19"/>
      <c r="C393" s="19"/>
      <c r="D393" s="19"/>
      <c r="E393" s="19"/>
      <c r="F393" s="19"/>
      <c r="G393" s="19"/>
      <c r="H393" s="15"/>
      <c r="I393" s="15"/>
      <c r="J393" s="86"/>
      <c r="K393" s="87"/>
      <c r="L393" s="88"/>
      <c r="M393" s="88"/>
    </row>
    <row r="394" spans="1:22" s="107" customFormat="1">
      <c r="A394" s="284"/>
      <c r="B394" s="19" t="s">
        <v>248</v>
      </c>
      <c r="C394" s="19"/>
      <c r="D394" s="19"/>
      <c r="E394" s="19"/>
      <c r="F394" s="19"/>
      <c r="G394" s="19"/>
      <c r="H394" s="15"/>
      <c r="I394" s="15"/>
      <c r="J394" s="58"/>
      <c r="K394" s="30"/>
      <c r="L394" s="100"/>
      <c r="M394" s="100"/>
    </row>
    <row r="395" spans="1:22">
      <c r="A395" s="284"/>
      <c r="B395" s="19"/>
      <c r="C395" s="19"/>
      <c r="D395" s="19"/>
      <c r="E395" s="19"/>
      <c r="F395" s="19"/>
      <c r="G395" s="19"/>
      <c r="H395" s="15"/>
      <c r="I395" s="15"/>
      <c r="L395" s="72"/>
      <c r="M395" s="72"/>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110</v>
      </c>
      <c r="M396" s="75" t="s">
        <v>316</v>
      </c>
    </row>
    <row r="397" spans="1:22" s="2" customFormat="1" ht="20.25" customHeight="1">
      <c r="A397" s="284"/>
      <c r="C397" s="59"/>
      <c r="D397" s="4"/>
      <c r="E397" s="4"/>
      <c r="F397" s="4"/>
      <c r="G397" s="4"/>
      <c r="H397" s="331"/>
      <c r="I397" s="64" t="s">
        <v>63</v>
      </c>
      <c r="J397" s="65"/>
      <c r="K397" s="166"/>
      <c r="L397" s="77" t="s">
        <v>65</v>
      </c>
      <c r="M397" s="77" t="s">
        <v>275</v>
      </c>
    </row>
    <row r="398" spans="1:22" s="107" customFormat="1" ht="113.65" customHeight="1">
      <c r="A398" s="296" t="s">
        <v>486</v>
      </c>
      <c r="B398" s="111"/>
      <c r="C398" s="422" t="s">
        <v>757</v>
      </c>
      <c r="D398" s="423"/>
      <c r="E398" s="423"/>
      <c r="F398" s="423"/>
      <c r="G398" s="423"/>
      <c r="H398" s="424"/>
      <c r="I398" s="325" t="s">
        <v>758</v>
      </c>
      <c r="J398" s="181"/>
      <c r="K398" s="182"/>
      <c r="L398" s="187" t="s">
        <v>537</v>
      </c>
      <c r="M398" s="187" t="s">
        <v>537</v>
      </c>
    </row>
    <row r="399" spans="1:22" s="1" customFormat="1" ht="65.099999999999994" customHeight="1">
      <c r="A399" s="284"/>
      <c r="B399" s="111"/>
      <c r="C399" s="416" t="s">
        <v>761</v>
      </c>
      <c r="D399" s="417"/>
      <c r="E399" s="417"/>
      <c r="F399" s="417"/>
      <c r="G399" s="417"/>
      <c r="H399" s="419"/>
      <c r="I399" s="420" t="s">
        <v>762</v>
      </c>
      <c r="J399" s="183"/>
      <c r="K399" s="184"/>
      <c r="L399" s="118"/>
      <c r="M399" s="122"/>
    </row>
    <row r="400" spans="1:22" s="1" customFormat="1" ht="34.5" customHeight="1">
      <c r="A400" s="296" t="s">
        <v>488</v>
      </c>
      <c r="B400" s="111"/>
      <c r="C400" s="185"/>
      <c r="D400" s="427" t="s">
        <v>763</v>
      </c>
      <c r="E400" s="434"/>
      <c r="F400" s="434"/>
      <c r="G400" s="434"/>
      <c r="H400" s="428"/>
      <c r="I400" s="440"/>
      <c r="J400" s="183"/>
      <c r="K400" s="186"/>
      <c r="L400" s="187">
        <v>52</v>
      </c>
      <c r="M400" s="187">
        <v>0</v>
      </c>
    </row>
    <row r="401" spans="1:13" s="1" customFormat="1" ht="34.5" customHeight="1">
      <c r="A401" s="296" t="s">
        <v>489</v>
      </c>
      <c r="B401" s="111"/>
      <c r="C401" s="185"/>
      <c r="D401" s="427" t="s">
        <v>857</v>
      </c>
      <c r="E401" s="434"/>
      <c r="F401" s="434"/>
      <c r="G401" s="434"/>
      <c r="H401" s="428"/>
      <c r="I401" s="440"/>
      <c r="J401" s="183"/>
      <c r="K401" s="186"/>
      <c r="L401" s="187">
        <v>38.1</v>
      </c>
      <c r="M401" s="187">
        <v>0</v>
      </c>
    </row>
    <row r="402" spans="1:13" s="1" customFormat="1" ht="34.5" customHeight="1">
      <c r="A402" s="296" t="s">
        <v>490</v>
      </c>
      <c r="B402" s="111"/>
      <c r="C402" s="185"/>
      <c r="D402" s="427" t="s">
        <v>1764</v>
      </c>
      <c r="E402" s="434"/>
      <c r="F402" s="434"/>
      <c r="G402" s="434"/>
      <c r="H402" s="428"/>
      <c r="I402" s="440"/>
      <c r="J402" s="183"/>
      <c r="K402" s="186"/>
      <c r="L402" s="187">
        <v>30.7</v>
      </c>
      <c r="M402" s="187">
        <v>0</v>
      </c>
    </row>
    <row r="403" spans="1:13" s="1" customFormat="1" ht="34.5" customHeight="1">
      <c r="A403" s="296" t="s">
        <v>491</v>
      </c>
      <c r="B403" s="111"/>
      <c r="C403" s="185"/>
      <c r="D403" s="427" t="s">
        <v>766</v>
      </c>
      <c r="E403" s="434"/>
      <c r="F403" s="434"/>
      <c r="G403" s="434"/>
      <c r="H403" s="428"/>
      <c r="I403" s="440"/>
      <c r="J403" s="183"/>
      <c r="K403" s="186"/>
      <c r="L403" s="187">
        <v>23.5</v>
      </c>
      <c r="M403" s="187">
        <v>0</v>
      </c>
    </row>
    <row r="404" spans="1:13" s="1" customFormat="1" ht="34.5" customHeight="1">
      <c r="A404" s="296" t="s">
        <v>492</v>
      </c>
      <c r="B404" s="111"/>
      <c r="C404" s="185"/>
      <c r="D404" s="427" t="s">
        <v>1248</v>
      </c>
      <c r="E404" s="434"/>
      <c r="F404" s="434"/>
      <c r="G404" s="434"/>
      <c r="H404" s="428"/>
      <c r="I404" s="440"/>
      <c r="J404" s="183"/>
      <c r="K404" s="186"/>
      <c r="L404" s="187">
        <v>0</v>
      </c>
      <c r="M404" s="187">
        <v>0</v>
      </c>
    </row>
    <row r="405" spans="1:13" s="1" customFormat="1" ht="34.5" customHeight="1">
      <c r="A405" s="296" t="s">
        <v>493</v>
      </c>
      <c r="B405" s="111"/>
      <c r="C405" s="188"/>
      <c r="D405" s="427" t="s">
        <v>768</v>
      </c>
      <c r="E405" s="434"/>
      <c r="F405" s="434"/>
      <c r="G405" s="434"/>
      <c r="H405" s="428"/>
      <c r="I405" s="440"/>
      <c r="J405" s="183"/>
      <c r="K405" s="186"/>
      <c r="L405" s="187">
        <v>0.7</v>
      </c>
      <c r="M405" s="187">
        <v>0</v>
      </c>
    </row>
    <row r="406" spans="1:13" s="1" customFormat="1" ht="34.5" customHeight="1">
      <c r="A406" s="296" t="s">
        <v>494</v>
      </c>
      <c r="B406" s="111"/>
      <c r="C406" s="333"/>
      <c r="D406" s="427" t="s">
        <v>769</v>
      </c>
      <c r="E406" s="434"/>
      <c r="F406" s="434"/>
      <c r="G406" s="434"/>
      <c r="H406" s="428"/>
      <c r="I406" s="440"/>
      <c r="J406" s="189"/>
      <c r="K406" s="190"/>
      <c r="L406" s="187">
        <v>30.7</v>
      </c>
      <c r="M406" s="187">
        <v>0</v>
      </c>
    </row>
    <row r="407" spans="1:13" s="1" customFormat="1" ht="42.75" customHeight="1">
      <c r="A407" s="284"/>
      <c r="B407" s="111"/>
      <c r="C407" s="416" t="s">
        <v>770</v>
      </c>
      <c r="D407" s="417"/>
      <c r="E407" s="417"/>
      <c r="F407" s="417"/>
      <c r="G407" s="417"/>
      <c r="H407" s="419"/>
      <c r="I407" s="440"/>
      <c r="J407" s="183"/>
      <c r="K407" s="184"/>
      <c r="L407" s="118"/>
      <c r="M407" s="122"/>
    </row>
    <row r="408" spans="1:13" s="1" customFormat="1" ht="34.5" customHeight="1">
      <c r="A408" s="296" t="s">
        <v>495</v>
      </c>
      <c r="B408" s="111"/>
      <c r="C408" s="185"/>
      <c r="D408" s="427" t="s">
        <v>763</v>
      </c>
      <c r="E408" s="434"/>
      <c r="F408" s="434"/>
      <c r="G408" s="434"/>
      <c r="H408" s="428"/>
      <c r="I408" s="440"/>
      <c r="J408" s="183"/>
      <c r="K408" s="186"/>
      <c r="L408" s="187">
        <v>0</v>
      </c>
      <c r="M408" s="187">
        <v>43.1</v>
      </c>
    </row>
    <row r="409" spans="1:13" s="1" customFormat="1" ht="34.5" customHeight="1">
      <c r="A409" s="296" t="s">
        <v>496</v>
      </c>
      <c r="B409" s="111"/>
      <c r="C409" s="185"/>
      <c r="D409" s="427" t="s">
        <v>1337</v>
      </c>
      <c r="E409" s="434"/>
      <c r="F409" s="434"/>
      <c r="G409" s="434"/>
      <c r="H409" s="428"/>
      <c r="I409" s="440"/>
      <c r="J409" s="183"/>
      <c r="K409" s="186"/>
      <c r="L409" s="187">
        <v>0</v>
      </c>
      <c r="M409" s="187">
        <v>12.4</v>
      </c>
    </row>
    <row r="410" spans="1:13" s="1" customFormat="1" ht="34.5" customHeight="1">
      <c r="A410" s="296" t="s">
        <v>497</v>
      </c>
      <c r="B410" s="111"/>
      <c r="C410" s="185"/>
      <c r="D410" s="427" t="s">
        <v>1765</v>
      </c>
      <c r="E410" s="434"/>
      <c r="F410" s="434"/>
      <c r="G410" s="434"/>
      <c r="H410" s="428"/>
      <c r="I410" s="440"/>
      <c r="J410" s="183"/>
      <c r="K410" s="186"/>
      <c r="L410" s="187">
        <v>0</v>
      </c>
      <c r="M410" s="187">
        <v>0</v>
      </c>
    </row>
    <row r="411" spans="1:13" s="1" customFormat="1" ht="34.5" customHeight="1">
      <c r="A411" s="296" t="s">
        <v>498</v>
      </c>
      <c r="B411" s="111"/>
      <c r="C411" s="185"/>
      <c r="D411" s="427" t="s">
        <v>1247</v>
      </c>
      <c r="E411" s="434"/>
      <c r="F411" s="434"/>
      <c r="G411" s="434"/>
      <c r="H411" s="428"/>
      <c r="I411" s="440"/>
      <c r="J411" s="183"/>
      <c r="K411" s="186"/>
      <c r="L411" s="187">
        <v>0</v>
      </c>
      <c r="M411" s="187">
        <v>6.4</v>
      </c>
    </row>
    <row r="412" spans="1:13" s="1" customFormat="1" ht="34.5" customHeight="1">
      <c r="A412" s="296" t="s">
        <v>499</v>
      </c>
      <c r="B412" s="111"/>
      <c r="C412" s="185"/>
      <c r="D412" s="427" t="s">
        <v>1248</v>
      </c>
      <c r="E412" s="434"/>
      <c r="F412" s="434"/>
      <c r="G412" s="434"/>
      <c r="H412" s="428"/>
      <c r="I412" s="440"/>
      <c r="J412" s="183"/>
      <c r="K412" s="186"/>
      <c r="L412" s="187">
        <v>0</v>
      </c>
      <c r="M412" s="187">
        <v>0</v>
      </c>
    </row>
    <row r="413" spans="1:13" s="1" customFormat="1" ht="34.5" customHeight="1">
      <c r="A413" s="296" t="s">
        <v>500</v>
      </c>
      <c r="B413" s="111"/>
      <c r="C413" s="185"/>
      <c r="D413" s="427" t="s">
        <v>768</v>
      </c>
      <c r="E413" s="434"/>
      <c r="F413" s="434"/>
      <c r="G413" s="434"/>
      <c r="H413" s="428"/>
      <c r="I413" s="440"/>
      <c r="J413" s="183"/>
      <c r="K413" s="186"/>
      <c r="L413" s="187">
        <v>0</v>
      </c>
      <c r="M413" s="187">
        <v>0</v>
      </c>
    </row>
    <row r="414" spans="1:13" s="1" customFormat="1" ht="34.5" customHeight="1">
      <c r="A414" s="296" t="s">
        <v>501</v>
      </c>
      <c r="B414" s="111"/>
      <c r="C414" s="335"/>
      <c r="D414" s="427" t="s">
        <v>1766</v>
      </c>
      <c r="E414" s="434"/>
      <c r="F414" s="434"/>
      <c r="G414" s="434"/>
      <c r="H414" s="428"/>
      <c r="I414" s="440"/>
      <c r="J414" s="189"/>
      <c r="K414" s="190"/>
      <c r="L414" s="187">
        <v>0</v>
      </c>
      <c r="M414" s="187">
        <v>0</v>
      </c>
    </row>
    <row r="415" spans="1:13" s="1" customFormat="1" ht="42.75" customHeight="1">
      <c r="A415" s="284"/>
      <c r="B415" s="111"/>
      <c r="C415" s="416" t="s">
        <v>251</v>
      </c>
      <c r="D415" s="417"/>
      <c r="E415" s="417"/>
      <c r="F415" s="417"/>
      <c r="G415" s="417"/>
      <c r="H415" s="419"/>
      <c r="I415" s="440"/>
      <c r="J415" s="191"/>
      <c r="K415" s="184"/>
      <c r="L415" s="118"/>
      <c r="M415" s="122"/>
    </row>
    <row r="416" spans="1:13" s="1" customFormat="1" ht="34.5" customHeight="1">
      <c r="A416" s="296" t="s">
        <v>502</v>
      </c>
      <c r="B416" s="111"/>
      <c r="C416" s="185"/>
      <c r="D416" s="427" t="s">
        <v>763</v>
      </c>
      <c r="E416" s="434"/>
      <c r="F416" s="434"/>
      <c r="G416" s="434"/>
      <c r="H416" s="428"/>
      <c r="I416" s="440"/>
      <c r="J416" s="183"/>
      <c r="K416" s="186"/>
      <c r="L416" s="187">
        <v>0</v>
      </c>
      <c r="M416" s="187">
        <v>0</v>
      </c>
    </row>
    <row r="417" spans="1:22" s="1" customFormat="1" ht="34.5" customHeight="1">
      <c r="A417" s="296" t="s">
        <v>503</v>
      </c>
      <c r="B417" s="111"/>
      <c r="C417" s="185"/>
      <c r="D417" s="427" t="s">
        <v>764</v>
      </c>
      <c r="E417" s="434"/>
      <c r="F417" s="434"/>
      <c r="G417" s="434"/>
      <c r="H417" s="428"/>
      <c r="I417" s="440"/>
      <c r="J417" s="183"/>
      <c r="K417" s="186"/>
      <c r="L417" s="187">
        <v>0</v>
      </c>
      <c r="M417" s="187">
        <v>0</v>
      </c>
    </row>
    <row r="418" spans="1:22" s="1" customFormat="1" ht="34.5" customHeight="1">
      <c r="A418" s="296" t="s">
        <v>504</v>
      </c>
      <c r="B418" s="111"/>
      <c r="C418" s="185"/>
      <c r="D418" s="427" t="s">
        <v>765</v>
      </c>
      <c r="E418" s="434"/>
      <c r="F418" s="434"/>
      <c r="G418" s="434"/>
      <c r="H418" s="428"/>
      <c r="I418" s="440"/>
      <c r="J418" s="183"/>
      <c r="K418" s="186"/>
      <c r="L418" s="187">
        <v>0</v>
      </c>
      <c r="M418" s="187">
        <v>0</v>
      </c>
    </row>
    <row r="419" spans="1:22" s="1" customFormat="1" ht="34.5" customHeight="1">
      <c r="A419" s="296" t="s">
        <v>505</v>
      </c>
      <c r="B419" s="111"/>
      <c r="C419" s="185"/>
      <c r="D419" s="427" t="s">
        <v>1767</v>
      </c>
      <c r="E419" s="434"/>
      <c r="F419" s="434"/>
      <c r="G419" s="434"/>
      <c r="H419" s="428"/>
      <c r="I419" s="440"/>
      <c r="J419" s="183"/>
      <c r="K419" s="186"/>
      <c r="L419" s="187">
        <v>0</v>
      </c>
      <c r="M419" s="187">
        <v>0</v>
      </c>
    </row>
    <row r="420" spans="1:22" s="1" customFormat="1" ht="34.5" customHeight="1">
      <c r="A420" s="296" t="s">
        <v>506</v>
      </c>
      <c r="B420" s="111"/>
      <c r="C420" s="185"/>
      <c r="D420" s="427" t="s">
        <v>767</v>
      </c>
      <c r="E420" s="434"/>
      <c r="F420" s="434"/>
      <c r="G420" s="434"/>
      <c r="H420" s="428"/>
      <c r="I420" s="440"/>
      <c r="J420" s="183"/>
      <c r="K420" s="186"/>
      <c r="L420" s="187">
        <v>0</v>
      </c>
      <c r="M420" s="187">
        <v>0</v>
      </c>
    </row>
    <row r="421" spans="1:22" s="1" customFormat="1" ht="34.5" customHeight="1">
      <c r="A421" s="296" t="s">
        <v>507</v>
      </c>
      <c r="B421" s="111"/>
      <c r="C421" s="185"/>
      <c r="D421" s="427" t="s">
        <v>1768</v>
      </c>
      <c r="E421" s="434"/>
      <c r="F421" s="434"/>
      <c r="G421" s="434"/>
      <c r="H421" s="428"/>
      <c r="I421" s="440"/>
      <c r="J421" s="183"/>
      <c r="K421" s="186"/>
      <c r="L421" s="187">
        <v>0</v>
      </c>
      <c r="M421" s="187">
        <v>0</v>
      </c>
    </row>
    <row r="422" spans="1:22" s="1" customFormat="1" ht="34.5" customHeight="1">
      <c r="A422" s="296" t="s">
        <v>508</v>
      </c>
      <c r="B422" s="111"/>
      <c r="C422" s="335"/>
      <c r="D422" s="427" t="s">
        <v>858</v>
      </c>
      <c r="E422" s="434"/>
      <c r="F422" s="434"/>
      <c r="G422" s="434"/>
      <c r="H422" s="428"/>
      <c r="I422" s="441"/>
      <c r="J422" s="189"/>
      <c r="K422" s="190"/>
      <c r="L422" s="187">
        <v>0</v>
      </c>
      <c r="M422" s="187">
        <v>0</v>
      </c>
    </row>
    <row r="423" spans="1:22" s="1" customFormat="1">
      <c r="A423" s="284"/>
      <c r="B423" s="19"/>
      <c r="C423" s="19"/>
      <c r="D423" s="19"/>
      <c r="E423" s="19"/>
      <c r="F423" s="19"/>
      <c r="G423" s="19"/>
      <c r="H423" s="15"/>
      <c r="I423" s="15"/>
      <c r="J423" s="86"/>
      <c r="K423" s="87"/>
      <c r="L423" s="88"/>
      <c r="M423" s="88"/>
    </row>
    <row r="424" spans="1:22" s="81" customFormat="1">
      <c r="A424" s="284"/>
      <c r="B424" s="82"/>
      <c r="C424" s="59"/>
      <c r="D424" s="59"/>
      <c r="E424" s="59"/>
      <c r="F424" s="59"/>
      <c r="G424" s="59"/>
      <c r="H424" s="89"/>
      <c r="I424" s="89"/>
      <c r="J424" s="86"/>
      <c r="K424" s="87"/>
      <c r="L424" s="88"/>
      <c r="M424" s="88"/>
    </row>
    <row r="425" spans="1:22" s="1" customFormat="1">
      <c r="A425" s="284"/>
      <c r="B425" s="111"/>
      <c r="C425" s="4"/>
      <c r="D425" s="4"/>
      <c r="E425" s="4"/>
      <c r="F425" s="4"/>
      <c r="G425" s="4"/>
      <c r="H425" s="331"/>
      <c r="I425" s="331"/>
      <c r="J425" s="58"/>
      <c r="K425" s="30"/>
      <c r="L425" s="100"/>
      <c r="M425" s="100"/>
    </row>
    <row r="426" spans="1:22" s="1" customFormat="1">
      <c r="A426" s="284"/>
      <c r="B426" s="19" t="s">
        <v>252</v>
      </c>
      <c r="C426" s="19"/>
      <c r="D426" s="19"/>
      <c r="E426" s="19"/>
      <c r="F426" s="19"/>
      <c r="G426" s="19"/>
      <c r="H426" s="15"/>
      <c r="I426" s="15"/>
      <c r="J426" s="58"/>
      <c r="K426" s="30"/>
      <c r="L426" s="100"/>
      <c r="M426" s="100"/>
    </row>
    <row r="427" spans="1:22">
      <c r="A427" s="284"/>
      <c r="B427" s="19"/>
      <c r="C427" s="19"/>
      <c r="D427" s="19"/>
      <c r="E427" s="19"/>
      <c r="F427" s="19"/>
      <c r="G427" s="19"/>
      <c r="H427" s="15"/>
      <c r="I427" s="15"/>
      <c r="L427" s="72"/>
      <c r="M427" s="72"/>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110</v>
      </c>
      <c r="M428" s="75" t="s">
        <v>316</v>
      </c>
    </row>
    <row r="429" spans="1:22" s="2" customFormat="1" ht="19.899999999999999" customHeight="1">
      <c r="A429" s="284"/>
      <c r="C429" s="59"/>
      <c r="D429" s="4"/>
      <c r="E429" s="4"/>
      <c r="F429" s="4"/>
      <c r="G429" s="4"/>
      <c r="H429" s="331"/>
      <c r="I429" s="64" t="s">
        <v>667</v>
      </c>
      <c r="J429" s="65"/>
      <c r="K429" s="166"/>
      <c r="L429" s="77" t="s">
        <v>65</v>
      </c>
      <c r="M429" s="77" t="s">
        <v>275</v>
      </c>
    </row>
    <row r="430" spans="1:22" s="107" customFormat="1" ht="35.1" customHeight="1">
      <c r="A430" s="296" t="s">
        <v>509</v>
      </c>
      <c r="B430" s="82"/>
      <c r="C430" s="416" t="s">
        <v>253</v>
      </c>
      <c r="D430" s="417"/>
      <c r="E430" s="417"/>
      <c r="F430" s="417"/>
      <c r="G430" s="417"/>
      <c r="H430" s="419"/>
      <c r="I430" s="432" t="s">
        <v>510</v>
      </c>
      <c r="J430" s="162">
        <v>255</v>
      </c>
      <c r="K430" s="179" t="str">
        <f>IF(OR(COUNTIF(L430:M430,"未確認")&gt;0,COUNTIF(L430:M430,"~*")&gt;0),"※","")</f>
        <v/>
      </c>
      <c r="L430" s="297"/>
      <c r="M430" s="297"/>
    </row>
    <row r="431" spans="1:22" s="107" customFormat="1" ht="35.1" customHeight="1">
      <c r="A431" s="296" t="s">
        <v>511</v>
      </c>
      <c r="B431" s="82"/>
      <c r="C431" s="329"/>
      <c r="D431" s="330"/>
      <c r="E431" s="422" t="s">
        <v>254</v>
      </c>
      <c r="F431" s="423"/>
      <c r="G431" s="423"/>
      <c r="H431" s="424"/>
      <c r="I431" s="433"/>
      <c r="J431" s="162">
        <v>25</v>
      </c>
      <c r="K431" s="179" t="str">
        <f>IF(OR(COUNTIF(L431:M431,"未確認")&gt;0,COUNTIF(L431:M431,"~*")&gt;0),"※","")</f>
        <v/>
      </c>
      <c r="L431" s="297"/>
      <c r="M431" s="297"/>
    </row>
    <row r="432" spans="1:22" s="107" customFormat="1" ht="35.1" customHeight="1">
      <c r="A432" s="296" t="s">
        <v>512</v>
      </c>
      <c r="B432" s="82"/>
      <c r="C432" s="416" t="s">
        <v>255</v>
      </c>
      <c r="D432" s="417"/>
      <c r="E432" s="417"/>
      <c r="F432" s="417"/>
      <c r="G432" s="417"/>
      <c r="H432" s="419"/>
      <c r="I432" s="420" t="s">
        <v>513</v>
      </c>
      <c r="J432" s="162">
        <v>244</v>
      </c>
      <c r="K432" s="179" t="str">
        <f>IF(OR(COUNTIF(L432:M432,"未確認")&gt;0,COUNTIF(L432:M432,"~*")&gt;0),"※","")</f>
        <v/>
      </c>
      <c r="L432" s="297"/>
      <c r="M432" s="297"/>
    </row>
    <row r="433" spans="1:22" s="107" customFormat="1" ht="35.1" customHeight="1">
      <c r="A433" s="296" t="s">
        <v>514</v>
      </c>
      <c r="B433" s="82"/>
      <c r="C433" s="329"/>
      <c r="D433" s="330"/>
      <c r="E433" s="422" t="s">
        <v>254</v>
      </c>
      <c r="F433" s="423"/>
      <c r="G433" s="423"/>
      <c r="H433" s="424"/>
      <c r="I433" s="426"/>
      <c r="J433" s="162">
        <v>69</v>
      </c>
      <c r="K433" s="179" t="str">
        <f>IF(OR(COUNTIF(L433:M433,"未確認")&gt;0,COUNTIF(L433:M433,"~*")&gt;0),"※","")</f>
        <v/>
      </c>
      <c r="L433" s="297"/>
      <c r="M433" s="297"/>
    </row>
    <row r="434" spans="1:22" s="107" customFormat="1" ht="42" customHeight="1">
      <c r="A434" s="296" t="s">
        <v>515</v>
      </c>
      <c r="B434" s="82"/>
      <c r="C434" s="422" t="s">
        <v>256</v>
      </c>
      <c r="D434" s="423"/>
      <c r="E434" s="423"/>
      <c r="F434" s="423"/>
      <c r="G434" s="423"/>
      <c r="H434" s="424"/>
      <c r="I434" s="114" t="s">
        <v>257</v>
      </c>
      <c r="J434" s="178">
        <v>140</v>
      </c>
      <c r="K434" s="179" t="str">
        <f>IF(OR(COUNTIF(L434:M434,"未確認")&gt;0,COUNTIF(L434:M434,"~*")&gt;0),"※","")</f>
        <v/>
      </c>
      <c r="L434" s="297"/>
      <c r="M434" s="297"/>
    </row>
    <row r="435" spans="1:22" s="1" customFormat="1">
      <c r="A435" s="284"/>
      <c r="B435" s="19"/>
      <c r="C435" s="19"/>
      <c r="D435" s="19"/>
      <c r="E435" s="19"/>
      <c r="F435" s="19"/>
      <c r="G435" s="19"/>
      <c r="H435" s="15"/>
      <c r="I435" s="15"/>
      <c r="J435" s="86"/>
      <c r="K435" s="87"/>
      <c r="L435" s="88"/>
      <c r="M435" s="88"/>
    </row>
    <row r="436" spans="1:22" s="81" customFormat="1">
      <c r="A436" s="284"/>
      <c r="B436" s="82"/>
      <c r="C436" s="59"/>
      <c r="D436" s="59"/>
      <c r="E436" s="59"/>
      <c r="F436" s="59"/>
      <c r="G436" s="59"/>
      <c r="H436" s="89"/>
      <c r="I436" s="89"/>
      <c r="J436" s="86"/>
      <c r="K436" s="87"/>
      <c r="L436" s="88"/>
      <c r="M436" s="88"/>
    </row>
    <row r="437" spans="1:22" s="1" customFormat="1">
      <c r="A437" s="284"/>
      <c r="B437" s="82"/>
      <c r="C437" s="4"/>
      <c r="D437" s="4"/>
      <c r="E437" s="124"/>
      <c r="F437" s="124"/>
      <c r="G437" s="124"/>
      <c r="H437" s="125"/>
      <c r="I437" s="125"/>
      <c r="J437" s="86"/>
      <c r="K437" s="87"/>
      <c r="L437" s="88"/>
      <c r="M437" s="88"/>
    </row>
    <row r="438" spans="1:22" s="107" customFormat="1">
      <c r="A438" s="284"/>
      <c r="B438" s="19" t="s">
        <v>1769</v>
      </c>
      <c r="C438" s="4"/>
      <c r="D438" s="4"/>
      <c r="E438" s="4"/>
      <c r="F438" s="4"/>
      <c r="G438" s="4"/>
      <c r="H438" s="331"/>
      <c r="I438" s="331"/>
      <c r="J438" s="58"/>
      <c r="K438" s="30"/>
      <c r="L438" s="100"/>
      <c r="M438" s="100"/>
    </row>
    <row r="439" spans="1:22">
      <c r="A439" s="284"/>
      <c r="B439" s="19"/>
      <c r="C439" s="19"/>
      <c r="D439" s="19"/>
      <c r="E439" s="19"/>
      <c r="F439" s="19"/>
      <c r="G439" s="19"/>
      <c r="H439" s="15"/>
      <c r="I439" s="15"/>
      <c r="L439" s="72"/>
      <c r="M439" s="72"/>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110</v>
      </c>
      <c r="M440" s="75" t="s">
        <v>316</v>
      </c>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65</v>
      </c>
      <c r="M441" s="77" t="s">
        <v>275</v>
      </c>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517</v>
      </c>
      <c r="J442" s="181"/>
      <c r="K442" s="193"/>
      <c r="L442" s="95" t="s">
        <v>25</v>
      </c>
      <c r="M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row>
    <row r="444" spans="1:22" s="81" customFormat="1" ht="56.1" customHeight="1">
      <c r="A444" s="296" t="s">
        <v>519</v>
      </c>
      <c r="B444" s="82"/>
      <c r="C444" s="422" t="s">
        <v>1770</v>
      </c>
      <c r="D444" s="423"/>
      <c r="E444" s="423"/>
      <c r="F444" s="423"/>
      <c r="G444" s="423"/>
      <c r="H444" s="424"/>
      <c r="I444" s="127" t="s">
        <v>778</v>
      </c>
      <c r="J444" s="181"/>
      <c r="K444" s="193"/>
      <c r="L444" s="195">
        <v>0</v>
      </c>
      <c r="M444" s="195">
        <v>0</v>
      </c>
    </row>
    <row r="445" spans="1:22" s="81" customFormat="1" ht="60" customHeight="1">
      <c r="A445" s="296" t="s">
        <v>520</v>
      </c>
      <c r="B445" s="82"/>
      <c r="C445" s="416" t="s">
        <v>779</v>
      </c>
      <c r="D445" s="417"/>
      <c r="E445" s="417"/>
      <c r="F445" s="417"/>
      <c r="G445" s="417"/>
      <c r="H445" s="419"/>
      <c r="I445" s="420" t="s">
        <v>780</v>
      </c>
      <c r="J445" s="181"/>
      <c r="K445" s="193"/>
      <c r="L445" s="196">
        <v>0</v>
      </c>
      <c r="M445" s="196">
        <v>0</v>
      </c>
    </row>
    <row r="446" spans="1:22" s="81" customFormat="1" ht="35.1" customHeight="1">
      <c r="A446" s="296" t="s">
        <v>521</v>
      </c>
      <c r="B446" s="82"/>
      <c r="C446" s="197"/>
      <c r="D446" s="198"/>
      <c r="E446" s="416" t="s">
        <v>261</v>
      </c>
      <c r="F446" s="417"/>
      <c r="G446" s="417"/>
      <c r="H446" s="419"/>
      <c r="I446" s="425"/>
      <c r="J446" s="181"/>
      <c r="K446" s="193"/>
      <c r="L446" s="196">
        <v>0</v>
      </c>
      <c r="M446" s="196">
        <v>0</v>
      </c>
    </row>
    <row r="447" spans="1:22" s="81" customFormat="1" ht="35.1" customHeight="1">
      <c r="A447" s="296"/>
      <c r="B447" s="82"/>
      <c r="C447" s="197"/>
      <c r="D447" s="198"/>
      <c r="E447" s="327"/>
      <c r="F447" s="328"/>
      <c r="G447" s="427" t="s">
        <v>781</v>
      </c>
      <c r="H447" s="428"/>
      <c r="I447" s="425"/>
      <c r="J447" s="181"/>
      <c r="K447" s="193"/>
      <c r="L447" s="196">
        <v>0</v>
      </c>
      <c r="M447" s="196">
        <v>0</v>
      </c>
    </row>
    <row r="448" spans="1:22" s="81" customFormat="1" ht="64.150000000000006" customHeight="1">
      <c r="A448" s="296"/>
      <c r="B448" s="82"/>
      <c r="C448" s="197"/>
      <c r="D448" s="198"/>
      <c r="E448" s="327"/>
      <c r="F448" s="328"/>
      <c r="G448" s="429" t="s">
        <v>1258</v>
      </c>
      <c r="H448" s="428"/>
      <c r="I448" s="425"/>
      <c r="J448" s="181"/>
      <c r="K448" s="193"/>
      <c r="L448" s="196">
        <v>0</v>
      </c>
      <c r="M448" s="196">
        <v>0</v>
      </c>
    </row>
    <row r="449" spans="1:23" s="81" customFormat="1" ht="67.150000000000006" customHeight="1">
      <c r="A449" s="296" t="s">
        <v>522</v>
      </c>
      <c r="B449" s="82"/>
      <c r="C449" s="199"/>
      <c r="D449" s="334"/>
      <c r="E449" s="430"/>
      <c r="F449" s="431"/>
      <c r="G449" s="356"/>
      <c r="H449" s="332" t="s">
        <v>1259</v>
      </c>
      <c r="I449" s="426"/>
      <c r="J449" s="181"/>
      <c r="K449" s="193"/>
      <c r="L449" s="196">
        <v>0</v>
      </c>
      <c r="M449" s="196">
        <v>0</v>
      </c>
    </row>
    <row r="450" spans="1:23" s="107" customFormat="1" ht="80.099999999999994" customHeight="1">
      <c r="A450" s="296" t="s">
        <v>523</v>
      </c>
      <c r="B450" s="82"/>
      <c r="C450" s="416" t="s">
        <v>784</v>
      </c>
      <c r="D450" s="417"/>
      <c r="E450" s="417"/>
      <c r="F450" s="417"/>
      <c r="G450" s="418"/>
      <c r="H450" s="419"/>
      <c r="I450" s="420" t="s">
        <v>1771</v>
      </c>
      <c r="J450" s="181"/>
      <c r="K450" s="193"/>
      <c r="L450" s="196">
        <v>0</v>
      </c>
      <c r="M450" s="196">
        <v>0</v>
      </c>
    </row>
    <row r="451" spans="1:23" s="107" customFormat="1" ht="34.5" customHeight="1">
      <c r="A451" s="296" t="s">
        <v>524</v>
      </c>
      <c r="B451" s="82"/>
      <c r="C451" s="318"/>
      <c r="D451" s="319"/>
      <c r="E451" s="422" t="s">
        <v>786</v>
      </c>
      <c r="F451" s="423"/>
      <c r="G451" s="423"/>
      <c r="H451" s="424"/>
      <c r="I451" s="421"/>
      <c r="J451" s="181"/>
      <c r="K451" s="193"/>
      <c r="L451" s="196">
        <v>0</v>
      </c>
      <c r="M451" s="196">
        <v>0</v>
      </c>
    </row>
    <row r="452" spans="1:23" s="81" customFormat="1" ht="56.1" customHeight="1">
      <c r="A452" s="296" t="s">
        <v>525</v>
      </c>
      <c r="B452" s="82"/>
      <c r="C452" s="422" t="s">
        <v>1059</v>
      </c>
      <c r="D452" s="423"/>
      <c r="E452" s="423"/>
      <c r="F452" s="423"/>
      <c r="G452" s="423"/>
      <c r="H452" s="424"/>
      <c r="I452" s="127" t="s">
        <v>526</v>
      </c>
      <c r="J452" s="181"/>
      <c r="K452" s="193"/>
      <c r="L452" s="298">
        <v>0</v>
      </c>
      <c r="M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C77:G77" location="病院!B93" display="・設置主体"/>
    <hyperlink ref="C78:G78" location="病院!B101" display="・病床の状況"/>
    <hyperlink ref="C79:G79" location="病院!B122" display="・診療科"/>
    <hyperlink ref="C80:G80" location="病院!B133" display="・入院基本料・特定入院料及び届出病床数"/>
    <hyperlink ref="C81:G81" location="病院!B147" display="・DPC医療機関群の種類"/>
    <hyperlink ref="C82:G82" location="病院!B155" display="・救急告示病院、二次救急医療施設、三次救急医療施設の告示・認定の有無"/>
    <hyperlink ref="C83:F83" location="病院!B165" display="・承認の有無"/>
    <hyperlink ref="C84:F84" location="病院!B174" display="・診療報酬の届出の有無"/>
    <hyperlink ref="C85:F85" location="病院!B184" display="・職員数の状況"/>
    <hyperlink ref="C86:F86" location="病院!B243" display="・退院調整部門の設置状況"/>
    <hyperlink ref="C87:F87" location="病院!B263" display="・医療機器の台数"/>
    <hyperlink ref="C88:G88" location="病院!B288" display="・過去1年間の間に病棟の再編・見直しがあった場合の報告対象期間"/>
    <hyperlink ref="I299" location="病院!B66" display="メニューへ戻る"/>
    <hyperlink ref="H77:I77" location="病院!B311" display="・入院患者の状況（年間）"/>
    <hyperlink ref="H78:I78" location="病院!B324" display="・入院患者の状況（年間／入棟前の場所・退棟先の場所の状況）"/>
    <hyperlink ref="H79:I79" location="病院!B349" display="・退院後に在宅医療を必要とする患者の状況"/>
    <hyperlink ref="H80:I80" location="病院!B361" display="・看取りを行った患者数"/>
    <hyperlink ref="I374" location="病院!B66" display="メニューへ戻る"/>
    <hyperlink ref="I458" location="病院!B66" display="メニューへ戻る"/>
    <hyperlink ref="J80:L80" location="病院!B438" display="・リハビリテーションの実施状況"/>
    <hyperlink ref="J79:L79" location="病院!B426" display="・救急医療の実施状況"/>
    <hyperlink ref="J78:L78" location="病院!B394" display="・重症患者への対応状況"/>
    <hyperlink ref="J77:L77" location="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548</v>
      </c>
      <c r="C2" s="12"/>
      <c r="D2" s="12"/>
      <c r="E2" s="12"/>
      <c r="F2" s="12"/>
      <c r="G2" s="12"/>
      <c r="H2" s="10"/>
    </row>
    <row r="3" spans="1:22">
      <c r="A3" s="284"/>
      <c r="B3" s="13" t="s">
        <v>1686</v>
      </c>
      <c r="C3" s="14"/>
      <c r="D3" s="14"/>
      <c r="E3" s="14"/>
      <c r="F3" s="14"/>
      <c r="G3" s="14"/>
      <c r="H3" s="15"/>
      <c r="I3" s="15"/>
    </row>
    <row r="4" spans="1:22">
      <c r="A4" s="284"/>
      <c r="B4" s="515" t="s">
        <v>325</v>
      </c>
      <c r="C4" s="515"/>
      <c r="D4" s="515"/>
      <c r="E4" s="16"/>
      <c r="F4" s="16"/>
      <c r="G4" s="16"/>
      <c r="H4" s="17"/>
      <c r="I4" s="17"/>
    </row>
    <row r="5" spans="1:22">
      <c r="A5" s="284"/>
      <c r="B5" s="371"/>
      <c r="C5" s="393"/>
      <c r="D5" s="393"/>
      <c r="E5" s="16"/>
      <c r="F5" s="16"/>
      <c r="G5" s="16"/>
      <c r="H5" s="17"/>
      <c r="I5" s="17"/>
    </row>
    <row r="6" spans="1:22">
      <c r="A6" s="284"/>
      <c r="B6" s="371"/>
      <c r="C6" s="393"/>
      <c r="D6" s="393"/>
      <c r="E6" s="16"/>
      <c r="F6" s="16"/>
      <c r="G6" s="16"/>
      <c r="H6" s="17"/>
      <c r="I6" s="17"/>
    </row>
    <row r="7" spans="1:22">
      <c r="A7" s="284"/>
      <c r="B7" s="19" t="s">
        <v>468</v>
      </c>
    </row>
    <row r="8" spans="1:22">
      <c r="A8" s="284"/>
      <c r="B8" s="19"/>
      <c r="N8" s="9"/>
      <c r="O8" s="9"/>
      <c r="P8" s="9"/>
      <c r="Q8" s="9"/>
      <c r="R8" s="9"/>
      <c r="S8" s="9"/>
      <c r="T8" s="9"/>
      <c r="U8" s="9"/>
      <c r="V8" s="9"/>
    </row>
    <row r="9" spans="1:22" s="22" customFormat="1">
      <c r="A9" s="284"/>
      <c r="B9" s="24"/>
      <c r="C9" s="20"/>
      <c r="D9" s="20"/>
      <c r="E9" s="20"/>
      <c r="F9" s="20"/>
      <c r="G9" s="20"/>
      <c r="H9" s="21"/>
      <c r="I9" s="532" t="s">
        <v>469</v>
      </c>
      <c r="J9" s="532"/>
      <c r="K9" s="532"/>
      <c r="L9" s="372" t="s">
        <v>110</v>
      </c>
      <c r="M9" s="372" t="s">
        <v>316</v>
      </c>
    </row>
    <row r="10" spans="1:22" s="22" customFormat="1" ht="34.5" customHeight="1">
      <c r="A10" s="285" t="s">
        <v>583</v>
      </c>
      <c r="B10" s="18"/>
      <c r="C10" s="20"/>
      <c r="D10" s="20"/>
      <c r="E10" s="20"/>
      <c r="F10" s="20"/>
      <c r="G10" s="20"/>
      <c r="H10" s="21"/>
      <c r="I10" s="531" t="s">
        <v>471</v>
      </c>
      <c r="J10" s="531"/>
      <c r="K10" s="531"/>
      <c r="L10" s="25" t="s">
        <v>549</v>
      </c>
      <c r="M10" s="25" t="s">
        <v>549</v>
      </c>
    </row>
    <row r="11" spans="1:22" s="22" customFormat="1" ht="34.5" customHeight="1">
      <c r="A11" s="285" t="s">
        <v>583</v>
      </c>
      <c r="B11" s="26"/>
      <c r="C11" s="20"/>
      <c r="D11" s="20"/>
      <c r="E11" s="20"/>
      <c r="F11" s="20"/>
      <c r="G11" s="20"/>
      <c r="H11" s="21"/>
      <c r="I11" s="531" t="s">
        <v>475</v>
      </c>
      <c r="J11" s="531"/>
      <c r="K11" s="531"/>
      <c r="L11" s="25" t="s">
        <v>476</v>
      </c>
      <c r="M11" s="25" t="s">
        <v>476</v>
      </c>
    </row>
    <row r="12" spans="1:22">
      <c r="A12" s="284"/>
      <c r="B12" s="19"/>
      <c r="N12" s="9"/>
      <c r="O12" s="9"/>
      <c r="P12" s="9"/>
      <c r="Q12" s="9"/>
      <c r="R12" s="9"/>
      <c r="S12" s="9"/>
      <c r="T12" s="9"/>
      <c r="U12" s="9"/>
      <c r="V12" s="9"/>
    </row>
    <row r="13" spans="1:22">
      <c r="A13" s="284"/>
      <c r="B13" s="18"/>
      <c r="N13" s="9"/>
      <c r="O13" s="9"/>
      <c r="P13" s="9"/>
      <c r="Q13" s="9"/>
      <c r="R13" s="9"/>
      <c r="S13" s="9"/>
      <c r="T13" s="9"/>
      <c r="U13" s="9"/>
      <c r="V13" s="9"/>
    </row>
    <row r="14" spans="1:22" s="22" customFormat="1">
      <c r="A14" s="284"/>
      <c r="B14" s="19" t="s">
        <v>584</v>
      </c>
      <c r="C14" s="20"/>
      <c r="D14" s="20"/>
      <c r="E14" s="20"/>
      <c r="F14" s="20"/>
      <c r="G14" s="20"/>
      <c r="H14" s="21"/>
      <c r="I14" s="21"/>
      <c r="J14" s="6"/>
      <c r="K14" s="7"/>
      <c r="L14" s="6"/>
      <c r="M14" s="6"/>
    </row>
    <row r="15" spans="1:22" s="22" customFormat="1">
      <c r="A15" s="284"/>
      <c r="B15" s="19"/>
      <c r="C15" s="19"/>
      <c r="D15" s="19"/>
      <c r="E15" s="19"/>
      <c r="F15" s="19"/>
      <c r="G15" s="19"/>
      <c r="H15" s="15"/>
      <c r="I15" s="15"/>
      <c r="J15" s="6"/>
      <c r="K15" s="7"/>
      <c r="L15" s="23"/>
      <c r="M15" s="23"/>
    </row>
    <row r="16" spans="1:22" s="22" customFormat="1">
      <c r="A16" s="284"/>
      <c r="B16" s="24"/>
      <c r="C16" s="20"/>
      <c r="D16" s="20"/>
      <c r="E16" s="20"/>
      <c r="F16" s="20"/>
      <c r="G16" s="20"/>
      <c r="H16" s="21"/>
      <c r="I16" s="532" t="s">
        <v>0</v>
      </c>
      <c r="J16" s="532"/>
      <c r="K16" s="532"/>
      <c r="L16" s="372" t="s">
        <v>110</v>
      </c>
      <c r="M16" s="372" t="s">
        <v>316</v>
      </c>
    </row>
    <row r="17" spans="1:22" s="22" customFormat="1" ht="34.5" customHeight="1">
      <c r="A17" s="285" t="s">
        <v>3663</v>
      </c>
      <c r="B17" s="18"/>
      <c r="C17" s="20"/>
      <c r="D17" s="20"/>
      <c r="E17" s="20"/>
      <c r="F17" s="20"/>
      <c r="G17" s="20"/>
      <c r="H17" s="21"/>
      <c r="I17" s="531" t="s">
        <v>18</v>
      </c>
      <c r="J17" s="531"/>
      <c r="K17" s="531"/>
      <c r="L17" s="25"/>
      <c r="M17" s="25"/>
    </row>
    <row r="18" spans="1:22" s="22" customFormat="1" ht="34.5" customHeight="1">
      <c r="A18" s="285" t="s">
        <v>583</v>
      </c>
      <c r="B18" s="26"/>
      <c r="C18" s="20"/>
      <c r="D18" s="20"/>
      <c r="E18" s="20"/>
      <c r="F18" s="20"/>
      <c r="G18" s="20"/>
      <c r="H18" s="21"/>
      <c r="I18" s="531" t="s">
        <v>19</v>
      </c>
      <c r="J18" s="531"/>
      <c r="K18" s="531"/>
      <c r="L18" s="25" t="s">
        <v>479</v>
      </c>
      <c r="M18" s="25"/>
    </row>
    <row r="19" spans="1:22" s="22" customFormat="1" ht="34.5" customHeight="1">
      <c r="A19" s="285" t="s">
        <v>583</v>
      </c>
      <c r="B19" s="26"/>
      <c r="C19" s="20"/>
      <c r="D19" s="20"/>
      <c r="E19" s="20"/>
      <c r="F19" s="20"/>
      <c r="G19" s="20"/>
      <c r="H19" s="21"/>
      <c r="I19" s="531" t="s">
        <v>20</v>
      </c>
      <c r="J19" s="531"/>
      <c r="K19" s="531"/>
      <c r="L19" s="27"/>
      <c r="M19" s="27" t="s">
        <v>479</v>
      </c>
    </row>
    <row r="20" spans="1:22" s="22" customFormat="1" ht="34.5" customHeight="1">
      <c r="A20" s="285" t="s">
        <v>583</v>
      </c>
      <c r="B20" s="18"/>
      <c r="C20" s="20"/>
      <c r="D20" s="20"/>
      <c r="E20" s="20"/>
      <c r="F20" s="20"/>
      <c r="G20" s="20"/>
      <c r="H20" s="21"/>
      <c r="I20" s="531" t="s">
        <v>21</v>
      </c>
      <c r="J20" s="531"/>
      <c r="K20" s="531"/>
      <c r="L20" s="28"/>
      <c r="M20" s="28"/>
    </row>
    <row r="21" spans="1:22" s="22" customFormat="1" ht="34.5" customHeight="1">
      <c r="A21" s="285" t="s">
        <v>583</v>
      </c>
      <c r="B21" s="18"/>
      <c r="C21" s="20"/>
      <c r="D21" s="20"/>
      <c r="E21" s="20"/>
      <c r="F21" s="20"/>
      <c r="G21" s="20"/>
      <c r="H21" s="21"/>
      <c r="I21" s="531" t="s">
        <v>22</v>
      </c>
      <c r="J21" s="531"/>
      <c r="K21" s="531"/>
      <c r="L21" s="27"/>
      <c r="M21" s="27"/>
    </row>
    <row r="22" spans="1:22" s="22" customFormat="1" ht="34.5" customHeight="1">
      <c r="A22" s="285" t="s">
        <v>3663</v>
      </c>
      <c r="B22" s="18"/>
      <c r="C22" s="20"/>
      <c r="D22" s="20"/>
      <c r="E22" s="20"/>
      <c r="F22" s="20"/>
      <c r="G22" s="20"/>
      <c r="H22" s="21"/>
      <c r="I22" s="531" t="s">
        <v>23</v>
      </c>
      <c r="J22" s="531"/>
      <c r="K22" s="531"/>
      <c r="L22" s="27"/>
      <c r="M22" s="27"/>
    </row>
    <row r="23" spans="1:22" s="22" customFormat="1" ht="34.5" customHeight="1">
      <c r="A23" s="285" t="s">
        <v>583</v>
      </c>
      <c r="B23" s="18"/>
      <c r="C23" s="20"/>
      <c r="D23" s="20"/>
      <c r="E23" s="20"/>
      <c r="F23" s="20"/>
      <c r="G23" s="20"/>
      <c r="H23" s="21"/>
      <c r="I23" s="531" t="s">
        <v>24</v>
      </c>
      <c r="J23" s="531"/>
      <c r="K23" s="531"/>
      <c r="L23" s="27"/>
      <c r="M23" s="27"/>
    </row>
    <row r="24" spans="1:22" s="22" customFormat="1">
      <c r="A24" s="284"/>
      <c r="B24" s="18"/>
      <c r="C24" s="3"/>
      <c r="D24" s="3"/>
      <c r="E24" s="4"/>
      <c r="F24" s="3"/>
      <c r="G24" s="29"/>
      <c r="H24" s="5"/>
      <c r="I24" s="5"/>
      <c r="J24" s="6"/>
      <c r="K24" s="30"/>
      <c r="L24" s="8"/>
      <c r="M24" s="8"/>
    </row>
    <row r="25" spans="1:22">
      <c r="A25" s="284"/>
      <c r="B25" s="18"/>
      <c r="K25" s="30"/>
      <c r="L25" s="8"/>
      <c r="M25" s="8"/>
      <c r="N25" s="9"/>
      <c r="O25" s="9"/>
      <c r="P25" s="9"/>
      <c r="Q25" s="9"/>
      <c r="R25" s="9"/>
      <c r="S25" s="9"/>
      <c r="T25" s="9"/>
      <c r="U25" s="9"/>
      <c r="V25" s="9"/>
    </row>
    <row r="26" spans="1:22" s="22" customFormat="1">
      <c r="A26" s="284"/>
      <c r="B26" s="31" t="s">
        <v>26</v>
      </c>
      <c r="C26" s="20"/>
      <c r="D26" s="20"/>
      <c r="E26" s="20"/>
      <c r="F26" s="20"/>
      <c r="G26" s="20"/>
      <c r="H26" s="21"/>
      <c r="I26" s="21"/>
      <c r="J26" s="6"/>
      <c r="K26" s="30"/>
      <c r="L26" s="8"/>
      <c r="M26" s="8"/>
    </row>
    <row r="27" spans="1:22" s="22" customFormat="1">
      <c r="A27" s="284"/>
      <c r="B27" s="19"/>
      <c r="C27" s="19"/>
      <c r="D27" s="19"/>
      <c r="E27" s="19"/>
      <c r="F27" s="19"/>
      <c r="G27" s="19"/>
      <c r="H27" s="15"/>
      <c r="I27" s="15"/>
      <c r="J27" s="6"/>
      <c r="K27" s="30"/>
      <c r="L27" s="23"/>
      <c r="M27" s="23"/>
    </row>
    <row r="28" spans="1:22" s="22" customFormat="1">
      <c r="A28" s="284"/>
      <c r="B28" s="24"/>
      <c r="C28" s="20"/>
      <c r="D28" s="20"/>
      <c r="E28" s="20"/>
      <c r="F28" s="20"/>
      <c r="G28" s="20"/>
      <c r="H28" s="21"/>
      <c r="I28" s="528" t="s">
        <v>27</v>
      </c>
      <c r="J28" s="529"/>
      <c r="K28" s="530"/>
      <c r="L28" s="372" t="s">
        <v>110</v>
      </c>
      <c r="M28" s="372" t="s">
        <v>316</v>
      </c>
    </row>
    <row r="29" spans="1:22" s="22" customFormat="1" ht="34.5" customHeight="1">
      <c r="A29" s="285" t="s">
        <v>585</v>
      </c>
      <c r="B29" s="18"/>
      <c r="C29" s="20"/>
      <c r="D29" s="20"/>
      <c r="E29" s="20"/>
      <c r="F29" s="20"/>
      <c r="G29" s="20"/>
      <c r="H29" s="21"/>
      <c r="I29" s="522" t="s">
        <v>18</v>
      </c>
      <c r="J29" s="523"/>
      <c r="K29" s="524"/>
      <c r="L29" s="25"/>
      <c r="M29" s="25"/>
    </row>
    <row r="30" spans="1:22" s="22" customFormat="1" ht="34.5" customHeight="1">
      <c r="A30" s="285" t="s">
        <v>585</v>
      </c>
      <c r="B30" s="26"/>
      <c r="C30" s="20"/>
      <c r="D30" s="20"/>
      <c r="E30" s="20"/>
      <c r="F30" s="20"/>
      <c r="G30" s="20"/>
      <c r="H30" s="21"/>
      <c r="I30" s="522" t="s">
        <v>19</v>
      </c>
      <c r="J30" s="523"/>
      <c r="K30" s="524"/>
      <c r="L30" s="25" t="s">
        <v>479</v>
      </c>
      <c r="M30" s="25"/>
    </row>
    <row r="31" spans="1:22" s="22" customFormat="1" ht="34.5" customHeight="1">
      <c r="A31" s="285" t="s">
        <v>585</v>
      </c>
      <c r="B31" s="26"/>
      <c r="C31" s="20"/>
      <c r="D31" s="20"/>
      <c r="E31" s="20"/>
      <c r="F31" s="20"/>
      <c r="G31" s="20"/>
      <c r="H31" s="21"/>
      <c r="I31" s="522" t="s">
        <v>20</v>
      </c>
      <c r="J31" s="523"/>
      <c r="K31" s="524"/>
      <c r="L31" s="27"/>
      <c r="M31" s="27" t="s">
        <v>479</v>
      </c>
    </row>
    <row r="32" spans="1:22" s="22" customFormat="1" ht="34.5" customHeight="1">
      <c r="A32" s="285" t="s">
        <v>585</v>
      </c>
      <c r="B32" s="18"/>
      <c r="C32" s="20"/>
      <c r="D32" s="20"/>
      <c r="E32" s="20"/>
      <c r="F32" s="20"/>
      <c r="G32" s="20"/>
      <c r="H32" s="21"/>
      <c r="I32" s="522" t="s">
        <v>21</v>
      </c>
      <c r="J32" s="523"/>
      <c r="K32" s="524"/>
      <c r="L32" s="28"/>
      <c r="M32" s="28"/>
    </row>
    <row r="33" spans="1:22" s="22" customFormat="1" ht="34.5" customHeight="1">
      <c r="A33" s="285" t="s">
        <v>585</v>
      </c>
      <c r="B33" s="18"/>
      <c r="C33" s="20"/>
      <c r="D33" s="20"/>
      <c r="E33" s="20"/>
      <c r="F33" s="20"/>
      <c r="G33" s="20"/>
      <c r="H33" s="21"/>
      <c r="I33" s="518" t="s">
        <v>3664</v>
      </c>
      <c r="J33" s="519"/>
      <c r="K33" s="520"/>
      <c r="L33" s="27"/>
      <c r="M33" s="27"/>
    </row>
    <row r="34" spans="1:22" s="22" customFormat="1" ht="34.5" customHeight="1">
      <c r="A34" s="285" t="s">
        <v>585</v>
      </c>
      <c r="B34" s="18"/>
      <c r="C34" s="20"/>
      <c r="D34" s="20"/>
      <c r="E34" s="20"/>
      <c r="F34" s="20"/>
      <c r="G34" s="20"/>
      <c r="H34" s="21"/>
      <c r="I34" s="518" t="s">
        <v>29</v>
      </c>
      <c r="J34" s="519"/>
      <c r="K34" s="520"/>
      <c r="L34" s="27"/>
      <c r="M34" s="27"/>
    </row>
    <row r="35" spans="1:22" s="32" customFormat="1" ht="34.5" customHeight="1">
      <c r="A35" s="285" t="s">
        <v>585</v>
      </c>
      <c r="B35" s="18"/>
      <c r="C35" s="20"/>
      <c r="D35" s="20"/>
      <c r="E35" s="20"/>
      <c r="F35" s="20"/>
      <c r="G35" s="20"/>
      <c r="H35" s="21"/>
      <c r="I35" s="518" t="s">
        <v>30</v>
      </c>
      <c r="J35" s="519"/>
      <c r="K35" s="520"/>
      <c r="L35" s="27"/>
      <c r="M35" s="27"/>
    </row>
    <row r="36" spans="1:22" s="22" customFormat="1" ht="34.5" customHeight="1">
      <c r="A36" s="285" t="s">
        <v>3665</v>
      </c>
      <c r="B36" s="18"/>
      <c r="C36" s="20"/>
      <c r="D36" s="20"/>
      <c r="E36" s="20"/>
      <c r="F36" s="20"/>
      <c r="G36" s="20"/>
      <c r="H36" s="21"/>
      <c r="I36" s="521" t="s">
        <v>24</v>
      </c>
      <c r="J36" s="521"/>
      <c r="K36" s="521"/>
      <c r="L36" s="27"/>
      <c r="M36" s="27"/>
    </row>
    <row r="37" spans="1:22" s="22" customFormat="1">
      <c r="A37" s="284"/>
      <c r="B37" s="18"/>
      <c r="C37" s="3"/>
      <c r="D37" s="3"/>
      <c r="E37" s="4"/>
      <c r="F37" s="3"/>
      <c r="G37" s="33"/>
      <c r="H37" s="5"/>
      <c r="I37" s="5"/>
      <c r="J37" s="6"/>
      <c r="K37" s="30"/>
      <c r="L37" s="8"/>
      <c r="M37" s="8"/>
    </row>
    <row r="38" spans="1:22" s="22" customFormat="1">
      <c r="A38" s="284"/>
      <c r="B38" s="18"/>
      <c r="C38" s="3"/>
      <c r="D38" s="3"/>
      <c r="E38" s="4"/>
      <c r="F38" s="3"/>
      <c r="G38" s="33"/>
      <c r="H38" s="5"/>
      <c r="I38" s="5"/>
      <c r="J38" s="6"/>
      <c r="K38" s="30"/>
      <c r="L38" s="8"/>
      <c r="M38" s="8"/>
    </row>
    <row r="39" spans="1:22" s="22" customFormat="1">
      <c r="A39" s="284"/>
      <c r="B39" s="31" t="s">
        <v>31</v>
      </c>
      <c r="C39" s="20"/>
      <c r="D39" s="20"/>
      <c r="E39" s="20"/>
      <c r="F39" s="20"/>
      <c r="G39" s="20"/>
      <c r="H39" s="21"/>
      <c r="I39" s="21"/>
      <c r="J39" s="6"/>
      <c r="K39" s="30"/>
      <c r="L39" s="8"/>
      <c r="M39" s="8"/>
    </row>
    <row r="40" spans="1:22" s="22" customFormat="1">
      <c r="A40" s="284"/>
      <c r="B40" s="19"/>
      <c r="C40" s="19"/>
      <c r="D40" s="19"/>
      <c r="E40" s="19"/>
      <c r="F40" s="19"/>
      <c r="G40" s="19"/>
      <c r="H40" s="15"/>
      <c r="I40" s="15"/>
      <c r="J40" s="6"/>
      <c r="K40" s="30"/>
      <c r="L40" s="23"/>
      <c r="M40" s="23"/>
    </row>
    <row r="41" spans="1:22" s="22" customFormat="1">
      <c r="A41" s="284"/>
      <c r="B41" s="24"/>
      <c r="C41" s="20"/>
      <c r="D41" s="20"/>
      <c r="E41" s="20"/>
      <c r="F41" s="20"/>
      <c r="G41" s="20"/>
      <c r="H41" s="21"/>
      <c r="I41" s="528" t="s">
        <v>32</v>
      </c>
      <c r="J41" s="529"/>
      <c r="K41" s="530"/>
      <c r="L41" s="372" t="s">
        <v>110</v>
      </c>
      <c r="M41" s="372" t="s">
        <v>316</v>
      </c>
    </row>
    <row r="42" spans="1:22" s="22" customFormat="1" ht="34.5" customHeight="1">
      <c r="A42" s="285" t="s">
        <v>586</v>
      </c>
      <c r="B42" s="18"/>
      <c r="C42" s="20"/>
      <c r="D42" s="20"/>
      <c r="E42" s="20"/>
      <c r="F42" s="20"/>
      <c r="G42" s="20"/>
      <c r="H42" s="21"/>
      <c r="I42" s="522" t="s">
        <v>3666</v>
      </c>
      <c r="J42" s="523"/>
      <c r="K42" s="524"/>
      <c r="L42" s="25"/>
      <c r="M42" s="25"/>
    </row>
    <row r="43" spans="1:22" s="22" customFormat="1" ht="34.5" customHeight="1">
      <c r="A43" s="285" t="s">
        <v>586</v>
      </c>
      <c r="B43" s="26"/>
      <c r="C43" s="20"/>
      <c r="D43" s="20"/>
      <c r="E43" s="20"/>
      <c r="F43" s="20"/>
      <c r="G43" s="20"/>
      <c r="H43" s="21"/>
      <c r="I43" s="522" t="s">
        <v>34</v>
      </c>
      <c r="J43" s="523"/>
      <c r="K43" s="524"/>
      <c r="L43" s="25"/>
      <c r="M43" s="25"/>
    </row>
    <row r="44" spans="1:22" s="22" customFormat="1" ht="34.5" customHeight="1">
      <c r="A44" s="285" t="s">
        <v>586</v>
      </c>
      <c r="B44" s="26"/>
      <c r="C44" s="20"/>
      <c r="D44" s="20"/>
      <c r="E44" s="20"/>
      <c r="F44" s="20"/>
      <c r="G44" s="20"/>
      <c r="H44" s="21"/>
      <c r="I44" s="522" t="s">
        <v>35</v>
      </c>
      <c r="J44" s="523"/>
      <c r="K44" s="524"/>
      <c r="L44" s="34"/>
      <c r="M44" s="34"/>
    </row>
    <row r="45" spans="1:22" s="22" customFormat="1" ht="34.5" customHeight="1">
      <c r="A45" s="285" t="s">
        <v>3667</v>
      </c>
      <c r="B45" s="18"/>
      <c r="C45" s="20"/>
      <c r="D45" s="20"/>
      <c r="E45" s="20"/>
      <c r="F45" s="20"/>
      <c r="G45" s="20"/>
      <c r="H45" s="21"/>
      <c r="I45" s="522" t="s">
        <v>36</v>
      </c>
      <c r="J45" s="523"/>
      <c r="K45" s="524"/>
      <c r="L45" s="25"/>
      <c r="M45" s="25"/>
    </row>
    <row r="46" spans="1:22" s="22" customFormat="1">
      <c r="A46" s="284"/>
      <c r="B46" s="18"/>
      <c r="C46" s="3"/>
      <c r="D46" s="3"/>
      <c r="E46" s="4"/>
      <c r="F46" s="3"/>
      <c r="G46" s="29"/>
      <c r="H46" s="5"/>
      <c r="I46" s="5"/>
      <c r="J46" s="6"/>
      <c r="K46" s="30"/>
      <c r="L46" s="8"/>
      <c r="M46" s="8"/>
    </row>
    <row r="47" spans="1:22">
      <c r="A47" s="284"/>
      <c r="B47" s="18"/>
      <c r="K47" s="30"/>
      <c r="L47" s="8"/>
      <c r="M47" s="8"/>
      <c r="N47" s="9"/>
      <c r="O47" s="9"/>
      <c r="P47" s="9"/>
      <c r="Q47" s="9"/>
      <c r="R47" s="9"/>
      <c r="S47" s="9"/>
      <c r="T47" s="9"/>
      <c r="U47" s="9"/>
      <c r="V47" s="9"/>
    </row>
    <row r="48" spans="1:22" s="22" customFormat="1">
      <c r="A48" s="284"/>
      <c r="B48" s="31" t="s">
        <v>587</v>
      </c>
      <c r="C48" s="20"/>
      <c r="D48" s="20"/>
      <c r="E48" s="20"/>
      <c r="F48" s="20"/>
      <c r="G48" s="20"/>
      <c r="H48" s="21"/>
      <c r="I48" s="21"/>
      <c r="J48" s="6"/>
      <c r="K48" s="30"/>
      <c r="L48" s="8"/>
      <c r="M48" s="8"/>
    </row>
    <row r="49" spans="1:13" s="22" customFormat="1">
      <c r="A49" s="284"/>
      <c r="B49" s="19"/>
      <c r="C49" s="19"/>
      <c r="D49" s="19"/>
      <c r="E49" s="19"/>
      <c r="F49" s="19"/>
      <c r="G49" s="19"/>
      <c r="H49" s="15"/>
      <c r="I49" s="15"/>
      <c r="J49" s="6"/>
      <c r="K49" s="30"/>
      <c r="L49" s="23"/>
      <c r="M49" s="23"/>
    </row>
    <row r="50" spans="1:13" s="22" customFormat="1">
      <c r="A50" s="284"/>
      <c r="B50" s="24"/>
      <c r="C50" s="20"/>
      <c r="D50" s="20"/>
      <c r="E50" s="20"/>
      <c r="F50" s="20"/>
      <c r="G50" s="20"/>
      <c r="H50" s="35"/>
      <c r="I50" s="525" t="s">
        <v>27</v>
      </c>
      <c r="J50" s="526"/>
      <c r="K50" s="527"/>
      <c r="L50" s="372" t="s">
        <v>110</v>
      </c>
      <c r="M50" s="372" t="s">
        <v>316</v>
      </c>
    </row>
    <row r="51" spans="1:13" s="22" customFormat="1" ht="34.5" customHeight="1">
      <c r="A51" s="286" t="s">
        <v>3668</v>
      </c>
      <c r="B51" s="18"/>
      <c r="C51" s="20"/>
      <c r="D51" s="20"/>
      <c r="E51" s="20"/>
      <c r="F51" s="20"/>
      <c r="G51" s="20"/>
      <c r="H51" s="21"/>
      <c r="I51" s="518" t="s">
        <v>18</v>
      </c>
      <c r="J51" s="519"/>
      <c r="K51" s="520"/>
      <c r="L51" s="25"/>
      <c r="M51" s="25"/>
    </row>
    <row r="52" spans="1:13" s="22" customFormat="1" ht="34.5" customHeight="1">
      <c r="A52" s="286" t="s">
        <v>588</v>
      </c>
      <c r="B52" s="26"/>
      <c r="C52" s="20"/>
      <c r="D52" s="20"/>
      <c r="E52" s="20"/>
      <c r="F52" s="20"/>
      <c r="G52" s="20"/>
      <c r="H52" s="21"/>
      <c r="I52" s="518" t="s">
        <v>19</v>
      </c>
      <c r="J52" s="519"/>
      <c r="K52" s="520"/>
      <c r="L52" s="25"/>
      <c r="M52" s="25"/>
    </row>
    <row r="53" spans="1:13" s="22" customFormat="1" ht="34.5" customHeight="1">
      <c r="A53" s="286" t="s">
        <v>588</v>
      </c>
      <c r="B53" s="26"/>
      <c r="C53" s="20"/>
      <c r="D53" s="20"/>
      <c r="E53" s="20"/>
      <c r="F53" s="20"/>
      <c r="G53" s="20"/>
      <c r="H53" s="21"/>
      <c r="I53" s="518" t="s">
        <v>20</v>
      </c>
      <c r="J53" s="519"/>
      <c r="K53" s="520"/>
      <c r="L53" s="27"/>
      <c r="M53" s="27"/>
    </row>
    <row r="54" spans="1:13" s="22" customFormat="1" ht="34.5" customHeight="1">
      <c r="A54" s="286" t="s">
        <v>588</v>
      </c>
      <c r="B54" s="18"/>
      <c r="C54" s="20"/>
      <c r="D54" s="20"/>
      <c r="E54" s="20"/>
      <c r="F54" s="20"/>
      <c r="G54" s="20"/>
      <c r="H54" s="21"/>
      <c r="I54" s="518" t="s">
        <v>21</v>
      </c>
      <c r="J54" s="519"/>
      <c r="K54" s="520"/>
      <c r="L54" s="28"/>
      <c r="M54" s="28"/>
    </row>
    <row r="55" spans="1:13" s="22" customFormat="1" ht="34.5" customHeight="1">
      <c r="A55" s="286" t="s">
        <v>588</v>
      </c>
      <c r="B55" s="18"/>
      <c r="C55" s="20"/>
      <c r="D55" s="20"/>
      <c r="E55" s="20"/>
      <c r="F55" s="20"/>
      <c r="G55" s="20"/>
      <c r="H55" s="21"/>
      <c r="I55" s="518" t="s">
        <v>28</v>
      </c>
      <c r="J55" s="519"/>
      <c r="K55" s="520"/>
      <c r="L55" s="27"/>
      <c r="M55" s="27"/>
    </row>
    <row r="56" spans="1:13" s="22" customFormat="1" ht="34.5" customHeight="1">
      <c r="A56" s="286" t="s">
        <v>3668</v>
      </c>
      <c r="B56" s="18"/>
      <c r="C56" s="20"/>
      <c r="D56" s="20"/>
      <c r="E56" s="20"/>
      <c r="F56" s="20"/>
      <c r="G56" s="20"/>
      <c r="H56" s="21"/>
      <c r="I56" s="518" t="s">
        <v>29</v>
      </c>
      <c r="J56" s="519"/>
      <c r="K56" s="520"/>
      <c r="L56" s="27"/>
      <c r="M56" s="27"/>
    </row>
    <row r="57" spans="1:13" s="32" customFormat="1" ht="34.5" customHeight="1">
      <c r="A57" s="286" t="s">
        <v>3668</v>
      </c>
      <c r="B57" s="18"/>
      <c r="C57" s="20"/>
      <c r="D57" s="20"/>
      <c r="E57" s="20"/>
      <c r="F57" s="20"/>
      <c r="G57" s="20"/>
      <c r="H57" s="21"/>
      <c r="I57" s="518" t="s">
        <v>30</v>
      </c>
      <c r="J57" s="519"/>
      <c r="K57" s="520"/>
      <c r="L57" s="27"/>
      <c r="M57" s="27"/>
    </row>
    <row r="58" spans="1:13" s="22" customFormat="1" ht="34.5" customHeight="1">
      <c r="A58" s="286" t="s">
        <v>3668</v>
      </c>
      <c r="B58" s="18"/>
      <c r="C58" s="20"/>
      <c r="D58" s="20"/>
      <c r="E58" s="20"/>
      <c r="F58" s="20"/>
      <c r="G58" s="20"/>
      <c r="H58" s="21"/>
      <c r="I58" s="521" t="s">
        <v>24</v>
      </c>
      <c r="J58" s="521"/>
      <c r="K58" s="521"/>
      <c r="L58" s="27" t="s">
        <v>479</v>
      </c>
      <c r="M58" s="27" t="s">
        <v>479</v>
      </c>
    </row>
    <row r="59" spans="1:13" s="22" customFormat="1" ht="34.5" customHeight="1">
      <c r="A59" s="286" t="s">
        <v>588</v>
      </c>
      <c r="B59" s="18"/>
      <c r="C59" s="20"/>
      <c r="D59" s="20"/>
      <c r="E59" s="20"/>
      <c r="F59" s="20"/>
      <c r="G59" s="20"/>
      <c r="H59" s="21"/>
      <c r="I59" s="521" t="s">
        <v>37</v>
      </c>
      <c r="J59" s="521"/>
      <c r="K59" s="521"/>
      <c r="L59" s="27" t="s">
        <v>25</v>
      </c>
      <c r="M59" s="27" t="s">
        <v>25</v>
      </c>
    </row>
    <row r="60" spans="1:13" s="22" customFormat="1">
      <c r="A60" s="284"/>
      <c r="B60" s="18"/>
      <c r="C60" s="3"/>
      <c r="D60" s="3"/>
      <c r="E60" s="4"/>
      <c r="F60" s="3"/>
      <c r="G60" s="33"/>
      <c r="H60" s="5"/>
      <c r="I60" s="5"/>
      <c r="J60" s="6"/>
      <c r="K60" s="30"/>
      <c r="L60" s="8"/>
      <c r="M60" s="8"/>
    </row>
    <row r="61" spans="1:13" s="22" customFormat="1">
      <c r="A61" s="284"/>
      <c r="B61" s="18"/>
      <c r="C61" s="3"/>
      <c r="D61" s="3"/>
      <c r="E61" s="4"/>
      <c r="F61" s="3"/>
      <c r="G61" s="33"/>
      <c r="H61" s="5"/>
      <c r="I61" s="5"/>
      <c r="J61" s="6"/>
      <c r="K61" s="30"/>
      <c r="L61" s="8"/>
      <c r="M61" s="8"/>
    </row>
    <row r="62" spans="1:13" s="22" customFormat="1">
      <c r="A62" s="284"/>
      <c r="B62" s="18"/>
      <c r="C62" s="3"/>
      <c r="D62" s="3"/>
      <c r="E62" s="4"/>
      <c r="F62" s="3"/>
      <c r="G62" s="33"/>
      <c r="H62" s="5"/>
      <c r="I62" s="5"/>
      <c r="J62" s="6"/>
      <c r="K62" s="30"/>
      <c r="L62" s="6"/>
      <c r="M62" s="6"/>
    </row>
    <row r="63" spans="1:13" s="22" customFormat="1">
      <c r="A63" s="284"/>
      <c r="B63" s="18"/>
      <c r="C63" s="3"/>
      <c r="D63" s="3"/>
      <c r="E63" s="4"/>
      <c r="F63" s="3"/>
      <c r="G63" s="29"/>
      <c r="H63" s="5"/>
      <c r="I63" s="5"/>
      <c r="J63" s="6"/>
      <c r="K63" s="30"/>
      <c r="L63" s="6"/>
      <c r="M63" s="6"/>
    </row>
    <row r="64" spans="1:13" s="22" customFormat="1">
      <c r="A64" s="284"/>
      <c r="B64" s="19"/>
      <c r="C64" s="36"/>
      <c r="D64" s="36"/>
      <c r="E64" s="36"/>
      <c r="F64" s="36"/>
      <c r="G64" s="36"/>
      <c r="H64" s="21"/>
      <c r="I64" s="21"/>
      <c r="J64" s="6"/>
      <c r="K64" s="30"/>
      <c r="L64" s="6"/>
      <c r="M64" s="6"/>
    </row>
    <row r="65" spans="1:13" s="22" customFormat="1">
      <c r="A65" s="284"/>
      <c r="B65" s="2"/>
      <c r="C65" s="37" t="s">
        <v>528</v>
      </c>
      <c r="D65" s="38"/>
      <c r="E65" s="38"/>
      <c r="F65" s="38"/>
      <c r="G65" s="38"/>
      <c r="H65" s="38"/>
      <c r="I65" s="5"/>
      <c r="J65" s="39"/>
      <c r="K65" s="7"/>
      <c r="L65" s="6"/>
      <c r="M65" s="6"/>
    </row>
    <row r="66" spans="1:13" s="22" customFormat="1" ht="34.5" customHeight="1">
      <c r="A66" s="284"/>
      <c r="B66" s="2"/>
      <c r="C66" s="40"/>
      <c r="D66" s="516" t="s">
        <v>38</v>
      </c>
      <c r="E66" s="516"/>
      <c r="F66" s="516"/>
      <c r="G66" s="516"/>
      <c r="H66" s="516"/>
      <c r="I66" s="516"/>
      <c r="J66" s="516"/>
      <c r="K66" s="516"/>
      <c r="L66" s="516"/>
      <c r="M66" s="41"/>
    </row>
    <row r="67" spans="1:13" s="22" customFormat="1" ht="34.5" customHeight="1">
      <c r="A67" s="284"/>
      <c r="B67" s="2"/>
      <c r="C67" s="43"/>
      <c r="D67" s="517" t="s">
        <v>874</v>
      </c>
      <c r="E67" s="517"/>
      <c r="F67" s="517"/>
      <c r="G67" s="517"/>
      <c r="H67" s="517"/>
      <c r="I67" s="517"/>
      <c r="J67" s="517"/>
      <c r="K67" s="517"/>
      <c r="L67" s="517"/>
      <c r="M67" s="41"/>
    </row>
    <row r="68" spans="1:13" s="22" customFormat="1" ht="34.5" customHeight="1">
      <c r="A68" s="284"/>
      <c r="B68" s="2"/>
      <c r="C68" s="43"/>
      <c r="D68" s="517" t="s">
        <v>875</v>
      </c>
      <c r="E68" s="517"/>
      <c r="F68" s="517"/>
      <c r="G68" s="517"/>
      <c r="H68" s="517"/>
      <c r="I68" s="517"/>
      <c r="J68" s="517"/>
      <c r="K68" s="517"/>
      <c r="L68" s="517"/>
      <c r="M68" s="41"/>
    </row>
    <row r="69" spans="1:13" s="22" customFormat="1" ht="34.5" customHeight="1">
      <c r="A69" s="284"/>
      <c r="B69" s="2"/>
      <c r="C69" s="43"/>
      <c r="D69" s="517" t="s">
        <v>41</v>
      </c>
      <c r="E69" s="517"/>
      <c r="F69" s="517"/>
      <c r="G69" s="517"/>
      <c r="H69" s="517"/>
      <c r="I69" s="517"/>
      <c r="J69" s="517"/>
      <c r="K69" s="517"/>
      <c r="L69" s="517"/>
      <c r="M69" s="41"/>
    </row>
    <row r="70" spans="1:13" s="22" customFormat="1" ht="34.5" customHeight="1">
      <c r="A70" s="284"/>
      <c r="B70" s="2"/>
      <c r="C70" s="43"/>
      <c r="D70" s="517" t="s">
        <v>529</v>
      </c>
      <c r="E70" s="517"/>
      <c r="F70" s="517"/>
      <c r="G70" s="517"/>
      <c r="H70" s="517"/>
      <c r="I70" s="517"/>
      <c r="J70" s="517"/>
      <c r="K70" s="517"/>
      <c r="L70" s="517"/>
      <c r="M70" s="41"/>
    </row>
    <row r="71" spans="1:13" s="22" customFormat="1">
      <c r="A71" s="284"/>
      <c r="B71" s="19"/>
      <c r="C71" s="36"/>
      <c r="D71" s="36"/>
      <c r="E71" s="36"/>
      <c r="F71" s="36"/>
      <c r="G71" s="36"/>
      <c r="H71" s="21"/>
      <c r="I71" s="21"/>
      <c r="J71" s="6"/>
      <c r="K71" s="7"/>
      <c r="L71" s="6"/>
      <c r="M71" s="6"/>
    </row>
    <row r="72" spans="1:13" s="46" customFormat="1">
      <c r="A72" s="287"/>
      <c r="B72" s="19"/>
      <c r="C72" s="45" t="s">
        <v>530</v>
      </c>
      <c r="F72" s="47"/>
      <c r="G72" s="45"/>
      <c r="H72" s="394" t="s">
        <v>42</v>
      </c>
      <c r="I72" s="394"/>
      <c r="J72" s="394" t="s">
        <v>531</v>
      </c>
      <c r="K72" s="395"/>
      <c r="L72" s="394"/>
      <c r="M72" s="47"/>
    </row>
    <row r="73" spans="1:13" s="22" customFormat="1">
      <c r="A73" s="284"/>
      <c r="B73" s="2"/>
      <c r="C73" s="392"/>
      <c r="D73" s="36"/>
      <c r="E73" s="36"/>
      <c r="F73" s="36"/>
      <c r="G73" s="36"/>
      <c r="H73" s="21"/>
      <c r="I73" s="38"/>
      <c r="J73" s="6"/>
      <c r="K73" s="7"/>
      <c r="L73" s="283"/>
      <c r="M73" s="283"/>
    </row>
    <row r="74" spans="1:13" s="22" customFormat="1">
      <c r="A74" s="284"/>
      <c r="B74" s="2"/>
      <c r="C74" s="42"/>
      <c r="D74" s="42"/>
      <c r="E74" s="42"/>
      <c r="F74" s="42"/>
      <c r="G74" s="42"/>
      <c r="H74" s="42"/>
      <c r="I74" s="42"/>
      <c r="J74" s="42"/>
      <c r="K74" s="49"/>
      <c r="L74" s="42"/>
      <c r="M74" s="42"/>
    </row>
    <row r="75" spans="1:13" s="22" customFormat="1">
      <c r="A75" s="284"/>
      <c r="B75" s="2"/>
      <c r="C75" s="50"/>
      <c r="D75" s="36"/>
      <c r="E75" s="36"/>
      <c r="F75" s="36"/>
      <c r="G75" s="36"/>
      <c r="H75" s="21"/>
      <c r="I75" s="38"/>
      <c r="J75" s="6"/>
      <c r="K75" s="7"/>
      <c r="L75" s="283"/>
    </row>
    <row r="76" spans="1:13" s="22" customFormat="1">
      <c r="A76" s="284"/>
      <c r="B76" s="2"/>
      <c r="C76" s="50"/>
      <c r="D76" s="36"/>
      <c r="E76" s="36"/>
      <c r="F76" s="36"/>
      <c r="G76" s="36"/>
      <c r="H76" s="21"/>
      <c r="I76" s="38"/>
      <c r="J76" s="6"/>
      <c r="K76" s="7"/>
      <c r="L76" s="283"/>
    </row>
    <row r="77" spans="1:13" s="22" customFormat="1">
      <c r="A77" s="284"/>
      <c r="B77" s="2"/>
      <c r="C77" s="515" t="s">
        <v>43</v>
      </c>
      <c r="D77" s="515"/>
      <c r="E77" s="515"/>
      <c r="F77" s="515"/>
      <c r="G77" s="515"/>
      <c r="H77" s="515" t="s">
        <v>532</v>
      </c>
      <c r="I77" s="515"/>
      <c r="J77" s="515" t="s">
        <v>589</v>
      </c>
      <c r="K77" s="515"/>
      <c r="L77" s="515"/>
      <c r="M77" s="48"/>
    </row>
    <row r="78" spans="1:13" s="22" customFormat="1">
      <c r="A78" s="284"/>
      <c r="B78" s="2"/>
      <c r="C78" s="515" t="s">
        <v>44</v>
      </c>
      <c r="D78" s="515"/>
      <c r="E78" s="515"/>
      <c r="F78" s="515"/>
      <c r="G78" s="515"/>
      <c r="H78" s="515" t="s">
        <v>45</v>
      </c>
      <c r="I78" s="515"/>
      <c r="J78" s="515" t="s">
        <v>48</v>
      </c>
      <c r="K78" s="515"/>
      <c r="L78" s="515"/>
      <c r="M78" s="39"/>
    </row>
    <row r="79" spans="1:13" s="22" customFormat="1">
      <c r="A79" s="284"/>
      <c r="B79" s="2"/>
      <c r="C79" s="515" t="s">
        <v>46</v>
      </c>
      <c r="D79" s="515"/>
      <c r="E79" s="515"/>
      <c r="F79" s="515"/>
      <c r="G79" s="515"/>
      <c r="H79" s="515" t="s">
        <v>3669</v>
      </c>
      <c r="I79" s="515"/>
      <c r="J79" s="515" t="s">
        <v>51</v>
      </c>
      <c r="K79" s="515"/>
      <c r="L79" s="515"/>
      <c r="M79" s="48"/>
    </row>
    <row r="80" spans="1:13" s="22" customFormat="1">
      <c r="A80" s="284"/>
      <c r="B80" s="2"/>
      <c r="C80" s="515" t="s">
        <v>49</v>
      </c>
      <c r="D80" s="515"/>
      <c r="E80" s="515"/>
      <c r="F80" s="515"/>
      <c r="G80" s="515"/>
      <c r="H80" s="515" t="s">
        <v>3670</v>
      </c>
      <c r="I80" s="515"/>
      <c r="J80" s="515" t="s">
        <v>1701</v>
      </c>
      <c r="K80" s="515"/>
      <c r="L80" s="515"/>
      <c r="M80" s="39"/>
    </row>
    <row r="81" spans="1:13" s="22" customFormat="1">
      <c r="A81" s="284"/>
      <c r="B81" s="2"/>
      <c r="C81" s="515" t="s">
        <v>52</v>
      </c>
      <c r="D81" s="515"/>
      <c r="E81" s="515"/>
      <c r="F81" s="515"/>
      <c r="G81" s="515"/>
      <c r="H81" s="38"/>
      <c r="I81" s="38"/>
      <c r="M81" s="39"/>
    </row>
    <row r="82" spans="1:13" s="22" customFormat="1">
      <c r="A82" s="284"/>
      <c r="C82" s="515" t="s">
        <v>3671</v>
      </c>
      <c r="D82" s="515"/>
      <c r="E82" s="515"/>
      <c r="F82" s="515"/>
      <c r="G82" s="515"/>
      <c r="J82" s="345"/>
      <c r="K82" s="345"/>
      <c r="L82" s="345"/>
      <c r="M82" s="8"/>
    </row>
    <row r="83" spans="1:13" s="22" customFormat="1">
      <c r="A83" s="284"/>
      <c r="B83" s="2"/>
      <c r="C83" s="515" t="s">
        <v>1702</v>
      </c>
      <c r="D83" s="515"/>
      <c r="E83" s="515"/>
      <c r="F83" s="515"/>
      <c r="H83" s="396"/>
      <c r="I83" s="396"/>
      <c r="M83" s="6"/>
    </row>
    <row r="84" spans="1:13" s="22" customFormat="1">
      <c r="A84" s="284"/>
      <c r="B84" s="2"/>
      <c r="C84" s="515" t="s">
        <v>56</v>
      </c>
      <c r="D84" s="515"/>
      <c r="E84" s="515"/>
      <c r="F84" s="515"/>
      <c r="H84" s="38"/>
      <c r="I84" s="38"/>
      <c r="J84" s="345"/>
      <c r="K84" s="345"/>
      <c r="L84" s="345"/>
      <c r="M84" s="6"/>
    </row>
    <row r="85" spans="1:13" s="22" customFormat="1">
      <c r="A85" s="284"/>
      <c r="B85" s="2"/>
      <c r="C85" s="515" t="s">
        <v>57</v>
      </c>
      <c r="D85" s="515"/>
      <c r="E85" s="515"/>
      <c r="F85" s="515"/>
      <c r="G85" s="38"/>
      <c r="H85" s="38"/>
      <c r="I85" s="38"/>
      <c r="J85" s="345"/>
      <c r="K85" s="345"/>
      <c r="L85" s="345"/>
      <c r="M85" s="6"/>
    </row>
    <row r="86" spans="1:13" s="22" customFormat="1">
      <c r="A86" s="284"/>
      <c r="B86" s="2"/>
      <c r="C86" s="515" t="s">
        <v>58</v>
      </c>
      <c r="D86" s="515"/>
      <c r="E86" s="515"/>
      <c r="F86" s="515"/>
      <c r="G86" s="38"/>
      <c r="H86" s="38"/>
      <c r="I86" s="38"/>
      <c r="J86" s="345"/>
      <c r="K86" s="345"/>
      <c r="L86" s="345"/>
      <c r="M86" s="6"/>
    </row>
    <row r="87" spans="1:13" s="22" customFormat="1">
      <c r="A87" s="284"/>
      <c r="B87" s="2"/>
      <c r="C87" s="515" t="s">
        <v>59</v>
      </c>
      <c r="D87" s="515"/>
      <c r="E87" s="515"/>
      <c r="F87" s="515"/>
      <c r="G87" s="38"/>
      <c r="H87" s="38"/>
      <c r="I87" s="38"/>
      <c r="J87" s="50"/>
      <c r="K87" s="51"/>
      <c r="L87" s="6"/>
      <c r="M87" s="6"/>
    </row>
    <row r="88" spans="1:13" s="22" customFormat="1">
      <c r="A88" s="284"/>
      <c r="B88" s="2"/>
      <c r="C88" s="515" t="s">
        <v>60</v>
      </c>
      <c r="D88" s="515"/>
      <c r="E88" s="515"/>
      <c r="F88" s="515"/>
      <c r="G88" s="515"/>
      <c r="H88" s="38"/>
      <c r="I88" s="38"/>
      <c r="J88" s="50"/>
      <c r="K88" s="51"/>
      <c r="L88" s="6"/>
      <c r="M88" s="6"/>
    </row>
    <row r="89" spans="1:13" s="22" customFormat="1">
      <c r="A89" s="284"/>
      <c r="B89" s="2"/>
      <c r="H89" s="38"/>
      <c r="I89" s="38"/>
      <c r="J89" s="50"/>
      <c r="K89" s="51"/>
      <c r="L89" s="6"/>
      <c r="M89" s="6"/>
    </row>
    <row r="90" spans="1:13" s="22" customFormat="1">
      <c r="A90" s="284"/>
      <c r="B90" s="2"/>
      <c r="C90" s="42"/>
      <c r="D90" s="42"/>
      <c r="E90" s="42"/>
      <c r="F90" s="42"/>
      <c r="G90" s="42"/>
      <c r="H90" s="42"/>
      <c r="I90" s="42"/>
      <c r="J90" s="42"/>
      <c r="K90" s="49"/>
      <c r="L90" s="42"/>
      <c r="M90" s="42"/>
    </row>
    <row r="91" spans="1:13" s="22" customFormat="1">
      <c r="A91" s="284"/>
      <c r="B91" s="52" t="s">
        <v>61</v>
      </c>
      <c r="C91" s="53"/>
      <c r="D91" s="54"/>
      <c r="E91" s="54"/>
      <c r="F91" s="54"/>
      <c r="G91" s="54"/>
      <c r="H91" s="55"/>
      <c r="I91" s="55"/>
      <c r="J91" s="56"/>
      <c r="K91" s="56"/>
      <c r="L91" s="56"/>
      <c r="M91" s="56"/>
    </row>
    <row r="92" spans="1:13" s="22" customFormat="1">
      <c r="A92" s="284"/>
      <c r="B92" s="2"/>
      <c r="C92" s="59"/>
      <c r="D92" s="4"/>
      <c r="E92" s="4"/>
      <c r="F92" s="4"/>
      <c r="G92" s="4"/>
      <c r="H92" s="386"/>
      <c r="I92" s="386"/>
      <c r="J92" s="60"/>
      <c r="K92" s="30"/>
      <c r="L92" s="60"/>
      <c r="M92" s="60"/>
    </row>
    <row r="93" spans="1:13" s="22" customFormat="1">
      <c r="A93" s="284"/>
      <c r="B93" s="31" t="s">
        <v>590</v>
      </c>
      <c r="C93" s="59"/>
      <c r="D93" s="4"/>
      <c r="E93" s="4"/>
      <c r="F93" s="4"/>
      <c r="G93" s="4"/>
      <c r="H93" s="386"/>
      <c r="I93" s="386"/>
      <c r="J93" s="60"/>
      <c r="K93" s="60"/>
      <c r="L93" s="60"/>
      <c r="M93" s="60"/>
    </row>
    <row r="94" spans="1:13" s="22" customFormat="1" ht="18.75" customHeight="1">
      <c r="A94" s="284"/>
      <c r="B94" s="19"/>
      <c r="C94" s="59"/>
      <c r="D94" s="4"/>
      <c r="E94" s="4"/>
      <c r="F94" s="4"/>
      <c r="G94" s="4"/>
      <c r="H94" s="386"/>
      <c r="I94" s="386"/>
      <c r="J94" s="56"/>
      <c r="K94" s="56"/>
      <c r="L94" s="23"/>
      <c r="M94" s="23"/>
    </row>
    <row r="95" spans="1:13" s="22" customFormat="1" ht="37.5">
      <c r="A95" s="284"/>
      <c r="B95" s="19"/>
      <c r="C95" s="59"/>
      <c r="D95" s="4"/>
      <c r="E95" s="4"/>
      <c r="F95" s="4"/>
      <c r="G95" s="4"/>
      <c r="H95" s="386"/>
      <c r="I95" s="386"/>
      <c r="J95" s="61" t="s">
        <v>62</v>
      </c>
      <c r="K95" s="62"/>
      <c r="L95" s="63" t="s">
        <v>110</v>
      </c>
      <c r="M95" s="63" t="s">
        <v>316</v>
      </c>
    </row>
    <row r="96" spans="1:13" s="22" customFormat="1">
      <c r="A96" s="284"/>
      <c r="B96" s="2"/>
      <c r="C96" s="4"/>
      <c r="D96" s="4"/>
      <c r="E96" s="4"/>
      <c r="F96" s="4"/>
      <c r="G96" s="4"/>
      <c r="H96" s="386"/>
      <c r="I96" s="64" t="s">
        <v>3672</v>
      </c>
      <c r="J96" s="65"/>
      <c r="K96" s="66"/>
      <c r="L96" s="63" t="s">
        <v>65</v>
      </c>
      <c r="M96" s="63" t="s">
        <v>275</v>
      </c>
    </row>
    <row r="97" spans="1:22" s="22" customFormat="1" ht="54" customHeight="1">
      <c r="A97" s="285" t="s">
        <v>591</v>
      </c>
      <c r="B97" s="2"/>
      <c r="C97" s="437" t="s">
        <v>66</v>
      </c>
      <c r="D97" s="438"/>
      <c r="E97" s="438"/>
      <c r="F97" s="438"/>
      <c r="G97" s="438"/>
      <c r="H97" s="439"/>
      <c r="I97" s="379" t="s">
        <v>67</v>
      </c>
      <c r="J97" s="67" t="s">
        <v>311</v>
      </c>
      <c r="K97" s="68"/>
      <c r="L97" s="69"/>
      <c r="M97" s="70"/>
    </row>
    <row r="98" spans="1:22" s="22" customFormat="1">
      <c r="A98" s="284"/>
      <c r="B98" s="71"/>
      <c r="C98" s="59"/>
      <c r="D98" s="4"/>
      <c r="E98" s="4"/>
      <c r="F98" s="4"/>
      <c r="G98" s="4"/>
      <c r="H98" s="386"/>
      <c r="I98" s="386"/>
      <c r="J98" s="60"/>
      <c r="K98" s="60"/>
      <c r="L98" s="58"/>
      <c r="M98" s="58"/>
    </row>
    <row r="99" spans="1:22" s="22" customFormat="1">
      <c r="A99" s="284"/>
      <c r="B99" s="71"/>
      <c r="C99" s="59"/>
      <c r="D99" s="4"/>
      <c r="E99" s="4"/>
      <c r="F99" s="4"/>
      <c r="G99" s="4"/>
      <c r="H99" s="386"/>
      <c r="I99" s="386"/>
      <c r="J99" s="60"/>
      <c r="K99" s="60"/>
      <c r="L99" s="58"/>
      <c r="M99" s="58"/>
    </row>
    <row r="100" spans="1:22" s="22" customFormat="1">
      <c r="A100" s="284"/>
      <c r="B100" s="71"/>
      <c r="C100" s="59"/>
      <c r="D100" s="4"/>
      <c r="E100" s="4"/>
      <c r="F100" s="4"/>
      <c r="G100" s="4"/>
      <c r="H100" s="386"/>
      <c r="I100" s="386"/>
      <c r="J100" s="60"/>
      <c r="K100" s="60"/>
      <c r="L100" s="58"/>
      <c r="M100" s="58"/>
    </row>
    <row r="101" spans="1:22">
      <c r="A101" s="284"/>
      <c r="B101" s="19" t="s">
        <v>69</v>
      </c>
      <c r="C101" s="19"/>
      <c r="D101" s="19"/>
      <c r="E101" s="19"/>
      <c r="F101" s="19"/>
      <c r="G101" s="19"/>
      <c r="H101" s="15"/>
      <c r="I101" s="15"/>
      <c r="L101" s="72"/>
      <c r="M101" s="72"/>
      <c r="N101" s="9"/>
      <c r="O101" s="9"/>
      <c r="P101" s="9"/>
      <c r="Q101" s="9"/>
      <c r="R101" s="9"/>
      <c r="S101" s="9"/>
      <c r="T101" s="9"/>
      <c r="U101" s="9"/>
      <c r="V101" s="9"/>
    </row>
    <row r="102" spans="1:22">
      <c r="A102" s="284"/>
      <c r="B102" s="19"/>
      <c r="C102" s="19"/>
      <c r="D102" s="19"/>
      <c r="E102" s="19"/>
      <c r="F102" s="19"/>
      <c r="G102" s="19"/>
      <c r="H102" s="15"/>
      <c r="I102" s="15"/>
      <c r="L102" s="23"/>
      <c r="M102" s="23"/>
      <c r="N102" s="9"/>
      <c r="O102" s="9"/>
      <c r="P102" s="9"/>
      <c r="Q102" s="9"/>
      <c r="R102" s="9"/>
      <c r="S102" s="9"/>
      <c r="T102" s="9"/>
      <c r="U102" s="9"/>
      <c r="V102" s="9"/>
    </row>
    <row r="103" spans="1:22" ht="34.5" customHeight="1">
      <c r="A103" s="284"/>
      <c r="B103" s="19"/>
      <c r="C103" s="4"/>
      <c r="D103" s="4"/>
      <c r="F103" s="4"/>
      <c r="G103" s="4"/>
      <c r="H103" s="386"/>
      <c r="J103" s="73" t="s">
        <v>62</v>
      </c>
      <c r="K103" s="74"/>
      <c r="L103" s="75" t="s">
        <v>110</v>
      </c>
      <c r="M103" s="75" t="s">
        <v>316</v>
      </c>
      <c r="N103" s="9"/>
      <c r="O103" s="9"/>
      <c r="P103" s="9"/>
      <c r="Q103" s="9"/>
      <c r="R103" s="9"/>
      <c r="S103" s="9"/>
      <c r="T103" s="9"/>
      <c r="U103" s="9"/>
      <c r="V103" s="9"/>
    </row>
    <row r="104" spans="1:22" ht="20.25" customHeight="1">
      <c r="A104" s="284"/>
      <c r="B104" s="2"/>
      <c r="C104" s="59"/>
      <c r="D104" s="4"/>
      <c r="F104" s="4"/>
      <c r="G104" s="4"/>
      <c r="H104" s="386"/>
      <c r="I104" s="64" t="s">
        <v>70</v>
      </c>
      <c r="J104" s="65"/>
      <c r="K104" s="76"/>
      <c r="L104" s="77" t="s">
        <v>65</v>
      </c>
      <c r="M104" s="77" t="s">
        <v>275</v>
      </c>
      <c r="N104" s="9"/>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IF(SUM(L105:M105)=0,IF(COUNTIF(L105:M105,"未確認")&gt;0,"未確認",IF(COUNTIF(L105:M105,"~*")&gt;0,"*",SUM(L105:M105))),SUM(L105:M105))</f>
        <v>46</v>
      </c>
      <c r="K105" s="79" t="str">
        <f>IF(OR(COUNTIF(L105:M105,"未確認")&gt;0,COUNTIF(L105:M105,"~*")&gt;0),"※","")</f>
        <v/>
      </c>
      <c r="L105" s="80">
        <v>46</v>
      </c>
      <c r="M105" s="80">
        <v>0</v>
      </c>
    </row>
    <row r="106" spans="1:22" s="81" customFormat="1" ht="34.5" customHeight="1">
      <c r="A106" s="285" t="s">
        <v>594</v>
      </c>
      <c r="B106" s="82"/>
      <c r="C106" s="478"/>
      <c r="D106" s="479"/>
      <c r="E106" s="507"/>
      <c r="F106" s="508"/>
      <c r="G106" s="497" t="s">
        <v>74</v>
      </c>
      <c r="H106" s="499"/>
      <c r="I106" s="505"/>
      <c r="J106" s="78">
        <f t="shared" si="0"/>
        <v>0</v>
      </c>
      <c r="K106" s="79" t="str">
        <f>IF(OR(COUNTIF(L106:M106,"未確認")&gt;0,COUNTIF(L106:M106,"~*")&gt;0),"※","")</f>
        <v/>
      </c>
      <c r="L106" s="80">
        <v>0</v>
      </c>
      <c r="M106" s="80">
        <v>0</v>
      </c>
    </row>
    <row r="107" spans="1:22" s="81" customFormat="1" ht="34.5" customHeight="1">
      <c r="A107" s="285" t="s">
        <v>592</v>
      </c>
      <c r="B107" s="82"/>
      <c r="C107" s="478"/>
      <c r="D107" s="479"/>
      <c r="E107" s="437" t="s">
        <v>75</v>
      </c>
      <c r="F107" s="438"/>
      <c r="G107" s="438"/>
      <c r="H107" s="439"/>
      <c r="I107" s="505"/>
      <c r="J107" s="78">
        <f t="shared" si="0"/>
        <v>46</v>
      </c>
      <c r="K107" s="79" t="str">
        <f>IF(OR(COUNTIF(L107:M107,"未確認")&gt;0,COUNTIF(L107:M107,"~*")&gt;0),"※","")</f>
        <v/>
      </c>
      <c r="L107" s="80">
        <v>46</v>
      </c>
      <c r="M107" s="80">
        <v>0</v>
      </c>
    </row>
    <row r="108" spans="1:22" s="81" customFormat="1" ht="34.5" customHeight="1">
      <c r="A108" s="285" t="s">
        <v>592</v>
      </c>
      <c r="B108" s="82"/>
      <c r="C108" s="459"/>
      <c r="D108" s="461"/>
      <c r="E108" s="422" t="s">
        <v>76</v>
      </c>
      <c r="F108" s="423"/>
      <c r="G108" s="423"/>
      <c r="H108" s="424"/>
      <c r="I108" s="505"/>
      <c r="J108" s="78">
        <f t="shared" si="0"/>
        <v>46</v>
      </c>
      <c r="K108" s="79" t="str">
        <f t="shared" ref="K108:K117" si="1">IF(OR(COUNTIF(L107:M107,"未確認")&gt;0,COUNTIF(L107:M107,"~*")&gt;0),"※","")</f>
        <v/>
      </c>
      <c r="L108" s="80">
        <v>46</v>
      </c>
      <c r="M108" s="80">
        <v>0</v>
      </c>
    </row>
    <row r="109" spans="1:22" s="81" customFormat="1" ht="34.5" customHeight="1">
      <c r="A109" s="285" t="s">
        <v>595</v>
      </c>
      <c r="B109" s="82"/>
      <c r="C109" s="448" t="s">
        <v>77</v>
      </c>
      <c r="D109" s="450"/>
      <c r="E109" s="448" t="s">
        <v>72</v>
      </c>
      <c r="F109" s="449"/>
      <c r="G109" s="449"/>
      <c r="H109" s="450"/>
      <c r="I109" s="505"/>
      <c r="J109" s="78">
        <f t="shared" si="0"/>
        <v>32</v>
      </c>
      <c r="K109" s="79" t="str">
        <f t="shared" si="1"/>
        <v/>
      </c>
      <c r="L109" s="80">
        <v>0</v>
      </c>
      <c r="M109" s="80">
        <v>32</v>
      </c>
    </row>
    <row r="110" spans="1:22" s="81" customFormat="1" ht="34.5" customHeight="1">
      <c r="A110" s="285" t="s">
        <v>3673</v>
      </c>
      <c r="B110" s="82"/>
      <c r="C110" s="478"/>
      <c r="D110" s="479"/>
      <c r="E110" s="509"/>
      <c r="F110" s="510"/>
      <c r="G110" s="437" t="s">
        <v>78</v>
      </c>
      <c r="H110" s="439"/>
      <c r="I110" s="505"/>
      <c r="J110" s="78">
        <f t="shared" si="0"/>
        <v>32</v>
      </c>
      <c r="K110" s="79" t="str">
        <f t="shared" si="1"/>
        <v/>
      </c>
      <c r="L110" s="80">
        <v>0</v>
      </c>
      <c r="M110" s="80">
        <v>32</v>
      </c>
    </row>
    <row r="111" spans="1:22" s="81" customFormat="1" ht="34.5" customHeight="1">
      <c r="A111" s="285" t="s">
        <v>3674</v>
      </c>
      <c r="B111" s="82"/>
      <c r="C111" s="478"/>
      <c r="D111" s="479"/>
      <c r="E111" s="509"/>
      <c r="F111" s="508"/>
      <c r="G111" s="437" t="s">
        <v>79</v>
      </c>
      <c r="H111" s="439"/>
      <c r="I111" s="505"/>
      <c r="J111" s="78">
        <f t="shared" si="0"/>
        <v>0</v>
      </c>
      <c r="K111" s="79" t="str">
        <f t="shared" si="1"/>
        <v/>
      </c>
      <c r="L111" s="80">
        <v>0</v>
      </c>
      <c r="M111" s="80">
        <v>0</v>
      </c>
    </row>
    <row r="112" spans="1:22" s="81" customFormat="1" ht="34.5" customHeight="1">
      <c r="A112" s="285" t="s">
        <v>595</v>
      </c>
      <c r="B112" s="82"/>
      <c r="C112" s="478"/>
      <c r="D112" s="479"/>
      <c r="E112" s="448" t="s">
        <v>75</v>
      </c>
      <c r="F112" s="449"/>
      <c r="G112" s="449"/>
      <c r="H112" s="450"/>
      <c r="I112" s="505"/>
      <c r="J112" s="78">
        <f t="shared" si="0"/>
        <v>32</v>
      </c>
      <c r="K112" s="79" t="str">
        <f t="shared" si="1"/>
        <v/>
      </c>
      <c r="L112" s="80">
        <v>0</v>
      </c>
      <c r="M112" s="80">
        <v>32</v>
      </c>
    </row>
    <row r="113" spans="1:22" s="81" customFormat="1" ht="34.5" customHeight="1">
      <c r="A113" s="285" t="s">
        <v>3675</v>
      </c>
      <c r="B113" s="82"/>
      <c r="C113" s="478"/>
      <c r="D113" s="479"/>
      <c r="E113" s="509"/>
      <c r="F113" s="510"/>
      <c r="G113" s="437" t="s">
        <v>78</v>
      </c>
      <c r="H113" s="439"/>
      <c r="I113" s="505"/>
      <c r="J113" s="78">
        <f t="shared" si="0"/>
        <v>32</v>
      </c>
      <c r="K113" s="79" t="str">
        <f t="shared" si="1"/>
        <v/>
      </c>
      <c r="L113" s="80">
        <v>0</v>
      </c>
      <c r="M113" s="80">
        <v>32</v>
      </c>
    </row>
    <row r="114" spans="1:22" s="81" customFormat="1" ht="34.5" customHeight="1">
      <c r="A114" s="285" t="s">
        <v>3674</v>
      </c>
      <c r="B114" s="82"/>
      <c r="C114" s="478"/>
      <c r="D114" s="479"/>
      <c r="E114" s="507"/>
      <c r="F114" s="508"/>
      <c r="G114" s="437" t="s">
        <v>79</v>
      </c>
      <c r="H114" s="439"/>
      <c r="I114" s="505"/>
      <c r="J114" s="78">
        <f t="shared" si="0"/>
        <v>0</v>
      </c>
      <c r="K114" s="79" t="str">
        <f t="shared" si="1"/>
        <v/>
      </c>
      <c r="L114" s="80">
        <v>0</v>
      </c>
      <c r="M114" s="80">
        <v>0</v>
      </c>
    </row>
    <row r="115" spans="1:22" s="81" customFormat="1" ht="34.5" customHeight="1">
      <c r="A115" s="285" t="s">
        <v>595</v>
      </c>
      <c r="B115" s="82"/>
      <c r="C115" s="478"/>
      <c r="D115" s="479"/>
      <c r="E115" s="416" t="s">
        <v>76</v>
      </c>
      <c r="F115" s="417"/>
      <c r="G115" s="417"/>
      <c r="H115" s="419"/>
      <c r="I115" s="505"/>
      <c r="J115" s="78">
        <f t="shared" si="0"/>
        <v>32</v>
      </c>
      <c r="K115" s="79" t="str">
        <f t="shared" si="1"/>
        <v/>
      </c>
      <c r="L115" s="80">
        <v>0</v>
      </c>
      <c r="M115" s="80">
        <v>32</v>
      </c>
    </row>
    <row r="116" spans="1:22" s="81" customFormat="1" ht="34.5" customHeight="1">
      <c r="A116" s="285" t="s">
        <v>596</v>
      </c>
      <c r="B116" s="82"/>
      <c r="C116" s="478"/>
      <c r="D116" s="479"/>
      <c r="E116" s="511"/>
      <c r="F116" s="512"/>
      <c r="G116" s="422" t="s">
        <v>78</v>
      </c>
      <c r="H116" s="424"/>
      <c r="I116" s="505"/>
      <c r="J116" s="78">
        <f t="shared" si="0"/>
        <v>32</v>
      </c>
      <c r="K116" s="79" t="str">
        <f t="shared" si="1"/>
        <v/>
      </c>
      <c r="L116" s="80">
        <v>0</v>
      </c>
      <c r="M116" s="80">
        <v>32</v>
      </c>
    </row>
    <row r="117" spans="1:22" s="81" customFormat="1" ht="34.5" customHeight="1">
      <c r="A117" s="285" t="s">
        <v>3674</v>
      </c>
      <c r="B117" s="82"/>
      <c r="C117" s="459"/>
      <c r="D117" s="461"/>
      <c r="E117" s="513"/>
      <c r="F117" s="514"/>
      <c r="G117" s="422" t="s">
        <v>79</v>
      </c>
      <c r="H117" s="424"/>
      <c r="I117" s="505"/>
      <c r="J117" s="78">
        <f t="shared" si="0"/>
        <v>0</v>
      </c>
      <c r="K117" s="79" t="str">
        <f t="shared" si="1"/>
        <v/>
      </c>
      <c r="L117" s="80">
        <v>0</v>
      </c>
      <c r="M117" s="80">
        <v>0</v>
      </c>
    </row>
    <row r="118" spans="1:22" s="81" customFormat="1" ht="315" customHeight="1">
      <c r="A118" s="285" t="s">
        <v>3676</v>
      </c>
      <c r="B118" s="82"/>
      <c r="C118" s="497" t="s">
        <v>80</v>
      </c>
      <c r="D118" s="498"/>
      <c r="E118" s="498"/>
      <c r="F118" s="498"/>
      <c r="G118" s="498"/>
      <c r="H118" s="499"/>
      <c r="I118" s="506"/>
      <c r="J118" s="83"/>
      <c r="K118" s="84" t="s">
        <v>73</v>
      </c>
      <c r="L118" s="85" t="s">
        <v>25</v>
      </c>
      <c r="M118" s="85" t="s">
        <v>25</v>
      </c>
    </row>
    <row r="119" spans="1:22" s="1" customFormat="1">
      <c r="A119" s="284"/>
      <c r="B119" s="19"/>
      <c r="C119" s="19"/>
      <c r="D119" s="19"/>
      <c r="E119" s="19"/>
      <c r="F119" s="19"/>
      <c r="G119" s="19"/>
      <c r="H119" s="15"/>
      <c r="I119" s="15"/>
      <c r="J119" s="86"/>
      <c r="K119" s="87"/>
      <c r="L119" s="88"/>
      <c r="M119" s="88"/>
    </row>
    <row r="120" spans="1:22" s="81" customFormat="1">
      <c r="A120" s="284"/>
      <c r="B120" s="82"/>
      <c r="C120" s="59"/>
      <c r="D120" s="59"/>
      <c r="E120" s="59"/>
      <c r="F120" s="59"/>
      <c r="G120" s="59"/>
      <c r="H120" s="89"/>
      <c r="I120" s="89"/>
      <c r="J120" s="86"/>
      <c r="K120" s="87"/>
      <c r="L120" s="88"/>
      <c r="M120" s="88"/>
    </row>
    <row r="121" spans="1:22" s="22" customFormat="1">
      <c r="A121" s="284"/>
      <c r="B121" s="2"/>
      <c r="C121" s="59"/>
      <c r="D121" s="4"/>
      <c r="E121" s="4"/>
      <c r="F121" s="4"/>
      <c r="G121" s="4"/>
      <c r="H121" s="386"/>
      <c r="I121" s="386"/>
      <c r="J121" s="60"/>
      <c r="K121" s="30"/>
      <c r="L121" s="58"/>
      <c r="M121" s="58"/>
    </row>
    <row r="122" spans="1:22" s="1" customFormat="1">
      <c r="A122" s="284"/>
      <c r="B122" s="19" t="s">
        <v>81</v>
      </c>
      <c r="C122" s="19"/>
      <c r="D122" s="19"/>
      <c r="E122" s="19"/>
      <c r="F122" s="19"/>
      <c r="G122" s="19"/>
      <c r="H122" s="15"/>
      <c r="I122" s="15"/>
      <c r="J122" s="86"/>
      <c r="K122" s="87"/>
      <c r="L122" s="88"/>
      <c r="M122" s="88"/>
    </row>
    <row r="123" spans="1:22">
      <c r="A123" s="284"/>
      <c r="B123" s="19"/>
      <c r="C123" s="19"/>
      <c r="D123" s="19"/>
      <c r="E123" s="19"/>
      <c r="F123" s="19"/>
      <c r="G123" s="19"/>
      <c r="H123" s="15"/>
      <c r="I123" s="15"/>
      <c r="L123" s="23"/>
      <c r="M123" s="23"/>
      <c r="N123" s="9"/>
      <c r="O123" s="9"/>
      <c r="P123" s="9"/>
      <c r="Q123" s="9"/>
      <c r="R123" s="9"/>
      <c r="S123" s="9"/>
      <c r="T123" s="9"/>
      <c r="U123" s="9"/>
      <c r="V123" s="9"/>
    </row>
    <row r="124" spans="1:22" ht="34.5" customHeight="1">
      <c r="A124" s="284"/>
      <c r="B124" s="19"/>
      <c r="C124" s="4"/>
      <c r="D124" s="4"/>
      <c r="F124" s="4"/>
      <c r="G124" s="4"/>
      <c r="H124" s="386"/>
      <c r="I124" s="64"/>
      <c r="J124" s="90" t="s">
        <v>62</v>
      </c>
      <c r="K124" s="74"/>
      <c r="L124" s="75"/>
      <c r="M124" s="75"/>
      <c r="N124" s="9"/>
      <c r="O124" s="9"/>
      <c r="P124" s="9"/>
      <c r="Q124" s="9"/>
      <c r="R124" s="9"/>
      <c r="S124" s="9"/>
      <c r="T124" s="9"/>
      <c r="U124" s="9"/>
      <c r="V124" s="9"/>
    </row>
    <row r="125" spans="1:22" ht="20.25" customHeight="1">
      <c r="A125" s="284"/>
      <c r="B125" s="2"/>
      <c r="C125" s="4"/>
      <c r="D125" s="4"/>
      <c r="F125" s="4"/>
      <c r="G125" s="4"/>
      <c r="H125" s="386"/>
      <c r="I125" s="64" t="s">
        <v>70</v>
      </c>
      <c r="J125" s="91"/>
      <c r="K125" s="76"/>
      <c r="L125" s="77" t="s">
        <v>110</v>
      </c>
      <c r="M125" s="77" t="s">
        <v>316</v>
      </c>
      <c r="N125" s="9"/>
      <c r="O125" s="9"/>
      <c r="P125" s="9"/>
      <c r="Q125" s="9"/>
      <c r="R125" s="9"/>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96</v>
      </c>
      <c r="M126" s="95" t="s">
        <v>96</v>
      </c>
    </row>
    <row r="127" spans="1:22" s="81" customFormat="1" ht="40.5" customHeight="1">
      <c r="A127" s="285" t="s">
        <v>3677</v>
      </c>
      <c r="B127" s="2"/>
      <c r="C127" s="373"/>
      <c r="D127" s="377"/>
      <c r="E127" s="448" t="s">
        <v>603</v>
      </c>
      <c r="F127" s="449"/>
      <c r="G127" s="449"/>
      <c r="H127" s="450"/>
      <c r="I127" s="534"/>
      <c r="J127" s="96"/>
      <c r="K127" s="97"/>
      <c r="L127" s="95" t="s">
        <v>25</v>
      </c>
      <c r="M127" s="95" t="s">
        <v>25</v>
      </c>
    </row>
    <row r="128" spans="1:22" s="81" customFormat="1" ht="40.5" customHeight="1">
      <c r="A128" s="285" t="s">
        <v>838</v>
      </c>
      <c r="B128" s="2"/>
      <c r="C128" s="373"/>
      <c r="D128" s="377"/>
      <c r="E128" s="478"/>
      <c r="F128" s="500"/>
      <c r="G128" s="500"/>
      <c r="H128" s="479"/>
      <c r="I128" s="534"/>
      <c r="J128" s="96"/>
      <c r="K128" s="97"/>
      <c r="L128" s="95" t="s">
        <v>25</v>
      </c>
      <c r="M128" s="95" t="s">
        <v>25</v>
      </c>
    </row>
    <row r="129" spans="1:22" s="81" customFormat="1" ht="40.5" customHeight="1">
      <c r="A129" s="285" t="s">
        <v>3678</v>
      </c>
      <c r="B129" s="2"/>
      <c r="C129" s="374"/>
      <c r="D129" s="378"/>
      <c r="E129" s="459"/>
      <c r="F129" s="460"/>
      <c r="G129" s="460"/>
      <c r="H129" s="461"/>
      <c r="I129" s="535"/>
      <c r="J129" s="98"/>
      <c r="K129" s="99"/>
      <c r="L129" s="95" t="s">
        <v>25</v>
      </c>
      <c r="M129" s="95" t="s">
        <v>25</v>
      </c>
    </row>
    <row r="130" spans="1:22" s="1" customFormat="1">
      <c r="A130" s="284"/>
      <c r="B130" s="19"/>
      <c r="C130" s="19"/>
      <c r="D130" s="19"/>
      <c r="E130" s="19"/>
      <c r="F130" s="19"/>
      <c r="G130" s="19"/>
      <c r="H130" s="15"/>
      <c r="I130" s="15"/>
      <c r="J130" s="86"/>
      <c r="K130" s="87"/>
      <c r="L130" s="88"/>
      <c r="M130" s="88"/>
    </row>
    <row r="131" spans="1:22" s="81" customFormat="1">
      <c r="A131" s="284"/>
      <c r="B131" s="82"/>
      <c r="C131" s="59"/>
      <c r="D131" s="59"/>
      <c r="E131" s="59"/>
      <c r="F131" s="59"/>
      <c r="G131" s="59"/>
      <c r="H131" s="89"/>
      <c r="I131" s="89"/>
      <c r="J131" s="86"/>
      <c r="K131" s="87"/>
      <c r="L131" s="88"/>
      <c r="M131" s="88"/>
    </row>
    <row r="132" spans="1:22" s="22" customFormat="1">
      <c r="A132" s="284"/>
      <c r="B132" s="2"/>
      <c r="C132" s="59"/>
      <c r="D132" s="4"/>
      <c r="E132" s="4"/>
      <c r="F132" s="4"/>
      <c r="G132" s="4"/>
      <c r="H132" s="386"/>
      <c r="I132" s="386"/>
      <c r="J132" s="60"/>
      <c r="K132" s="30"/>
      <c r="L132" s="58"/>
      <c r="M132" s="58"/>
    </row>
    <row r="133" spans="1:22" s="1" customFormat="1">
      <c r="A133" s="288"/>
      <c r="B133" s="19" t="s">
        <v>105</v>
      </c>
      <c r="C133" s="44"/>
      <c r="D133" s="44"/>
      <c r="E133" s="44"/>
      <c r="F133" s="44"/>
      <c r="G133" s="44"/>
      <c r="H133" s="15"/>
      <c r="I133" s="15"/>
      <c r="J133" s="58"/>
      <c r="K133" s="30"/>
      <c r="L133" s="100"/>
      <c r="M133" s="100"/>
    </row>
    <row r="134" spans="1:22">
      <c r="A134" s="284"/>
      <c r="B134" s="19"/>
      <c r="C134" s="19"/>
      <c r="D134" s="19"/>
      <c r="E134" s="19"/>
      <c r="F134" s="19"/>
      <c r="G134" s="19"/>
      <c r="H134" s="15"/>
      <c r="I134" s="15"/>
      <c r="L134" s="23"/>
      <c r="M134" s="23"/>
      <c r="N134" s="9"/>
      <c r="O134" s="9"/>
      <c r="P134" s="9"/>
      <c r="Q134" s="9"/>
      <c r="R134" s="9"/>
      <c r="S134" s="9"/>
      <c r="T134" s="9"/>
      <c r="U134" s="9"/>
      <c r="V134" s="9"/>
    </row>
    <row r="135" spans="1:22" ht="34.5" customHeight="1">
      <c r="A135" s="284"/>
      <c r="B135" s="19"/>
      <c r="C135" s="4"/>
      <c r="D135" s="4"/>
      <c r="F135" s="4"/>
      <c r="G135" s="4"/>
      <c r="H135" s="386"/>
      <c r="I135" s="386"/>
      <c r="J135" s="73" t="s">
        <v>62</v>
      </c>
      <c r="K135" s="74"/>
      <c r="L135" s="75" t="s">
        <v>110</v>
      </c>
      <c r="M135" s="75" t="s">
        <v>316</v>
      </c>
      <c r="N135" s="9"/>
      <c r="O135" s="9"/>
      <c r="P135" s="9"/>
      <c r="Q135" s="9"/>
      <c r="R135" s="9"/>
      <c r="S135" s="9"/>
      <c r="T135" s="9"/>
      <c r="U135" s="9"/>
      <c r="V135" s="9"/>
    </row>
    <row r="136" spans="1:22" ht="20.25" customHeight="1">
      <c r="A136" s="284"/>
      <c r="B136" s="2"/>
      <c r="C136" s="59"/>
      <c r="D136" s="4"/>
      <c r="F136" s="4"/>
      <c r="G136" s="4"/>
      <c r="H136" s="386"/>
      <c r="I136" s="64" t="s">
        <v>63</v>
      </c>
      <c r="J136" s="65"/>
      <c r="K136" s="76"/>
      <c r="L136" s="77" t="s">
        <v>65</v>
      </c>
      <c r="M136" s="77" t="s">
        <v>275</v>
      </c>
      <c r="N136" s="9"/>
      <c r="O136" s="9"/>
      <c r="P136" s="9"/>
      <c r="Q136" s="9"/>
      <c r="R136" s="9"/>
      <c r="S136" s="9"/>
      <c r="T136" s="9"/>
      <c r="U136" s="9"/>
      <c r="V136" s="9"/>
    </row>
    <row r="137" spans="1:22" s="81" customFormat="1" ht="67.5" customHeight="1">
      <c r="A137" s="285" t="s">
        <v>607</v>
      </c>
      <c r="B137" s="2"/>
      <c r="C137" s="448" t="s">
        <v>3679</v>
      </c>
      <c r="D137" s="449"/>
      <c r="E137" s="449"/>
      <c r="F137" s="449"/>
      <c r="G137" s="449"/>
      <c r="H137" s="450"/>
      <c r="I137" s="467" t="s">
        <v>3680</v>
      </c>
      <c r="J137" s="101"/>
      <c r="K137" s="93"/>
      <c r="L137" s="94" t="s">
        <v>110</v>
      </c>
      <c r="M137" s="95" t="s">
        <v>277</v>
      </c>
    </row>
    <row r="138" spans="1:22" s="81" customFormat="1" ht="34.5" customHeight="1">
      <c r="A138" s="285" t="s">
        <v>3681</v>
      </c>
      <c r="B138" s="82"/>
      <c r="C138" s="373"/>
      <c r="D138" s="377"/>
      <c r="E138" s="437" t="s">
        <v>113</v>
      </c>
      <c r="F138" s="438"/>
      <c r="G138" s="438"/>
      <c r="H138" s="439"/>
      <c r="I138" s="467"/>
      <c r="J138" s="96"/>
      <c r="K138" s="97"/>
      <c r="L138" s="102">
        <v>46</v>
      </c>
      <c r="M138" s="102">
        <v>32</v>
      </c>
    </row>
    <row r="139" spans="1:22" s="81" customFormat="1" ht="67.5" customHeight="1">
      <c r="A139" s="285" t="s">
        <v>609</v>
      </c>
      <c r="B139" s="82"/>
      <c r="C139" s="448" t="s">
        <v>114</v>
      </c>
      <c r="D139" s="449"/>
      <c r="E139" s="449"/>
      <c r="F139" s="449"/>
      <c r="G139" s="449"/>
      <c r="H139" s="450"/>
      <c r="I139" s="467"/>
      <c r="J139" s="96"/>
      <c r="K139" s="97"/>
      <c r="L139" s="94" t="s">
        <v>25</v>
      </c>
      <c r="M139" s="95" t="s">
        <v>317</v>
      </c>
    </row>
    <row r="140" spans="1:22" s="81" customFormat="1" ht="34.5" customHeight="1">
      <c r="A140" s="285" t="s">
        <v>3682</v>
      </c>
      <c r="B140" s="82"/>
      <c r="C140" s="103"/>
      <c r="D140" s="104"/>
      <c r="E140" s="437" t="s">
        <v>116</v>
      </c>
      <c r="F140" s="438"/>
      <c r="G140" s="438"/>
      <c r="H140" s="439"/>
      <c r="I140" s="467"/>
      <c r="J140" s="96"/>
      <c r="K140" s="97"/>
      <c r="L140" s="102">
        <v>0</v>
      </c>
      <c r="M140" s="102">
        <v>16</v>
      </c>
    </row>
    <row r="141" spans="1:22" s="81" customFormat="1" ht="67.5" customHeight="1">
      <c r="A141" s="285" t="s">
        <v>3683</v>
      </c>
      <c r="B141" s="82"/>
      <c r="C141" s="448" t="s">
        <v>114</v>
      </c>
      <c r="D141" s="449"/>
      <c r="E141" s="449"/>
      <c r="F141" s="449"/>
      <c r="G141" s="449"/>
      <c r="H141" s="450"/>
      <c r="I141" s="467"/>
      <c r="J141" s="96"/>
      <c r="K141" s="97"/>
      <c r="L141" s="94" t="s">
        <v>25</v>
      </c>
      <c r="M141" s="95" t="s">
        <v>25</v>
      </c>
    </row>
    <row r="142" spans="1:22" s="81" customFormat="1" ht="34.5" customHeight="1">
      <c r="A142" s="285" t="s">
        <v>3683</v>
      </c>
      <c r="B142" s="82"/>
      <c r="C142" s="105"/>
      <c r="D142" s="106"/>
      <c r="E142" s="437" t="s">
        <v>116</v>
      </c>
      <c r="F142" s="438"/>
      <c r="G142" s="438"/>
      <c r="H142" s="439"/>
      <c r="I142" s="467"/>
      <c r="J142" s="96"/>
      <c r="K142" s="97"/>
      <c r="L142" s="102">
        <v>0</v>
      </c>
      <c r="M142" s="102">
        <v>0</v>
      </c>
    </row>
    <row r="143" spans="1:22" s="81" customFormat="1" ht="34.5" customHeight="1">
      <c r="A143" s="285" t="s">
        <v>612</v>
      </c>
      <c r="B143" s="82"/>
      <c r="C143" s="422" t="s">
        <v>117</v>
      </c>
      <c r="D143" s="423"/>
      <c r="E143" s="423"/>
      <c r="F143" s="423"/>
      <c r="G143" s="423"/>
      <c r="H143" s="424"/>
      <c r="I143" s="467"/>
      <c r="J143" s="98"/>
      <c r="K143" s="99"/>
      <c r="L143" s="102">
        <v>0</v>
      </c>
      <c r="M143" s="102">
        <v>0</v>
      </c>
    </row>
    <row r="144" spans="1:22" s="1" customFormat="1">
      <c r="A144" s="284"/>
      <c r="B144" s="19"/>
      <c r="C144" s="19"/>
      <c r="D144" s="19"/>
      <c r="E144" s="19"/>
      <c r="F144" s="19"/>
      <c r="G144" s="19"/>
      <c r="H144" s="15"/>
      <c r="I144" s="15"/>
      <c r="J144" s="86"/>
      <c r="K144" s="87"/>
      <c r="L144" s="88"/>
      <c r="M144" s="88"/>
    </row>
    <row r="145" spans="1:22" s="1" customFormat="1">
      <c r="A145" s="284"/>
      <c r="B145" s="19"/>
      <c r="C145" s="19"/>
      <c r="D145" s="19"/>
      <c r="E145" s="19"/>
      <c r="F145" s="19"/>
      <c r="G145" s="19"/>
      <c r="H145" s="15"/>
      <c r="I145" s="15"/>
      <c r="J145" s="86"/>
      <c r="K145" s="87"/>
      <c r="L145" s="88"/>
      <c r="M145" s="88"/>
    </row>
    <row r="146" spans="1:22" s="107" customFormat="1">
      <c r="A146" s="284"/>
      <c r="C146" s="4"/>
      <c r="D146" s="4"/>
      <c r="E146" s="4"/>
      <c r="F146" s="4"/>
      <c r="G146" s="4"/>
      <c r="H146" s="386"/>
      <c r="I146" s="386"/>
      <c r="J146" s="58"/>
      <c r="K146" s="30"/>
      <c r="L146" s="100"/>
      <c r="M146" s="100"/>
    </row>
    <row r="147" spans="1:22" s="2" customFormat="1">
      <c r="A147" s="284"/>
      <c r="B147" s="19" t="s">
        <v>126</v>
      </c>
      <c r="C147" s="19"/>
      <c r="D147" s="19"/>
      <c r="E147" s="19"/>
      <c r="F147" s="19"/>
      <c r="G147" s="19"/>
      <c r="H147" s="15"/>
      <c r="I147" s="15"/>
      <c r="J147" s="58"/>
      <c r="K147" s="30"/>
      <c r="L147" s="100"/>
      <c r="M147" s="100"/>
    </row>
    <row r="148" spans="1:22">
      <c r="A148" s="284"/>
      <c r="B148" s="19"/>
      <c r="C148" s="19"/>
      <c r="D148" s="19"/>
      <c r="E148" s="19"/>
      <c r="F148" s="19"/>
      <c r="G148" s="19"/>
      <c r="H148" s="15"/>
      <c r="I148" s="15"/>
      <c r="L148" s="23"/>
      <c r="M148" s="23"/>
      <c r="N148" s="9"/>
      <c r="O148" s="9"/>
      <c r="P148" s="9"/>
      <c r="Q148" s="9"/>
      <c r="R148" s="9"/>
      <c r="S148" s="9"/>
      <c r="T148" s="9"/>
      <c r="U148" s="9"/>
      <c r="V148" s="9"/>
    </row>
    <row r="149" spans="1:22" ht="34.5" customHeight="1">
      <c r="A149" s="284"/>
      <c r="B149" s="19"/>
      <c r="C149" s="4"/>
      <c r="D149" s="4"/>
      <c r="F149" s="4"/>
      <c r="G149" s="4"/>
      <c r="H149" s="386"/>
      <c r="I149" s="386"/>
      <c r="J149" s="73" t="s">
        <v>62</v>
      </c>
      <c r="K149" s="74"/>
      <c r="L149" s="75" t="s">
        <v>110</v>
      </c>
      <c r="M149" s="75" t="s">
        <v>316</v>
      </c>
      <c r="N149" s="9"/>
      <c r="O149" s="9"/>
      <c r="P149" s="9"/>
      <c r="Q149" s="9"/>
      <c r="R149" s="9"/>
      <c r="S149" s="9"/>
      <c r="T149" s="9"/>
      <c r="U149" s="9"/>
      <c r="V149" s="9"/>
    </row>
    <row r="150" spans="1:22" ht="20.25" customHeight="1">
      <c r="A150" s="284"/>
      <c r="B150" s="2"/>
      <c r="C150" s="4"/>
      <c r="D150" s="4"/>
      <c r="F150" s="4"/>
      <c r="G150" s="4"/>
      <c r="H150" s="386"/>
      <c r="I150" s="64" t="s">
        <v>63</v>
      </c>
      <c r="J150" s="65"/>
      <c r="K150" s="76"/>
      <c r="L150" s="77" t="s">
        <v>65</v>
      </c>
      <c r="M150" s="77" t="s">
        <v>275</v>
      </c>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1108</v>
      </c>
      <c r="J151" s="115" t="s">
        <v>272</v>
      </c>
      <c r="K151" s="116"/>
      <c r="L151" s="117"/>
      <c r="M151" s="118"/>
    </row>
    <row r="152" spans="1:22" s="1" customFormat="1">
      <c r="A152" s="284"/>
      <c r="B152" s="19"/>
      <c r="C152" s="19"/>
      <c r="D152" s="19"/>
      <c r="E152" s="19"/>
      <c r="F152" s="19"/>
      <c r="G152" s="19"/>
      <c r="H152" s="15"/>
      <c r="I152" s="15"/>
      <c r="J152" s="86"/>
      <c r="K152" s="87"/>
      <c r="L152" s="100"/>
      <c r="M152" s="100"/>
    </row>
    <row r="153" spans="1:22" s="81" customFormat="1">
      <c r="A153" s="284"/>
      <c r="B153" s="82"/>
      <c r="C153" s="59"/>
      <c r="D153" s="59"/>
      <c r="E153" s="59"/>
      <c r="F153" s="59"/>
      <c r="G153" s="59"/>
      <c r="H153" s="89"/>
      <c r="I153" s="89"/>
      <c r="J153" s="86"/>
      <c r="K153" s="87"/>
      <c r="L153" s="100"/>
      <c r="M153" s="100"/>
    </row>
    <row r="154" spans="1:22" s="1" customFormat="1">
      <c r="A154" s="284"/>
      <c r="B154" s="2"/>
      <c r="C154" s="4"/>
      <c r="D154" s="4"/>
      <c r="E154" s="4"/>
      <c r="F154" s="4"/>
      <c r="G154" s="4"/>
      <c r="H154" s="386"/>
      <c r="I154" s="386"/>
      <c r="J154" s="119"/>
      <c r="K154" s="30"/>
      <c r="L154" s="100"/>
      <c r="M154" s="100"/>
    </row>
    <row r="155" spans="1:22" s="1" customFormat="1">
      <c r="A155" s="289"/>
      <c r="B155" s="19" t="s">
        <v>128</v>
      </c>
      <c r="C155" s="44"/>
      <c r="D155" s="44"/>
      <c r="E155" s="44"/>
      <c r="F155" s="44"/>
      <c r="G155" s="44"/>
      <c r="H155" s="15"/>
      <c r="I155" s="15"/>
      <c r="J155" s="58"/>
      <c r="K155" s="30"/>
      <c r="L155" s="100"/>
      <c r="M155" s="100"/>
    </row>
    <row r="156" spans="1:22">
      <c r="A156" s="284"/>
      <c r="B156" s="19"/>
      <c r="C156" s="19"/>
      <c r="D156" s="19"/>
      <c r="E156" s="19"/>
      <c r="F156" s="19"/>
      <c r="G156" s="19"/>
      <c r="H156" s="15"/>
      <c r="I156" s="15"/>
      <c r="L156" s="23"/>
      <c r="M156" s="23"/>
      <c r="N156" s="9"/>
      <c r="O156" s="9"/>
      <c r="P156" s="9"/>
      <c r="Q156" s="9"/>
      <c r="R156" s="9"/>
      <c r="S156" s="9"/>
      <c r="T156" s="9"/>
      <c r="U156" s="9"/>
      <c r="V156" s="9"/>
    </row>
    <row r="157" spans="1:22" ht="34.5" customHeight="1">
      <c r="A157" s="289"/>
      <c r="B157" s="19"/>
      <c r="C157" s="4"/>
      <c r="D157" s="4"/>
      <c r="F157" s="4"/>
      <c r="G157" s="4"/>
      <c r="H157" s="386"/>
      <c r="I157" s="386"/>
      <c r="J157" s="73" t="s">
        <v>62</v>
      </c>
      <c r="K157" s="74"/>
      <c r="L157" s="75" t="s">
        <v>110</v>
      </c>
      <c r="M157" s="75" t="s">
        <v>316</v>
      </c>
      <c r="N157" s="9"/>
      <c r="O157" s="9"/>
      <c r="P157" s="9"/>
      <c r="Q157" s="9"/>
      <c r="R157" s="9"/>
      <c r="S157" s="9"/>
      <c r="T157" s="9"/>
      <c r="U157" s="9"/>
      <c r="V157" s="9"/>
    </row>
    <row r="158" spans="1:22" ht="20.25" customHeight="1">
      <c r="A158" s="290" t="s">
        <v>482</v>
      </c>
      <c r="B158" s="2"/>
      <c r="C158" s="4"/>
      <c r="D158" s="4"/>
      <c r="F158" s="4"/>
      <c r="G158" s="4"/>
      <c r="H158" s="386"/>
      <c r="I158" s="64" t="s">
        <v>3672</v>
      </c>
      <c r="J158" s="65"/>
      <c r="K158" s="76"/>
      <c r="L158" s="77" t="s">
        <v>65</v>
      </c>
      <c r="M158" s="77" t="s">
        <v>275</v>
      </c>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3684</v>
      </c>
      <c r="J159" s="67" t="s">
        <v>131</v>
      </c>
      <c r="K159" s="116"/>
      <c r="L159" s="101"/>
      <c r="M159" s="120"/>
    </row>
    <row r="160" spans="1:22" s="81" customFormat="1" ht="34.5" customHeight="1">
      <c r="A160" s="291" t="s">
        <v>3685</v>
      </c>
      <c r="B160" s="111"/>
      <c r="C160" s="437" t="s">
        <v>132</v>
      </c>
      <c r="D160" s="438"/>
      <c r="E160" s="438"/>
      <c r="F160" s="438"/>
      <c r="G160" s="438"/>
      <c r="H160" s="439"/>
      <c r="I160" s="495"/>
      <c r="J160" s="67" t="s">
        <v>137</v>
      </c>
      <c r="K160" s="116"/>
      <c r="L160" s="96"/>
      <c r="M160" s="121"/>
    </row>
    <row r="161" spans="1:22" s="81" customFormat="1" ht="34.5" customHeight="1">
      <c r="A161" s="291" t="s">
        <v>3686</v>
      </c>
      <c r="B161" s="111"/>
      <c r="C161" s="437" t="s">
        <v>133</v>
      </c>
      <c r="D161" s="438"/>
      <c r="E161" s="438"/>
      <c r="F161" s="438"/>
      <c r="G161" s="438"/>
      <c r="H161" s="439"/>
      <c r="I161" s="496"/>
      <c r="J161" s="67" t="s">
        <v>137</v>
      </c>
      <c r="K161" s="116"/>
      <c r="L161" s="98"/>
      <c r="M161" s="122"/>
    </row>
    <row r="162" spans="1:22" s="1" customFormat="1">
      <c r="A162" s="284"/>
      <c r="B162" s="19"/>
      <c r="C162" s="123"/>
      <c r="D162" s="19"/>
      <c r="E162" s="19"/>
      <c r="F162" s="19"/>
      <c r="G162" s="19"/>
      <c r="H162" s="15"/>
      <c r="I162" s="15"/>
      <c r="J162" s="86"/>
      <c r="K162" s="87"/>
      <c r="L162" s="72"/>
      <c r="M162" s="72"/>
    </row>
    <row r="163" spans="1:22" s="81" customFormat="1">
      <c r="A163" s="284"/>
      <c r="B163" s="82"/>
      <c r="C163" s="59"/>
      <c r="D163" s="59"/>
      <c r="E163" s="59"/>
      <c r="F163" s="59"/>
      <c r="G163" s="59"/>
      <c r="H163" s="89"/>
      <c r="I163" s="89"/>
      <c r="J163" s="86"/>
      <c r="K163" s="87"/>
      <c r="L163" s="88"/>
      <c r="M163" s="88"/>
    </row>
    <row r="164" spans="1:22" s="1" customFormat="1">
      <c r="A164" s="284"/>
      <c r="B164" s="2"/>
      <c r="C164" s="4"/>
      <c r="D164" s="4"/>
      <c r="E164" s="4"/>
      <c r="F164" s="4"/>
      <c r="G164" s="4"/>
      <c r="H164" s="386"/>
      <c r="I164" s="386"/>
      <c r="J164" s="119"/>
      <c r="K164" s="30"/>
      <c r="L164" s="100"/>
      <c r="M164" s="100"/>
    </row>
    <row r="165" spans="1:22" s="1" customFormat="1">
      <c r="A165" s="284"/>
      <c r="B165" s="19" t="s">
        <v>134</v>
      </c>
      <c r="C165" s="44"/>
      <c r="D165" s="44"/>
      <c r="E165" s="44"/>
      <c r="F165" s="44"/>
      <c r="G165" s="44"/>
      <c r="H165" s="15"/>
      <c r="I165" s="15"/>
      <c r="J165" s="58"/>
      <c r="K165" s="30"/>
      <c r="L165" s="100"/>
      <c r="M165" s="100"/>
    </row>
    <row r="166" spans="1:22">
      <c r="A166" s="284"/>
      <c r="B166" s="19"/>
      <c r="C166" s="19"/>
      <c r="D166" s="19"/>
      <c r="E166" s="19"/>
      <c r="F166" s="19"/>
      <c r="G166" s="19"/>
      <c r="H166" s="15"/>
      <c r="I166" s="15"/>
      <c r="L166" s="23"/>
      <c r="M166" s="23"/>
      <c r="N166" s="9"/>
      <c r="O166" s="9"/>
      <c r="P166" s="9"/>
      <c r="Q166" s="9"/>
      <c r="R166" s="9"/>
      <c r="S166" s="9"/>
      <c r="T166" s="9"/>
      <c r="U166" s="9"/>
      <c r="V166" s="9"/>
    </row>
    <row r="167" spans="1:22" ht="34.5" customHeight="1">
      <c r="A167" s="284"/>
      <c r="B167" s="19"/>
      <c r="C167" s="4"/>
      <c r="D167" s="4"/>
      <c r="F167" s="4"/>
      <c r="G167" s="4"/>
      <c r="H167" s="386"/>
      <c r="I167" s="386"/>
      <c r="J167" s="73" t="s">
        <v>62</v>
      </c>
      <c r="K167" s="74"/>
      <c r="L167" s="75" t="s">
        <v>110</v>
      </c>
      <c r="M167" s="75" t="s">
        <v>316</v>
      </c>
      <c r="N167" s="9"/>
      <c r="O167" s="9"/>
      <c r="P167" s="9"/>
      <c r="Q167" s="9"/>
      <c r="R167" s="9"/>
      <c r="S167" s="9"/>
      <c r="T167" s="9"/>
      <c r="U167" s="9"/>
      <c r="V167" s="9"/>
    </row>
    <row r="168" spans="1:22" ht="20.25" customHeight="1">
      <c r="A168" s="284"/>
      <c r="B168" s="2"/>
      <c r="C168" s="59"/>
      <c r="D168" s="4"/>
      <c r="F168" s="4"/>
      <c r="G168" s="4"/>
      <c r="H168" s="386"/>
      <c r="I168" s="64" t="s">
        <v>3687</v>
      </c>
      <c r="J168" s="65"/>
      <c r="K168" s="76"/>
      <c r="L168" s="77" t="s">
        <v>65</v>
      </c>
      <c r="M168" s="77" t="s">
        <v>275</v>
      </c>
      <c r="N168" s="9"/>
      <c r="O168" s="9"/>
      <c r="P168" s="9"/>
      <c r="Q168" s="9"/>
      <c r="R168" s="9"/>
      <c r="S168" s="9"/>
      <c r="T168" s="9"/>
      <c r="U168" s="9"/>
      <c r="V168" s="9"/>
    </row>
    <row r="169" spans="1:22" s="81" customFormat="1" ht="56.1" customHeight="1">
      <c r="A169" s="285" t="s">
        <v>3688</v>
      </c>
      <c r="B169" s="111"/>
      <c r="C169" s="437" t="s">
        <v>3689</v>
      </c>
      <c r="D169" s="438"/>
      <c r="E169" s="438"/>
      <c r="F169" s="438"/>
      <c r="G169" s="438"/>
      <c r="H169" s="439"/>
      <c r="I169" s="381" t="s">
        <v>3690</v>
      </c>
      <c r="J169" s="67" t="s">
        <v>137</v>
      </c>
      <c r="K169" s="116"/>
      <c r="L169" s="101"/>
      <c r="M169" s="120"/>
    </row>
    <row r="170" spans="1:22" s="81" customFormat="1" ht="98.1" customHeight="1">
      <c r="A170" s="285" t="s">
        <v>846</v>
      </c>
      <c r="B170" s="111"/>
      <c r="C170" s="437" t="s">
        <v>3691</v>
      </c>
      <c r="D170" s="438"/>
      <c r="E170" s="438"/>
      <c r="F170" s="438"/>
      <c r="G170" s="438"/>
      <c r="H170" s="439"/>
      <c r="I170" s="391" t="s">
        <v>3692</v>
      </c>
      <c r="J170" s="67" t="s">
        <v>137</v>
      </c>
      <c r="K170" s="116"/>
      <c r="L170" s="98"/>
      <c r="M170" s="122"/>
    </row>
    <row r="171" spans="1:22" s="1" customFormat="1">
      <c r="A171" s="284"/>
      <c r="B171" s="19"/>
      <c r="C171" s="19"/>
      <c r="D171" s="19"/>
      <c r="E171" s="19"/>
      <c r="F171" s="19"/>
      <c r="G171" s="19"/>
      <c r="H171" s="15"/>
      <c r="I171" s="15"/>
      <c r="J171" s="86"/>
      <c r="K171" s="87"/>
      <c r="L171" s="72"/>
      <c r="M171" s="72"/>
    </row>
    <row r="172" spans="1:22" s="81" customFormat="1">
      <c r="A172" s="284"/>
      <c r="B172" s="82"/>
      <c r="C172" s="59"/>
      <c r="D172" s="59"/>
      <c r="E172" s="59"/>
      <c r="F172" s="59"/>
      <c r="G172" s="59"/>
      <c r="H172" s="89"/>
      <c r="I172" s="89"/>
      <c r="J172" s="86"/>
      <c r="K172" s="87"/>
      <c r="L172" s="88"/>
      <c r="M172" s="88"/>
    </row>
    <row r="173" spans="1:22" s="1" customFormat="1">
      <c r="A173" s="284"/>
      <c r="B173" s="111"/>
      <c r="C173" s="4"/>
      <c r="D173" s="4"/>
      <c r="E173" s="124"/>
      <c r="F173" s="124"/>
      <c r="G173" s="124"/>
      <c r="H173" s="125"/>
      <c r="I173" s="125"/>
      <c r="J173" s="86"/>
      <c r="K173" s="87"/>
      <c r="L173" s="88"/>
      <c r="M173" s="88"/>
    </row>
    <row r="174" spans="1:22" s="1" customFormat="1">
      <c r="A174" s="284"/>
      <c r="B174" s="19" t="s">
        <v>140</v>
      </c>
      <c r="C174" s="44"/>
      <c r="D174" s="44"/>
      <c r="E174" s="44"/>
      <c r="F174" s="44"/>
      <c r="G174" s="15"/>
      <c r="H174" s="15"/>
      <c r="I174" s="15"/>
      <c r="J174" s="58"/>
      <c r="K174" s="30"/>
      <c r="L174" s="100"/>
      <c r="M174" s="100"/>
    </row>
    <row r="175" spans="1:22">
      <c r="A175" s="284"/>
      <c r="B175" s="19"/>
      <c r="C175" s="19"/>
      <c r="D175" s="19"/>
      <c r="E175" s="19"/>
      <c r="F175" s="19"/>
      <c r="G175" s="19"/>
      <c r="H175" s="15"/>
      <c r="I175" s="15"/>
      <c r="L175" s="23"/>
      <c r="M175" s="23"/>
      <c r="N175" s="9"/>
      <c r="O175" s="9"/>
      <c r="P175" s="9"/>
      <c r="Q175" s="9"/>
      <c r="R175" s="9"/>
      <c r="S175" s="9"/>
      <c r="T175" s="9"/>
      <c r="U175" s="9"/>
      <c r="V175" s="9"/>
    </row>
    <row r="176" spans="1:22" ht="34.5" customHeight="1">
      <c r="A176" s="284"/>
      <c r="B176" s="19"/>
      <c r="C176" s="4"/>
      <c r="D176" s="4"/>
      <c r="F176" s="4"/>
      <c r="G176" s="4"/>
      <c r="H176" s="386"/>
      <c r="I176" s="386"/>
      <c r="J176" s="73" t="s">
        <v>62</v>
      </c>
      <c r="K176" s="74"/>
      <c r="L176" s="75" t="s">
        <v>110</v>
      </c>
      <c r="M176" s="75" t="s">
        <v>316</v>
      </c>
      <c r="N176" s="9"/>
      <c r="O176" s="9"/>
      <c r="P176" s="9"/>
      <c r="Q176" s="9"/>
      <c r="R176" s="9"/>
      <c r="S176" s="9"/>
      <c r="T176" s="9"/>
      <c r="U176" s="9"/>
      <c r="V176" s="9"/>
    </row>
    <row r="177" spans="1:22">
      <c r="A177" s="284"/>
      <c r="B177" s="2"/>
      <c r="C177" s="59"/>
      <c r="D177" s="4"/>
      <c r="F177" s="4"/>
      <c r="G177" s="4"/>
      <c r="H177" s="386"/>
      <c r="I177" s="64" t="s">
        <v>63</v>
      </c>
      <c r="J177" s="65"/>
      <c r="K177" s="76"/>
      <c r="L177" s="77" t="s">
        <v>65</v>
      </c>
      <c r="M177" s="126" t="s">
        <v>275</v>
      </c>
      <c r="N177" s="9"/>
      <c r="O177" s="9"/>
      <c r="P177" s="9"/>
      <c r="Q177" s="9"/>
      <c r="R177" s="9"/>
      <c r="S177" s="9"/>
      <c r="T177" s="9"/>
      <c r="U177" s="9"/>
      <c r="V177" s="9"/>
    </row>
    <row r="178" spans="1:22" s="81" customFormat="1" ht="56.1" customHeight="1">
      <c r="A178" s="285" t="s">
        <v>811</v>
      </c>
      <c r="B178" s="111"/>
      <c r="C178" s="437" t="s">
        <v>141</v>
      </c>
      <c r="D178" s="438"/>
      <c r="E178" s="438"/>
      <c r="F178" s="438"/>
      <c r="G178" s="438"/>
      <c r="H178" s="439"/>
      <c r="I178" s="127" t="s">
        <v>3693</v>
      </c>
      <c r="J178" s="67" t="s">
        <v>269</v>
      </c>
      <c r="K178" s="116"/>
      <c r="L178" s="101"/>
      <c r="M178" s="120"/>
    </row>
    <row r="179" spans="1:22" s="81" customFormat="1" ht="56.1" customHeight="1">
      <c r="A179" s="285" t="s">
        <v>3694</v>
      </c>
      <c r="B179" s="111"/>
      <c r="C179" s="437" t="s">
        <v>144</v>
      </c>
      <c r="D179" s="438"/>
      <c r="E179" s="438"/>
      <c r="F179" s="438"/>
      <c r="G179" s="438"/>
      <c r="H179" s="439"/>
      <c r="I179" s="127" t="s">
        <v>145</v>
      </c>
      <c r="J179" s="67" t="s">
        <v>131</v>
      </c>
      <c r="K179" s="116"/>
      <c r="L179" s="96"/>
      <c r="M179" s="121"/>
    </row>
    <row r="180" spans="1:22" s="81" customFormat="1" ht="56.1" customHeight="1">
      <c r="A180" s="285" t="s">
        <v>918</v>
      </c>
      <c r="B180" s="111"/>
      <c r="C180" s="437" t="s">
        <v>533</v>
      </c>
      <c r="D180" s="438"/>
      <c r="E180" s="438"/>
      <c r="F180" s="438"/>
      <c r="G180" s="438"/>
      <c r="H180" s="439"/>
      <c r="I180" s="127" t="s">
        <v>146</v>
      </c>
      <c r="J180" s="67" t="s">
        <v>137</v>
      </c>
      <c r="K180" s="116"/>
      <c r="L180" s="98"/>
      <c r="M180" s="122"/>
    </row>
    <row r="181" spans="1:22" s="1" customFormat="1">
      <c r="A181" s="284"/>
      <c r="B181" s="19"/>
      <c r="C181" s="19"/>
      <c r="D181" s="19"/>
      <c r="E181" s="19"/>
      <c r="F181" s="19"/>
      <c r="G181" s="19"/>
      <c r="H181" s="15"/>
      <c r="I181" s="15"/>
      <c r="J181" s="86"/>
      <c r="K181" s="87"/>
      <c r="L181" s="72"/>
      <c r="M181" s="72"/>
    </row>
    <row r="182" spans="1:22" s="81" customFormat="1">
      <c r="A182" s="284"/>
      <c r="B182" s="82"/>
      <c r="C182" s="59"/>
      <c r="D182" s="59"/>
      <c r="E182" s="59"/>
      <c r="F182" s="59"/>
      <c r="G182" s="59"/>
      <c r="H182" s="89"/>
      <c r="I182" s="89"/>
      <c r="J182" s="86"/>
      <c r="K182" s="87"/>
      <c r="L182" s="88"/>
      <c r="M182" s="88"/>
    </row>
    <row r="183" spans="1:22" s="1" customFormat="1">
      <c r="A183" s="284"/>
      <c r="B183" s="2"/>
      <c r="C183" s="4"/>
      <c r="D183" s="4"/>
      <c r="E183" s="4"/>
      <c r="F183" s="4"/>
      <c r="G183" s="4"/>
      <c r="H183" s="386"/>
      <c r="I183" s="386"/>
      <c r="J183" s="58"/>
      <c r="K183" s="30"/>
      <c r="L183" s="100"/>
      <c r="M183" s="100"/>
    </row>
    <row r="184" spans="1:22">
      <c r="A184" s="284"/>
      <c r="B184" s="19" t="s">
        <v>147</v>
      </c>
      <c r="C184" s="19"/>
      <c r="D184" s="19"/>
      <c r="E184" s="19"/>
      <c r="F184" s="19"/>
      <c r="G184" s="19"/>
      <c r="H184" s="15"/>
      <c r="I184" s="15"/>
      <c r="J184" s="8"/>
      <c r="L184" s="128"/>
      <c r="M184" s="128"/>
      <c r="N184" s="9"/>
      <c r="O184" s="9"/>
      <c r="P184" s="9"/>
      <c r="Q184" s="9"/>
      <c r="R184" s="9"/>
      <c r="S184" s="9"/>
      <c r="T184" s="9"/>
      <c r="U184" s="9"/>
      <c r="V184" s="9"/>
    </row>
    <row r="185" spans="1:22">
      <c r="A185" s="284"/>
      <c r="B185" s="19"/>
      <c r="C185" s="19"/>
      <c r="D185" s="19"/>
      <c r="E185" s="19"/>
      <c r="F185" s="19"/>
      <c r="G185" s="19"/>
      <c r="H185" s="15"/>
      <c r="I185" s="15"/>
      <c r="L185" s="23"/>
      <c r="M185" s="23"/>
      <c r="N185" s="9"/>
      <c r="O185" s="9"/>
      <c r="P185" s="9"/>
      <c r="Q185" s="9"/>
      <c r="R185" s="9"/>
      <c r="S185" s="9"/>
      <c r="T185" s="9"/>
      <c r="U185" s="9"/>
      <c r="V185" s="9"/>
    </row>
    <row r="186" spans="1:22" ht="34.5" customHeight="1">
      <c r="A186" s="284"/>
      <c r="B186" s="19"/>
      <c r="C186" s="4"/>
      <c r="D186" s="4"/>
      <c r="F186" s="4"/>
      <c r="G186" s="4"/>
      <c r="H186" s="386"/>
      <c r="I186" s="386"/>
      <c r="J186" s="73" t="s">
        <v>62</v>
      </c>
      <c r="K186" s="74"/>
      <c r="L186" s="75" t="s">
        <v>110</v>
      </c>
      <c r="M186" s="75" t="s">
        <v>316</v>
      </c>
      <c r="N186" s="9"/>
      <c r="O186" s="9"/>
      <c r="P186" s="9"/>
      <c r="Q186" s="9"/>
      <c r="R186" s="9"/>
      <c r="S186" s="9"/>
      <c r="T186" s="9"/>
      <c r="U186" s="9"/>
      <c r="V186" s="9"/>
    </row>
    <row r="187" spans="1:22" ht="20.25" customHeight="1">
      <c r="A187" s="284"/>
      <c r="B187" s="2"/>
      <c r="C187" s="59"/>
      <c r="D187" s="4"/>
      <c r="F187" s="4"/>
      <c r="G187" s="4"/>
      <c r="H187" s="386"/>
      <c r="I187" s="64" t="s">
        <v>3672</v>
      </c>
      <c r="J187" s="65"/>
      <c r="K187" s="76"/>
      <c r="L187" s="77" t="s">
        <v>65</v>
      </c>
      <c r="M187" s="77" t="s">
        <v>275</v>
      </c>
      <c r="N187" s="9"/>
      <c r="O187" s="9"/>
      <c r="P187" s="9"/>
      <c r="Q187" s="9"/>
      <c r="R187" s="9"/>
      <c r="S187" s="9"/>
      <c r="T187" s="9"/>
      <c r="U187" s="9"/>
      <c r="V187" s="9"/>
    </row>
    <row r="188" spans="1:22" s="81" customFormat="1" ht="34.5" customHeight="1">
      <c r="A188" s="285" t="s">
        <v>813</v>
      </c>
      <c r="B188" s="82"/>
      <c r="C188" s="482" t="s">
        <v>148</v>
      </c>
      <c r="D188" s="536"/>
      <c r="E188" s="536"/>
      <c r="F188" s="536"/>
      <c r="G188" s="482" t="s">
        <v>149</v>
      </c>
      <c r="H188" s="482"/>
      <c r="I188" s="491" t="s">
        <v>3695</v>
      </c>
      <c r="J188" s="129">
        <v>4</v>
      </c>
      <c r="K188" s="116" t="str">
        <f t="shared" ref="K188:K215" si="2">IF(OR(COUNTIF(L188:M188,"未確認")&gt;0,COUNTIF(L188:M188,"~*")&gt;0),"※","")</f>
        <v/>
      </c>
      <c r="L188" s="130"/>
      <c r="M188" s="130"/>
    </row>
    <row r="189" spans="1:22" s="81" customFormat="1" ht="34.5" customHeight="1">
      <c r="A189" s="285" t="s">
        <v>3696</v>
      </c>
      <c r="B189" s="82"/>
      <c r="C189" s="536"/>
      <c r="D189" s="536"/>
      <c r="E189" s="536"/>
      <c r="F189" s="536"/>
      <c r="G189" s="482" t="s">
        <v>150</v>
      </c>
      <c r="H189" s="482"/>
      <c r="I189" s="492"/>
      <c r="J189" s="131">
        <v>3.5</v>
      </c>
      <c r="K189" s="116" t="str">
        <f t="shared" si="2"/>
        <v/>
      </c>
      <c r="L189" s="132"/>
      <c r="M189" s="132"/>
    </row>
    <row r="190" spans="1:22" s="81" customFormat="1" ht="34.5" customHeight="1">
      <c r="A190" s="285" t="s">
        <v>3697</v>
      </c>
      <c r="B190" s="82"/>
      <c r="C190" s="482" t="s">
        <v>151</v>
      </c>
      <c r="D190" s="536"/>
      <c r="E190" s="536"/>
      <c r="F190" s="536"/>
      <c r="G190" s="482" t="s">
        <v>149</v>
      </c>
      <c r="H190" s="482"/>
      <c r="I190" s="492"/>
      <c r="J190" s="129">
        <v>0</v>
      </c>
      <c r="K190" s="116" t="str">
        <f t="shared" si="2"/>
        <v/>
      </c>
      <c r="L190" s="130"/>
      <c r="M190" s="130"/>
    </row>
    <row r="191" spans="1:22" s="81" customFormat="1" ht="34.5" customHeight="1">
      <c r="A191" s="285" t="s">
        <v>3697</v>
      </c>
      <c r="B191" s="82"/>
      <c r="C191" s="536"/>
      <c r="D191" s="536"/>
      <c r="E191" s="536"/>
      <c r="F191" s="536"/>
      <c r="G191" s="482" t="s">
        <v>150</v>
      </c>
      <c r="H191" s="482"/>
      <c r="I191" s="492"/>
      <c r="J191" s="131">
        <v>0</v>
      </c>
      <c r="K191" s="116" t="str">
        <f t="shared" si="2"/>
        <v/>
      </c>
      <c r="L191" s="132"/>
      <c r="M191" s="132"/>
    </row>
    <row r="192" spans="1:22" s="81" customFormat="1" ht="34.5" customHeight="1">
      <c r="A192" s="292" t="s">
        <v>3698</v>
      </c>
      <c r="B192" s="112"/>
      <c r="C192" s="482" t="s">
        <v>152</v>
      </c>
      <c r="D192" s="482"/>
      <c r="E192" s="482"/>
      <c r="F192" s="482"/>
      <c r="G192" s="482" t="s">
        <v>149</v>
      </c>
      <c r="H192" s="482"/>
      <c r="I192" s="492"/>
      <c r="J192" s="129">
        <f t="shared" ref="J192:J207" si="3">IF(SUM(L192:M192)=0,IF(COUNTIF(L192:M192,"未確認")&gt;0,"未確認",IF(COUNTIF(L192:M192,"~*")&gt;0,"*",SUM(L192:M192))),SUM(L192:M192))</f>
        <v>26</v>
      </c>
      <c r="K192" s="116" t="str">
        <f t="shared" si="2"/>
        <v/>
      </c>
      <c r="L192" s="133">
        <v>17</v>
      </c>
      <c r="M192" s="133">
        <v>9</v>
      </c>
    </row>
    <row r="193" spans="1:13" s="81" customFormat="1" ht="34.5" customHeight="1">
      <c r="A193" s="292" t="s">
        <v>3698</v>
      </c>
      <c r="B193" s="112"/>
      <c r="C193" s="482"/>
      <c r="D193" s="482"/>
      <c r="E193" s="482"/>
      <c r="F193" s="482"/>
      <c r="G193" s="482" t="s">
        <v>150</v>
      </c>
      <c r="H193" s="482"/>
      <c r="I193" s="492"/>
      <c r="J193" s="129">
        <f t="shared" si="3"/>
        <v>4.5</v>
      </c>
      <c r="K193" s="116" t="str">
        <f t="shared" si="2"/>
        <v/>
      </c>
      <c r="L193" s="134">
        <v>3.7</v>
      </c>
      <c r="M193" s="134">
        <v>0.8</v>
      </c>
    </row>
    <row r="194" spans="1:13" s="81" customFormat="1" ht="34.5" customHeight="1">
      <c r="A194" s="292" t="s">
        <v>3699</v>
      </c>
      <c r="B194" s="112"/>
      <c r="C194" s="482" t="s">
        <v>153</v>
      </c>
      <c r="D194" s="537"/>
      <c r="E194" s="537"/>
      <c r="F194" s="537"/>
      <c r="G194" s="482" t="s">
        <v>149</v>
      </c>
      <c r="H194" s="482"/>
      <c r="I194" s="492"/>
      <c r="J194" s="129">
        <f t="shared" si="3"/>
        <v>7</v>
      </c>
      <c r="K194" s="116" t="str">
        <f t="shared" si="2"/>
        <v/>
      </c>
      <c r="L194" s="133">
        <v>4</v>
      </c>
      <c r="M194" s="133">
        <v>3</v>
      </c>
    </row>
    <row r="195" spans="1:13" s="81" customFormat="1" ht="34.5" customHeight="1">
      <c r="A195" s="292" t="s">
        <v>3699</v>
      </c>
      <c r="B195" s="112"/>
      <c r="C195" s="537"/>
      <c r="D195" s="537"/>
      <c r="E195" s="537"/>
      <c r="F195" s="537"/>
      <c r="G195" s="482" t="s">
        <v>150</v>
      </c>
      <c r="H195" s="482"/>
      <c r="I195" s="492"/>
      <c r="J195" s="129">
        <f t="shared" si="3"/>
        <v>0.7</v>
      </c>
      <c r="K195" s="116" t="str">
        <f t="shared" si="2"/>
        <v/>
      </c>
      <c r="L195" s="134">
        <v>0.7</v>
      </c>
      <c r="M195" s="134">
        <v>0</v>
      </c>
    </row>
    <row r="196" spans="1:13" s="81" customFormat="1" ht="34.5" customHeight="1">
      <c r="A196" s="292" t="s">
        <v>3700</v>
      </c>
      <c r="B196" s="112"/>
      <c r="C196" s="482" t="s">
        <v>154</v>
      </c>
      <c r="D196" s="537"/>
      <c r="E196" s="537"/>
      <c r="F196" s="537"/>
      <c r="G196" s="482" t="s">
        <v>149</v>
      </c>
      <c r="H196" s="482"/>
      <c r="I196" s="492"/>
      <c r="J196" s="129">
        <f t="shared" si="3"/>
        <v>16</v>
      </c>
      <c r="K196" s="116" t="str">
        <f t="shared" si="2"/>
        <v/>
      </c>
      <c r="L196" s="133">
        <v>8</v>
      </c>
      <c r="M196" s="133">
        <v>8</v>
      </c>
    </row>
    <row r="197" spans="1:13" s="81" customFormat="1" ht="34.5" customHeight="1">
      <c r="A197" s="292" t="s">
        <v>3701</v>
      </c>
      <c r="B197" s="112"/>
      <c r="C197" s="537"/>
      <c r="D197" s="537"/>
      <c r="E197" s="537"/>
      <c r="F197" s="537"/>
      <c r="G197" s="482" t="s">
        <v>150</v>
      </c>
      <c r="H197" s="482"/>
      <c r="I197" s="492"/>
      <c r="J197" s="129">
        <f t="shared" si="3"/>
        <v>0</v>
      </c>
      <c r="K197" s="116" t="str">
        <f t="shared" si="2"/>
        <v/>
      </c>
      <c r="L197" s="134">
        <v>0</v>
      </c>
      <c r="M197" s="134">
        <v>0</v>
      </c>
    </row>
    <row r="198" spans="1:13" s="81" customFormat="1" ht="34.5" customHeight="1">
      <c r="A198" s="292" t="s">
        <v>3702</v>
      </c>
      <c r="B198" s="112"/>
      <c r="C198" s="482" t="s">
        <v>155</v>
      </c>
      <c r="D198" s="537"/>
      <c r="E198" s="537"/>
      <c r="F198" s="537"/>
      <c r="G198" s="482" t="s">
        <v>149</v>
      </c>
      <c r="H198" s="482"/>
      <c r="I198" s="492"/>
      <c r="J198" s="129">
        <f t="shared" si="3"/>
        <v>0</v>
      </c>
      <c r="K198" s="116" t="str">
        <f t="shared" si="2"/>
        <v/>
      </c>
      <c r="L198" s="133">
        <v>0</v>
      </c>
      <c r="M198" s="133">
        <v>0</v>
      </c>
    </row>
    <row r="199" spans="1:13" s="81" customFormat="1" ht="34.5" customHeight="1">
      <c r="A199" s="292" t="s">
        <v>631</v>
      </c>
      <c r="B199" s="82"/>
      <c r="C199" s="537"/>
      <c r="D199" s="537"/>
      <c r="E199" s="537"/>
      <c r="F199" s="537"/>
      <c r="G199" s="482" t="s">
        <v>150</v>
      </c>
      <c r="H199" s="482"/>
      <c r="I199" s="492"/>
      <c r="J199" s="129">
        <f t="shared" si="3"/>
        <v>0</v>
      </c>
      <c r="K199" s="116" t="str">
        <f t="shared" si="2"/>
        <v/>
      </c>
      <c r="L199" s="134">
        <v>0</v>
      </c>
      <c r="M199" s="134">
        <v>0</v>
      </c>
    </row>
    <row r="200" spans="1:13" s="81" customFormat="1" ht="34.5" customHeight="1">
      <c r="A200" s="292" t="s">
        <v>3703</v>
      </c>
      <c r="B200" s="82"/>
      <c r="C200" s="482" t="s">
        <v>156</v>
      </c>
      <c r="D200" s="537"/>
      <c r="E200" s="537"/>
      <c r="F200" s="537"/>
      <c r="G200" s="482" t="s">
        <v>149</v>
      </c>
      <c r="H200" s="482"/>
      <c r="I200" s="492"/>
      <c r="J200" s="129">
        <f t="shared" si="3"/>
        <v>1</v>
      </c>
      <c r="K200" s="116" t="str">
        <f t="shared" si="2"/>
        <v/>
      </c>
      <c r="L200" s="133">
        <v>1</v>
      </c>
      <c r="M200" s="133">
        <v>0</v>
      </c>
    </row>
    <row r="201" spans="1:13" s="81" customFormat="1" ht="34.5" customHeight="1">
      <c r="A201" s="292" t="s">
        <v>3703</v>
      </c>
      <c r="B201" s="82"/>
      <c r="C201" s="537"/>
      <c r="D201" s="537"/>
      <c r="E201" s="537"/>
      <c r="F201" s="537"/>
      <c r="G201" s="482" t="s">
        <v>150</v>
      </c>
      <c r="H201" s="482"/>
      <c r="I201" s="492"/>
      <c r="J201" s="129">
        <f t="shared" si="3"/>
        <v>0</v>
      </c>
      <c r="K201" s="116" t="str">
        <f t="shared" si="2"/>
        <v/>
      </c>
      <c r="L201" s="134">
        <v>0</v>
      </c>
      <c r="M201" s="134">
        <v>0</v>
      </c>
    </row>
    <row r="202" spans="1:13" s="81" customFormat="1" ht="34.5" customHeight="1">
      <c r="A202" s="292" t="s">
        <v>3704</v>
      </c>
      <c r="B202" s="82"/>
      <c r="C202" s="482" t="s">
        <v>157</v>
      </c>
      <c r="D202" s="537"/>
      <c r="E202" s="537"/>
      <c r="F202" s="537"/>
      <c r="G202" s="482" t="s">
        <v>149</v>
      </c>
      <c r="H202" s="482"/>
      <c r="I202" s="492"/>
      <c r="J202" s="129">
        <f t="shared" si="3"/>
        <v>3</v>
      </c>
      <c r="K202" s="116" t="str">
        <f t="shared" si="2"/>
        <v/>
      </c>
      <c r="L202" s="133">
        <v>2</v>
      </c>
      <c r="M202" s="133">
        <v>1</v>
      </c>
    </row>
    <row r="203" spans="1:13" s="81" customFormat="1" ht="34.5" customHeight="1">
      <c r="A203" s="292" t="s">
        <v>3705</v>
      </c>
      <c r="B203" s="82"/>
      <c r="C203" s="537"/>
      <c r="D203" s="537"/>
      <c r="E203" s="537"/>
      <c r="F203" s="537"/>
      <c r="G203" s="482" t="s">
        <v>150</v>
      </c>
      <c r="H203" s="482"/>
      <c r="I203" s="492"/>
      <c r="J203" s="129">
        <f t="shared" si="3"/>
        <v>0</v>
      </c>
      <c r="K203" s="116" t="str">
        <f t="shared" si="2"/>
        <v/>
      </c>
      <c r="L203" s="134">
        <v>0</v>
      </c>
      <c r="M203" s="134">
        <v>0</v>
      </c>
    </row>
    <row r="204" spans="1:13" s="81" customFormat="1" ht="34.5" customHeight="1">
      <c r="A204" s="292" t="s">
        <v>3706</v>
      </c>
      <c r="B204" s="82"/>
      <c r="C204" s="482" t="s">
        <v>158</v>
      </c>
      <c r="D204" s="537"/>
      <c r="E204" s="537"/>
      <c r="F204" s="537"/>
      <c r="G204" s="482" t="s">
        <v>149</v>
      </c>
      <c r="H204" s="482"/>
      <c r="I204" s="492"/>
      <c r="J204" s="129">
        <f t="shared" si="3"/>
        <v>1</v>
      </c>
      <c r="K204" s="116" t="str">
        <f t="shared" si="2"/>
        <v/>
      </c>
      <c r="L204" s="133">
        <v>1</v>
      </c>
      <c r="M204" s="133">
        <v>0</v>
      </c>
    </row>
    <row r="205" spans="1:13" s="81" customFormat="1" ht="34.5" customHeight="1">
      <c r="A205" s="292" t="s">
        <v>3706</v>
      </c>
      <c r="B205" s="82"/>
      <c r="C205" s="537"/>
      <c r="D205" s="537"/>
      <c r="E205" s="537"/>
      <c r="F205" s="537"/>
      <c r="G205" s="482" t="s">
        <v>150</v>
      </c>
      <c r="H205" s="482"/>
      <c r="I205" s="492"/>
      <c r="J205" s="129">
        <f t="shared" si="3"/>
        <v>0</v>
      </c>
      <c r="K205" s="116" t="str">
        <f t="shared" si="2"/>
        <v/>
      </c>
      <c r="L205" s="134">
        <v>0</v>
      </c>
      <c r="M205" s="134">
        <v>0</v>
      </c>
    </row>
    <row r="206" spans="1:13" s="81" customFormat="1" ht="34.5" customHeight="1">
      <c r="A206" s="292" t="s">
        <v>3707</v>
      </c>
      <c r="B206" s="82"/>
      <c r="C206" s="482" t="s">
        <v>159</v>
      </c>
      <c r="D206" s="537"/>
      <c r="E206" s="537"/>
      <c r="F206" s="537"/>
      <c r="G206" s="482" t="s">
        <v>149</v>
      </c>
      <c r="H206" s="482"/>
      <c r="I206" s="492"/>
      <c r="J206" s="129">
        <f t="shared" si="3"/>
        <v>2</v>
      </c>
      <c r="K206" s="116" t="str">
        <f t="shared" si="2"/>
        <v/>
      </c>
      <c r="L206" s="133">
        <v>1</v>
      </c>
      <c r="M206" s="133">
        <v>1</v>
      </c>
    </row>
    <row r="207" spans="1:13" s="81" customFormat="1" ht="34.5" customHeight="1">
      <c r="A207" s="292" t="s">
        <v>3707</v>
      </c>
      <c r="B207" s="82"/>
      <c r="C207" s="537"/>
      <c r="D207" s="537"/>
      <c r="E207" s="537"/>
      <c r="F207" s="537"/>
      <c r="G207" s="482" t="s">
        <v>150</v>
      </c>
      <c r="H207" s="482"/>
      <c r="I207" s="492"/>
      <c r="J207" s="129">
        <f t="shared" si="3"/>
        <v>0</v>
      </c>
      <c r="K207" s="116" t="str">
        <f t="shared" si="2"/>
        <v/>
      </c>
      <c r="L207" s="134">
        <v>0</v>
      </c>
      <c r="M207" s="134">
        <v>0</v>
      </c>
    </row>
    <row r="208" spans="1:13" s="81" customFormat="1" ht="34.5" customHeight="1">
      <c r="A208" s="285" t="s">
        <v>637</v>
      </c>
      <c r="B208" s="82"/>
      <c r="C208" s="482" t="s">
        <v>160</v>
      </c>
      <c r="D208" s="536"/>
      <c r="E208" s="536"/>
      <c r="F208" s="536"/>
      <c r="G208" s="482" t="s">
        <v>149</v>
      </c>
      <c r="H208" s="482"/>
      <c r="I208" s="492"/>
      <c r="J208" s="129">
        <v>8</v>
      </c>
      <c r="K208" s="116" t="str">
        <f t="shared" si="2"/>
        <v/>
      </c>
      <c r="L208" s="130"/>
      <c r="M208" s="130"/>
    </row>
    <row r="209" spans="1:22" s="81" customFormat="1" ht="34.5" customHeight="1">
      <c r="A209" s="285" t="s">
        <v>3708</v>
      </c>
      <c r="B209" s="82"/>
      <c r="C209" s="536"/>
      <c r="D209" s="536"/>
      <c r="E209" s="536"/>
      <c r="F209" s="536"/>
      <c r="G209" s="482" t="s">
        <v>150</v>
      </c>
      <c r="H209" s="482"/>
      <c r="I209" s="492"/>
      <c r="J209" s="129">
        <v>0</v>
      </c>
      <c r="K209" s="116" t="str">
        <f t="shared" si="2"/>
        <v/>
      </c>
      <c r="L209" s="132"/>
      <c r="M209" s="132"/>
    </row>
    <row r="210" spans="1:22" s="81" customFormat="1" ht="34.5" customHeight="1">
      <c r="A210" s="285" t="s">
        <v>3709</v>
      </c>
      <c r="B210" s="82"/>
      <c r="C210" s="482" t="s">
        <v>161</v>
      </c>
      <c r="D210" s="536"/>
      <c r="E210" s="536"/>
      <c r="F210" s="536"/>
      <c r="G210" s="482" t="s">
        <v>149</v>
      </c>
      <c r="H210" s="482"/>
      <c r="I210" s="492"/>
      <c r="J210" s="129">
        <v>8</v>
      </c>
      <c r="K210" s="116" t="str">
        <f t="shared" si="2"/>
        <v/>
      </c>
      <c r="L210" s="130"/>
      <c r="M210" s="130"/>
    </row>
    <row r="211" spans="1:22" s="81" customFormat="1" ht="34.5" customHeight="1">
      <c r="A211" s="285" t="s">
        <v>3709</v>
      </c>
      <c r="B211" s="82"/>
      <c r="C211" s="536"/>
      <c r="D211" s="536"/>
      <c r="E211" s="536"/>
      <c r="F211" s="536"/>
      <c r="G211" s="482" t="s">
        <v>150</v>
      </c>
      <c r="H211" s="482"/>
      <c r="I211" s="492"/>
      <c r="J211" s="129">
        <v>0</v>
      </c>
      <c r="K211" s="116" t="str">
        <f t="shared" si="2"/>
        <v/>
      </c>
      <c r="L211" s="132"/>
      <c r="M211" s="132"/>
    </row>
    <row r="212" spans="1:22" s="81" customFormat="1" ht="34.5" customHeight="1">
      <c r="A212" s="292" t="s">
        <v>3710</v>
      </c>
      <c r="B212" s="82"/>
      <c r="C212" s="482" t="s">
        <v>3711</v>
      </c>
      <c r="D212" s="537"/>
      <c r="E212" s="537"/>
      <c r="F212" s="537"/>
      <c r="G212" s="482" t="s">
        <v>149</v>
      </c>
      <c r="H212" s="482"/>
      <c r="I212" s="492"/>
      <c r="J212" s="129">
        <f>IF(SUM(L212:M212)=0,IF(COUNTIF(L212:M212,"未確認")&gt;0,"未確認",IF(COUNTIF(L212:M212,"~*")&gt;0,"*",SUM(L212:M212))),SUM(L212:M212))</f>
        <v>0</v>
      </c>
      <c r="K212" s="116" t="str">
        <f t="shared" si="2"/>
        <v/>
      </c>
      <c r="L212" s="133">
        <v>0</v>
      </c>
      <c r="M212" s="133">
        <v>0</v>
      </c>
    </row>
    <row r="213" spans="1:22" s="81" customFormat="1" ht="34.5" customHeight="1">
      <c r="A213" s="292" t="s">
        <v>640</v>
      </c>
      <c r="B213" s="82"/>
      <c r="C213" s="537"/>
      <c r="D213" s="537"/>
      <c r="E213" s="537"/>
      <c r="F213" s="537"/>
      <c r="G213" s="482" t="s">
        <v>150</v>
      </c>
      <c r="H213" s="482"/>
      <c r="I213" s="492"/>
      <c r="J213" s="129">
        <f>IF(SUM(L213:M213)=0,IF(COUNTIF(L213:M213,"未確認")&gt;0,"未確認",IF(COUNTIF(L213:M213,"~*")&gt;0,"*",SUM(L213:M213))),SUM(L213:M213))</f>
        <v>0.1</v>
      </c>
      <c r="K213" s="116" t="str">
        <f t="shared" si="2"/>
        <v/>
      </c>
      <c r="L213" s="134">
        <v>0.1</v>
      </c>
      <c r="M213" s="134">
        <v>0</v>
      </c>
    </row>
    <row r="214" spans="1:22" s="81" customFormat="1" ht="34.5" customHeight="1">
      <c r="A214" s="292" t="s">
        <v>3712</v>
      </c>
      <c r="B214" s="82"/>
      <c r="C214" s="482" t="s">
        <v>162</v>
      </c>
      <c r="D214" s="536"/>
      <c r="E214" s="536"/>
      <c r="F214" s="536"/>
      <c r="G214" s="482" t="s">
        <v>149</v>
      </c>
      <c r="H214" s="482"/>
      <c r="I214" s="492"/>
      <c r="J214" s="129">
        <f>IF(SUM(L214:M214)=0,IF(COUNTIF(L214:M214,"未確認")&gt;0,"未確認",IF(COUNTIF(L214:M214,"~*")&gt;0,"*",SUM(L214:M214))),SUM(L214:M214))</f>
        <v>2</v>
      </c>
      <c r="K214" s="116" t="str">
        <f t="shared" si="2"/>
        <v/>
      </c>
      <c r="L214" s="133">
        <v>1</v>
      </c>
      <c r="M214" s="133">
        <v>1</v>
      </c>
    </row>
    <row r="215" spans="1:22" s="81" customFormat="1" ht="34.5" customHeight="1">
      <c r="A215" s="292" t="s">
        <v>3713</v>
      </c>
      <c r="B215" s="82"/>
      <c r="C215" s="536"/>
      <c r="D215" s="536"/>
      <c r="E215" s="536"/>
      <c r="F215" s="536"/>
      <c r="G215" s="482" t="s">
        <v>150</v>
      </c>
      <c r="H215" s="482"/>
      <c r="I215" s="493"/>
      <c r="J215" s="129">
        <f>IF(SUM(L215:M215)=0,IF(COUNTIF(L215:M215,"未確認")&gt;0,"未確認",IF(COUNTIF(L215:M215,"~*")&gt;0,"*",SUM(L215:M215))),SUM(L215:M215))</f>
        <v>0.7</v>
      </c>
      <c r="K215" s="116" t="str">
        <f t="shared" si="2"/>
        <v/>
      </c>
      <c r="L215" s="134">
        <v>0.7</v>
      </c>
      <c r="M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86"/>
      <c r="I218" s="386"/>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86"/>
      <c r="I219" s="64" t="s">
        <v>3687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3714</v>
      </c>
      <c r="B220" s="112"/>
      <c r="C220" s="482" t="s">
        <v>152</v>
      </c>
      <c r="D220" s="482"/>
      <c r="E220" s="482"/>
      <c r="F220" s="482"/>
      <c r="G220" s="437" t="s">
        <v>149</v>
      </c>
      <c r="H220" s="439"/>
      <c r="I220" s="488" t="s">
        <v>3715</v>
      </c>
      <c r="J220" s="136"/>
      <c r="K220" s="137"/>
      <c r="L220" s="133">
        <v>0</v>
      </c>
      <c r="M220" s="133">
        <v>0</v>
      </c>
      <c r="N220" s="133">
        <v>0</v>
      </c>
      <c r="O220" s="128"/>
      <c r="P220" s="128"/>
      <c r="Q220" s="128"/>
      <c r="R220" s="128"/>
      <c r="S220" s="128"/>
      <c r="T220" s="128"/>
      <c r="U220" s="128"/>
    </row>
    <row r="221" spans="1:22" s="81" customFormat="1" ht="34.5" customHeight="1">
      <c r="A221" s="292" t="s">
        <v>3716</v>
      </c>
      <c r="B221" s="112"/>
      <c r="C221" s="482"/>
      <c r="D221" s="482"/>
      <c r="E221" s="482"/>
      <c r="F221" s="482"/>
      <c r="G221" s="437" t="s">
        <v>150</v>
      </c>
      <c r="H221" s="439"/>
      <c r="I221" s="489"/>
      <c r="J221" s="136"/>
      <c r="K221" s="138"/>
      <c r="L221" s="134">
        <v>0</v>
      </c>
      <c r="M221" s="134">
        <v>0.7</v>
      </c>
      <c r="N221" s="134">
        <v>0</v>
      </c>
      <c r="O221" s="128"/>
      <c r="P221" s="128"/>
      <c r="Q221" s="128"/>
      <c r="R221" s="128"/>
      <c r="S221" s="128"/>
      <c r="T221" s="128"/>
      <c r="U221" s="128"/>
    </row>
    <row r="222" spans="1:22" s="81" customFormat="1" ht="34.5" customHeight="1">
      <c r="A222" s="292" t="s">
        <v>3717</v>
      </c>
      <c r="B222" s="112"/>
      <c r="C222" s="482" t="s">
        <v>153</v>
      </c>
      <c r="D222" s="537"/>
      <c r="E222" s="537"/>
      <c r="F222" s="537"/>
      <c r="G222" s="437" t="s">
        <v>149</v>
      </c>
      <c r="H222" s="439"/>
      <c r="I222" s="489"/>
      <c r="J222" s="136"/>
      <c r="K222" s="137"/>
      <c r="L222" s="133">
        <v>0</v>
      </c>
      <c r="M222" s="133">
        <v>2</v>
      </c>
      <c r="N222" s="133">
        <v>0</v>
      </c>
      <c r="O222" s="128"/>
      <c r="P222" s="128"/>
      <c r="Q222" s="128"/>
      <c r="R222" s="128"/>
      <c r="S222" s="128"/>
      <c r="T222" s="128"/>
      <c r="U222" s="128"/>
    </row>
    <row r="223" spans="1:22" s="81" customFormat="1" ht="34.5" customHeight="1">
      <c r="A223" s="292" t="s">
        <v>3718</v>
      </c>
      <c r="B223" s="112"/>
      <c r="C223" s="537"/>
      <c r="D223" s="537"/>
      <c r="E223" s="537"/>
      <c r="F223" s="537"/>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3719</v>
      </c>
      <c r="B224" s="112"/>
      <c r="C224" s="482" t="s">
        <v>154</v>
      </c>
      <c r="D224" s="537"/>
      <c r="E224" s="537"/>
      <c r="F224" s="537"/>
      <c r="G224" s="437" t="s">
        <v>149</v>
      </c>
      <c r="H224" s="439"/>
      <c r="I224" s="489"/>
      <c r="J224" s="136"/>
      <c r="K224" s="137"/>
      <c r="L224" s="133">
        <v>0</v>
      </c>
      <c r="M224" s="133">
        <v>3</v>
      </c>
      <c r="N224" s="133">
        <v>10</v>
      </c>
      <c r="O224" s="128"/>
      <c r="P224" s="128"/>
      <c r="Q224" s="128"/>
      <c r="R224" s="128"/>
      <c r="S224" s="128"/>
      <c r="T224" s="128"/>
      <c r="U224" s="128"/>
    </row>
    <row r="225" spans="1:22" s="81" customFormat="1" ht="34.5" customHeight="1">
      <c r="A225" s="292" t="s">
        <v>3720</v>
      </c>
      <c r="B225" s="112"/>
      <c r="C225" s="537"/>
      <c r="D225" s="537"/>
      <c r="E225" s="537"/>
      <c r="F225" s="537"/>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3721</v>
      </c>
      <c r="B226" s="112"/>
      <c r="C226" s="482" t="s">
        <v>155</v>
      </c>
      <c r="D226" s="537"/>
      <c r="E226" s="537"/>
      <c r="F226" s="537"/>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3722</v>
      </c>
      <c r="B227" s="82"/>
      <c r="C227" s="537"/>
      <c r="D227" s="537"/>
      <c r="E227" s="537"/>
      <c r="F227" s="537"/>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3723</v>
      </c>
      <c r="B228" s="82"/>
      <c r="C228" s="482" t="s">
        <v>156</v>
      </c>
      <c r="D228" s="537"/>
      <c r="E228" s="537"/>
      <c r="F228" s="537"/>
      <c r="G228" s="437" t="s">
        <v>149</v>
      </c>
      <c r="H228" s="439"/>
      <c r="I228" s="489"/>
      <c r="J228" s="136"/>
      <c r="K228" s="137"/>
      <c r="L228" s="133">
        <v>0</v>
      </c>
      <c r="M228" s="133">
        <v>0</v>
      </c>
      <c r="N228" s="133">
        <v>0</v>
      </c>
      <c r="O228" s="128"/>
      <c r="P228" s="128"/>
      <c r="Q228" s="128"/>
      <c r="R228" s="128"/>
      <c r="S228" s="128"/>
      <c r="T228" s="128"/>
      <c r="U228" s="128"/>
    </row>
    <row r="229" spans="1:22" s="81" customFormat="1" ht="34.5" customHeight="1">
      <c r="A229" s="292" t="s">
        <v>3724</v>
      </c>
      <c r="B229" s="82"/>
      <c r="C229" s="537"/>
      <c r="D229" s="537"/>
      <c r="E229" s="537"/>
      <c r="F229" s="537"/>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3725</v>
      </c>
      <c r="B230" s="82"/>
      <c r="C230" s="482" t="s">
        <v>157</v>
      </c>
      <c r="D230" s="537"/>
      <c r="E230" s="537"/>
      <c r="F230" s="537"/>
      <c r="G230" s="437" t="s">
        <v>149</v>
      </c>
      <c r="H230" s="439"/>
      <c r="I230" s="489"/>
      <c r="J230" s="136"/>
      <c r="K230" s="137"/>
      <c r="L230" s="133">
        <v>0</v>
      </c>
      <c r="M230" s="133">
        <v>1</v>
      </c>
      <c r="N230" s="133">
        <v>0</v>
      </c>
      <c r="O230" s="128"/>
      <c r="P230" s="128"/>
      <c r="Q230" s="128"/>
      <c r="R230" s="128"/>
      <c r="S230" s="128"/>
      <c r="T230" s="128"/>
      <c r="U230" s="128"/>
    </row>
    <row r="231" spans="1:22" s="81" customFormat="1" ht="34.5" customHeight="1">
      <c r="A231" s="292" t="s">
        <v>3725</v>
      </c>
      <c r="B231" s="82"/>
      <c r="C231" s="537"/>
      <c r="D231" s="537"/>
      <c r="E231" s="537"/>
      <c r="F231" s="537"/>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3726</v>
      </c>
      <c r="B232" s="82"/>
      <c r="C232" s="482" t="s">
        <v>158</v>
      </c>
      <c r="D232" s="537"/>
      <c r="E232" s="537"/>
      <c r="F232" s="537"/>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3727</v>
      </c>
      <c r="B233" s="82"/>
      <c r="C233" s="537"/>
      <c r="D233" s="537"/>
      <c r="E233" s="537"/>
      <c r="F233" s="537"/>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3728</v>
      </c>
      <c r="B234" s="82"/>
      <c r="C234" s="482" t="s">
        <v>159</v>
      </c>
      <c r="D234" s="537"/>
      <c r="E234" s="537"/>
      <c r="F234" s="537"/>
      <c r="G234" s="437" t="s">
        <v>149</v>
      </c>
      <c r="H234" s="439"/>
      <c r="I234" s="489"/>
      <c r="J234" s="136"/>
      <c r="K234" s="137"/>
      <c r="L234" s="133">
        <v>0</v>
      </c>
      <c r="M234" s="133">
        <v>1</v>
      </c>
      <c r="N234" s="133">
        <v>0</v>
      </c>
      <c r="O234" s="128"/>
      <c r="P234" s="128"/>
      <c r="Q234" s="128"/>
      <c r="R234" s="128"/>
      <c r="S234" s="128"/>
      <c r="T234" s="128"/>
      <c r="U234" s="128"/>
    </row>
    <row r="235" spans="1:22" s="81" customFormat="1" ht="34.5" customHeight="1">
      <c r="A235" s="292" t="s">
        <v>655</v>
      </c>
      <c r="B235" s="82"/>
      <c r="C235" s="537"/>
      <c r="D235" s="537"/>
      <c r="E235" s="537"/>
      <c r="F235" s="537"/>
      <c r="G235" s="437" t="s">
        <v>150</v>
      </c>
      <c r="H235" s="439"/>
      <c r="I235" s="489"/>
      <c r="J235" s="136"/>
      <c r="K235" s="138"/>
      <c r="L235" s="134">
        <v>0</v>
      </c>
      <c r="M235" s="134">
        <v>0.9</v>
      </c>
      <c r="N235" s="134">
        <v>0</v>
      </c>
      <c r="O235" s="128"/>
      <c r="P235" s="128"/>
      <c r="Q235" s="128"/>
      <c r="R235" s="128"/>
      <c r="S235" s="128"/>
      <c r="T235" s="128"/>
      <c r="U235" s="128"/>
    </row>
    <row r="236" spans="1:22" s="81" customFormat="1" ht="34.5" customHeight="1">
      <c r="A236" s="292" t="s">
        <v>3729</v>
      </c>
      <c r="B236" s="82"/>
      <c r="C236" s="482" t="s">
        <v>168</v>
      </c>
      <c r="D236" s="537"/>
      <c r="E236" s="537"/>
      <c r="F236" s="537"/>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3730</v>
      </c>
      <c r="B237" s="82"/>
      <c r="C237" s="537"/>
      <c r="D237" s="537"/>
      <c r="E237" s="537"/>
      <c r="F237" s="537"/>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3731</v>
      </c>
      <c r="B238" s="82"/>
      <c r="C238" s="482" t="s">
        <v>162</v>
      </c>
      <c r="D238" s="536"/>
      <c r="E238" s="536"/>
      <c r="F238" s="536"/>
      <c r="G238" s="437" t="s">
        <v>149</v>
      </c>
      <c r="H238" s="439"/>
      <c r="I238" s="489"/>
      <c r="J238" s="136"/>
      <c r="K238" s="139"/>
      <c r="L238" s="133">
        <v>0</v>
      </c>
      <c r="M238" s="133">
        <v>0</v>
      </c>
      <c r="N238" s="133">
        <v>0</v>
      </c>
      <c r="O238" s="128"/>
      <c r="P238" s="128"/>
      <c r="Q238" s="128"/>
      <c r="R238" s="128"/>
      <c r="S238" s="128"/>
      <c r="T238" s="128"/>
      <c r="U238" s="128"/>
    </row>
    <row r="239" spans="1:22" s="81" customFormat="1" ht="34.5" customHeight="1">
      <c r="A239" s="292" t="s">
        <v>657</v>
      </c>
      <c r="B239" s="82"/>
      <c r="C239" s="536"/>
      <c r="D239" s="536"/>
      <c r="E239" s="536"/>
      <c r="F239" s="536"/>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86"/>
      <c r="I242" s="386"/>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86"/>
      <c r="I245" s="386"/>
      <c r="J245" s="73" t="s">
        <v>62</v>
      </c>
      <c r="K245" s="74"/>
      <c r="L245" s="75" t="s">
        <v>110</v>
      </c>
      <c r="M245" s="75" t="s">
        <v>316</v>
      </c>
      <c r="N245" s="9"/>
      <c r="O245" s="9"/>
      <c r="P245" s="9"/>
      <c r="Q245" s="9"/>
      <c r="R245" s="9"/>
      <c r="S245" s="9"/>
      <c r="T245" s="9"/>
      <c r="U245" s="9"/>
      <c r="V245" s="9"/>
    </row>
    <row r="246" spans="1:22" ht="20.25" customHeight="1">
      <c r="A246" s="284"/>
      <c r="B246" s="2"/>
      <c r="C246" s="59"/>
      <c r="D246" s="4"/>
      <c r="F246" s="4"/>
      <c r="G246" s="4"/>
      <c r="H246" s="386"/>
      <c r="I246" s="64" t="s">
        <v>3732</v>
      </c>
      <c r="J246" s="65"/>
      <c r="K246" s="76"/>
      <c r="L246" s="77" t="s">
        <v>65</v>
      </c>
      <c r="M246" s="126" t="s">
        <v>275</v>
      </c>
      <c r="N246" s="9"/>
      <c r="O246" s="9"/>
      <c r="P246" s="9"/>
      <c r="Q246" s="9"/>
      <c r="R246" s="9"/>
      <c r="S246" s="9"/>
      <c r="T246" s="9"/>
      <c r="U246" s="9"/>
      <c r="V246" s="9"/>
    </row>
    <row r="247" spans="1:22" s="81" customFormat="1" ht="34.5" customHeight="1">
      <c r="A247" s="292" t="s">
        <v>3733</v>
      </c>
      <c r="B247" s="2"/>
      <c r="C247" s="437" t="s">
        <v>170</v>
      </c>
      <c r="D247" s="438"/>
      <c r="E247" s="438"/>
      <c r="F247" s="438"/>
      <c r="G247" s="438"/>
      <c r="H247" s="439"/>
      <c r="I247" s="432" t="s">
        <v>3734</v>
      </c>
      <c r="J247" s="67" t="s">
        <v>131</v>
      </c>
      <c r="K247" s="116"/>
      <c r="L247" s="142"/>
      <c r="M247" s="143"/>
    </row>
    <row r="248" spans="1:22" s="81" customFormat="1" ht="34.5" customHeight="1">
      <c r="A248" s="292" t="s">
        <v>3735</v>
      </c>
      <c r="B248" s="144"/>
      <c r="C248" s="485" t="s">
        <v>172</v>
      </c>
      <c r="D248" s="485"/>
      <c r="E248" s="485"/>
      <c r="F248" s="538"/>
      <c r="G248" s="482" t="s">
        <v>148</v>
      </c>
      <c r="H248" s="380" t="s">
        <v>173</v>
      </c>
      <c r="I248" s="534"/>
      <c r="J248" s="129">
        <v>0</v>
      </c>
      <c r="K248" s="116"/>
      <c r="L248" s="145"/>
      <c r="M248" s="146"/>
    </row>
    <row r="249" spans="1:22" s="81" customFormat="1" ht="34.5" customHeight="1">
      <c r="A249" s="292" t="s">
        <v>3735</v>
      </c>
      <c r="B249" s="144"/>
      <c r="C249" s="482"/>
      <c r="D249" s="482"/>
      <c r="E249" s="482"/>
      <c r="F249" s="537"/>
      <c r="G249" s="482"/>
      <c r="H249" s="380" t="s">
        <v>174</v>
      </c>
      <c r="I249" s="534"/>
      <c r="J249" s="131">
        <v>0</v>
      </c>
      <c r="K249" s="116"/>
      <c r="L249" s="145"/>
      <c r="M249" s="146"/>
    </row>
    <row r="250" spans="1:22" s="81" customFormat="1" ht="34.5" customHeight="1">
      <c r="A250" s="292" t="s">
        <v>3736</v>
      </c>
      <c r="B250" s="144"/>
      <c r="C250" s="482"/>
      <c r="D250" s="482"/>
      <c r="E250" s="482"/>
      <c r="F250" s="537"/>
      <c r="G250" s="482" t="s">
        <v>175</v>
      </c>
      <c r="H250" s="380" t="s">
        <v>173</v>
      </c>
      <c r="I250" s="534"/>
      <c r="J250" s="129">
        <v>0</v>
      </c>
      <c r="K250" s="116"/>
      <c r="L250" s="145"/>
      <c r="M250" s="146"/>
    </row>
    <row r="251" spans="1:22" s="81" customFormat="1" ht="34.5" customHeight="1">
      <c r="A251" s="292" t="s">
        <v>3736</v>
      </c>
      <c r="B251" s="144"/>
      <c r="C251" s="482"/>
      <c r="D251" s="482"/>
      <c r="E251" s="482"/>
      <c r="F251" s="537"/>
      <c r="G251" s="537"/>
      <c r="H251" s="380" t="s">
        <v>174</v>
      </c>
      <c r="I251" s="534"/>
      <c r="J251" s="131">
        <v>0</v>
      </c>
      <c r="K251" s="116"/>
      <c r="L251" s="145"/>
      <c r="M251" s="146"/>
    </row>
    <row r="252" spans="1:22" s="81" customFormat="1" ht="34.5" customHeight="1">
      <c r="A252" s="292" t="s">
        <v>3737</v>
      </c>
      <c r="B252" s="144"/>
      <c r="C252" s="482"/>
      <c r="D252" s="482"/>
      <c r="E252" s="482"/>
      <c r="F252" s="537"/>
      <c r="G252" s="482" t="s">
        <v>3738</v>
      </c>
      <c r="H252" s="380" t="s">
        <v>173</v>
      </c>
      <c r="I252" s="534"/>
      <c r="J252" s="129">
        <v>0</v>
      </c>
      <c r="K252" s="116"/>
      <c r="L252" s="145"/>
      <c r="M252" s="146"/>
    </row>
    <row r="253" spans="1:22" s="81" customFormat="1" ht="34.5" customHeight="1">
      <c r="A253" s="292" t="s">
        <v>3737</v>
      </c>
      <c r="B253" s="144"/>
      <c r="C253" s="482"/>
      <c r="D253" s="482"/>
      <c r="E253" s="482"/>
      <c r="F253" s="537"/>
      <c r="G253" s="537"/>
      <c r="H253" s="380" t="s">
        <v>174</v>
      </c>
      <c r="I253" s="534"/>
      <c r="J253" s="131">
        <v>1</v>
      </c>
      <c r="K253" s="116"/>
      <c r="L253" s="145"/>
      <c r="M253" s="146"/>
    </row>
    <row r="254" spans="1:22" s="81" customFormat="1" ht="34.5" customHeight="1">
      <c r="A254" s="292" t="s">
        <v>3739</v>
      </c>
      <c r="B254" s="144"/>
      <c r="C254" s="482"/>
      <c r="D254" s="482"/>
      <c r="E254" s="482"/>
      <c r="F254" s="537"/>
      <c r="G254" s="487" t="s">
        <v>177</v>
      </c>
      <c r="H254" s="380" t="s">
        <v>173</v>
      </c>
      <c r="I254" s="534"/>
      <c r="J254" s="129">
        <v>0</v>
      </c>
      <c r="K254" s="116"/>
      <c r="L254" s="145"/>
      <c r="M254" s="146"/>
    </row>
    <row r="255" spans="1:22" s="81" customFormat="1" ht="34.5" customHeight="1">
      <c r="A255" s="292" t="s">
        <v>3739</v>
      </c>
      <c r="B255" s="144"/>
      <c r="C255" s="482"/>
      <c r="D255" s="482"/>
      <c r="E255" s="482"/>
      <c r="F255" s="537"/>
      <c r="G255" s="537"/>
      <c r="H255" s="380" t="s">
        <v>174</v>
      </c>
      <c r="I255" s="534"/>
      <c r="J255" s="131">
        <v>1</v>
      </c>
      <c r="K255" s="116"/>
      <c r="L255" s="145"/>
      <c r="M255" s="146"/>
    </row>
    <row r="256" spans="1:22" s="81" customFormat="1" ht="34.5" customHeight="1">
      <c r="A256" s="292" t="s">
        <v>3740</v>
      </c>
      <c r="B256" s="144"/>
      <c r="C256" s="482"/>
      <c r="D256" s="482"/>
      <c r="E256" s="482"/>
      <c r="F256" s="537"/>
      <c r="G256" s="482" t="s">
        <v>178</v>
      </c>
      <c r="H256" s="380" t="s">
        <v>173</v>
      </c>
      <c r="I256" s="534"/>
      <c r="J256" s="129">
        <v>0</v>
      </c>
      <c r="K256" s="116"/>
      <c r="L256" s="145"/>
      <c r="M256" s="146"/>
    </row>
    <row r="257" spans="1:22" s="81" customFormat="1" ht="34.5" customHeight="1">
      <c r="A257" s="292" t="s">
        <v>3740</v>
      </c>
      <c r="B257" s="144"/>
      <c r="C257" s="482"/>
      <c r="D257" s="482"/>
      <c r="E257" s="482"/>
      <c r="F257" s="537"/>
      <c r="G257" s="537"/>
      <c r="H257" s="380" t="s">
        <v>174</v>
      </c>
      <c r="I257" s="534"/>
      <c r="J257" s="131">
        <v>0</v>
      </c>
      <c r="K257" s="116"/>
      <c r="L257" s="145"/>
      <c r="M257" s="146"/>
    </row>
    <row r="258" spans="1:22" s="81" customFormat="1" ht="34.5" customHeight="1">
      <c r="A258" s="292" t="s">
        <v>3741</v>
      </c>
      <c r="B258" s="144"/>
      <c r="C258" s="482"/>
      <c r="D258" s="482"/>
      <c r="E258" s="482"/>
      <c r="F258" s="537"/>
      <c r="G258" s="482" t="s">
        <v>166</v>
      </c>
      <c r="H258" s="380" t="s">
        <v>173</v>
      </c>
      <c r="I258" s="534"/>
      <c r="J258" s="129">
        <v>0</v>
      </c>
      <c r="K258" s="116"/>
      <c r="L258" s="145"/>
      <c r="M258" s="146"/>
    </row>
    <row r="259" spans="1:22" s="81" customFormat="1" ht="34.5" customHeight="1">
      <c r="A259" s="292" t="s">
        <v>3741</v>
      </c>
      <c r="B259" s="144"/>
      <c r="C259" s="482"/>
      <c r="D259" s="482"/>
      <c r="E259" s="482"/>
      <c r="F259" s="537"/>
      <c r="G259" s="537"/>
      <c r="H259" s="380" t="s">
        <v>174</v>
      </c>
      <c r="I259" s="535"/>
      <c r="J259" s="131">
        <v>0</v>
      </c>
      <c r="K259" s="116"/>
      <c r="L259" s="147"/>
      <c r="M259" s="148"/>
    </row>
    <row r="260" spans="1:22" s="1" customFormat="1">
      <c r="A260" s="284"/>
      <c r="B260" s="19"/>
      <c r="C260" s="19"/>
      <c r="D260" s="19"/>
      <c r="E260" s="19"/>
      <c r="F260" s="19"/>
      <c r="G260" s="19"/>
      <c r="H260" s="15"/>
      <c r="I260" s="15"/>
      <c r="J260" s="86"/>
      <c r="K260" s="87"/>
      <c r="L260" s="100"/>
      <c r="M260" s="100"/>
    </row>
    <row r="261" spans="1:22" s="81" customFormat="1">
      <c r="A261" s="284"/>
      <c r="B261" s="82"/>
      <c r="C261" s="59"/>
      <c r="D261" s="59"/>
      <c r="E261" s="59"/>
      <c r="F261" s="59"/>
      <c r="G261" s="59"/>
      <c r="H261" s="89"/>
      <c r="I261" s="89"/>
      <c r="J261" s="86"/>
      <c r="K261" s="87"/>
      <c r="L261" s="88"/>
      <c r="M261" s="88"/>
    </row>
    <row r="262" spans="1:22" s="1" customFormat="1">
      <c r="A262" s="284"/>
      <c r="B262" s="144"/>
      <c r="C262" s="149"/>
      <c r="D262" s="149"/>
      <c r="E262" s="4"/>
      <c r="F262" s="4"/>
      <c r="G262" s="4"/>
      <c r="H262" s="386"/>
      <c r="I262" s="386"/>
      <c r="J262" s="58"/>
      <c r="K262" s="30"/>
      <c r="L262" s="100"/>
      <c r="M262" s="100"/>
    </row>
    <row r="263" spans="1:22" s="1" customFormat="1">
      <c r="A263" s="284"/>
      <c r="B263" s="19" t="s">
        <v>179</v>
      </c>
      <c r="C263" s="19"/>
      <c r="D263" s="19"/>
      <c r="E263" s="19"/>
      <c r="F263" s="19"/>
      <c r="G263" s="19"/>
      <c r="H263" s="15"/>
      <c r="I263" s="15"/>
      <c r="J263" s="100"/>
      <c r="K263" s="30"/>
      <c r="L263" s="100"/>
      <c r="M263" s="100"/>
    </row>
    <row r="264" spans="1:22">
      <c r="A264" s="284"/>
      <c r="B264" s="19"/>
      <c r="C264" s="19"/>
      <c r="D264" s="19"/>
      <c r="E264" s="19"/>
      <c r="F264" s="19"/>
      <c r="G264" s="19"/>
      <c r="H264" s="15"/>
      <c r="I264" s="15"/>
      <c r="L264" s="23"/>
      <c r="M264" s="23"/>
      <c r="N264" s="9"/>
      <c r="O264" s="9"/>
      <c r="P264" s="9"/>
      <c r="Q264" s="9"/>
      <c r="R264" s="9"/>
      <c r="S264" s="9"/>
      <c r="T264" s="9"/>
      <c r="U264" s="9"/>
      <c r="V264" s="9"/>
    </row>
    <row r="265" spans="1:22" ht="34.5" customHeight="1">
      <c r="A265" s="284"/>
      <c r="B265" s="19"/>
      <c r="C265" s="4"/>
      <c r="D265" s="4"/>
      <c r="F265" s="4"/>
      <c r="G265" s="4"/>
      <c r="H265" s="386"/>
      <c r="I265" s="386"/>
      <c r="J265" s="73" t="s">
        <v>62</v>
      </c>
      <c r="K265" s="74"/>
      <c r="L265" s="75" t="s">
        <v>110</v>
      </c>
      <c r="M265" s="75" t="s">
        <v>316</v>
      </c>
      <c r="N265" s="9"/>
      <c r="O265" s="9"/>
      <c r="P265" s="9"/>
      <c r="Q265" s="9"/>
      <c r="R265" s="9"/>
      <c r="S265" s="9"/>
      <c r="T265" s="9"/>
      <c r="U265" s="9"/>
      <c r="V265" s="9"/>
    </row>
    <row r="266" spans="1:22" ht="20.25" customHeight="1">
      <c r="A266" s="284"/>
      <c r="B266" s="2"/>
      <c r="C266" s="59"/>
      <c r="D266" s="4"/>
      <c r="F266" s="4"/>
      <c r="G266" s="4"/>
      <c r="H266" s="386"/>
      <c r="I266" s="64" t="s">
        <v>3732</v>
      </c>
      <c r="J266" s="65"/>
      <c r="K266" s="76"/>
      <c r="L266" s="77" t="s">
        <v>65</v>
      </c>
      <c r="M266" s="126" t="s">
        <v>275</v>
      </c>
      <c r="N266" s="9"/>
      <c r="O266" s="9"/>
      <c r="P266" s="9"/>
      <c r="Q266" s="9"/>
      <c r="R266" s="9"/>
      <c r="S266" s="9"/>
      <c r="T266" s="9"/>
      <c r="U266" s="9"/>
      <c r="V266" s="9"/>
    </row>
    <row r="267" spans="1:22" s="81" customFormat="1" ht="34.5" customHeight="1">
      <c r="A267" s="292" t="s">
        <v>3742</v>
      </c>
      <c r="B267" s="2"/>
      <c r="C267" s="448" t="s">
        <v>180</v>
      </c>
      <c r="D267" s="450"/>
      <c r="E267" s="480" t="s">
        <v>3743</v>
      </c>
      <c r="F267" s="539"/>
      <c r="G267" s="437" t="s">
        <v>182</v>
      </c>
      <c r="H267" s="439"/>
      <c r="I267" s="432" t="s">
        <v>3744</v>
      </c>
      <c r="J267" s="150">
        <v>1</v>
      </c>
      <c r="K267" s="116"/>
      <c r="L267" s="142"/>
      <c r="M267" s="143"/>
    </row>
    <row r="268" spans="1:22" s="81" customFormat="1" ht="34.5" customHeight="1">
      <c r="A268" s="292" t="s">
        <v>3745</v>
      </c>
      <c r="B268" s="144"/>
      <c r="C268" s="478"/>
      <c r="D268" s="479"/>
      <c r="E268" s="539"/>
      <c r="F268" s="539"/>
      <c r="G268" s="437" t="s">
        <v>184</v>
      </c>
      <c r="H268" s="439"/>
      <c r="I268" s="534"/>
      <c r="J268" s="150">
        <v>0</v>
      </c>
      <c r="K268" s="116"/>
      <c r="L268" s="145"/>
      <c r="M268" s="146"/>
    </row>
    <row r="269" spans="1:22" s="81" customFormat="1" ht="34.5" customHeight="1">
      <c r="A269" s="292" t="s">
        <v>3746</v>
      </c>
      <c r="B269" s="144"/>
      <c r="C269" s="478"/>
      <c r="D269" s="479"/>
      <c r="E269" s="539"/>
      <c r="F269" s="539"/>
      <c r="G269" s="437" t="s">
        <v>185</v>
      </c>
      <c r="H269" s="439"/>
      <c r="I269" s="534"/>
      <c r="J269" s="150">
        <v>0</v>
      </c>
      <c r="K269" s="116"/>
      <c r="L269" s="145"/>
      <c r="M269" s="146"/>
    </row>
    <row r="270" spans="1:22" s="81" customFormat="1" ht="34.5" customHeight="1">
      <c r="A270" s="292" t="s">
        <v>3747</v>
      </c>
      <c r="B270" s="144"/>
      <c r="C270" s="459"/>
      <c r="D270" s="461"/>
      <c r="E270" s="437" t="s">
        <v>166</v>
      </c>
      <c r="F270" s="438"/>
      <c r="G270" s="438"/>
      <c r="H270" s="439"/>
      <c r="I270" s="535"/>
      <c r="J270" s="150">
        <v>0</v>
      </c>
      <c r="K270" s="116"/>
      <c r="L270" s="145"/>
      <c r="M270" s="146"/>
    </row>
    <row r="271" spans="1:22" s="81" customFormat="1" ht="34.5" customHeight="1">
      <c r="A271" s="292" t="s">
        <v>3748</v>
      </c>
      <c r="B271" s="144"/>
      <c r="C271" s="448" t="s">
        <v>3749</v>
      </c>
      <c r="D271" s="540"/>
      <c r="E271" s="437" t="s">
        <v>187</v>
      </c>
      <c r="F271" s="438"/>
      <c r="G271" s="438"/>
      <c r="H271" s="439"/>
      <c r="I271" s="432" t="s">
        <v>3750</v>
      </c>
      <c r="J271" s="150">
        <v>1</v>
      </c>
      <c r="K271" s="116"/>
      <c r="L271" s="145"/>
      <c r="M271" s="146"/>
    </row>
    <row r="272" spans="1:22" s="81" customFormat="1" ht="34.5" customHeight="1">
      <c r="A272" s="292" t="s">
        <v>3751</v>
      </c>
      <c r="B272" s="144"/>
      <c r="C272" s="541"/>
      <c r="D272" s="542"/>
      <c r="E272" s="437" t="s">
        <v>189</v>
      </c>
      <c r="F272" s="438"/>
      <c r="G272" s="438"/>
      <c r="H272" s="439"/>
      <c r="I272" s="534"/>
      <c r="J272" s="150">
        <v>1</v>
      </c>
      <c r="K272" s="116"/>
      <c r="L272" s="145"/>
      <c r="M272" s="146"/>
    </row>
    <row r="273" spans="1:13" s="81" customFormat="1" ht="34.5" customHeight="1">
      <c r="A273" s="292" t="s">
        <v>3752</v>
      </c>
      <c r="B273" s="144"/>
      <c r="C273" s="543"/>
      <c r="D273" s="544"/>
      <c r="E273" s="437" t="s">
        <v>190</v>
      </c>
      <c r="F273" s="438"/>
      <c r="G273" s="438"/>
      <c r="H273" s="439"/>
      <c r="I273" s="535"/>
      <c r="J273" s="150">
        <v>0</v>
      </c>
      <c r="K273" s="116"/>
      <c r="L273" s="145"/>
      <c r="M273" s="146"/>
    </row>
    <row r="274" spans="1:13" s="81" customFormat="1" ht="42" customHeight="1">
      <c r="A274" s="292" t="s">
        <v>3753</v>
      </c>
      <c r="B274" s="144"/>
      <c r="C274" s="448" t="s">
        <v>166</v>
      </c>
      <c r="D274" s="540"/>
      <c r="E274" s="437" t="s">
        <v>191</v>
      </c>
      <c r="F274" s="438"/>
      <c r="G274" s="438"/>
      <c r="H274" s="439"/>
      <c r="I274" s="114" t="s">
        <v>3754</v>
      </c>
      <c r="J274" s="150">
        <v>0</v>
      </c>
      <c r="K274" s="116"/>
      <c r="L274" s="145"/>
      <c r="M274" s="146"/>
    </row>
    <row r="275" spans="1:13" s="81" customFormat="1" ht="34.5" customHeight="1">
      <c r="A275" s="292" t="s">
        <v>3755</v>
      </c>
      <c r="B275" s="144"/>
      <c r="C275" s="541"/>
      <c r="D275" s="542"/>
      <c r="E275" s="437" t="s">
        <v>3756</v>
      </c>
      <c r="F275" s="438"/>
      <c r="G275" s="438"/>
      <c r="H275" s="439"/>
      <c r="I275" s="420" t="s">
        <v>3757</v>
      </c>
      <c r="J275" s="150">
        <v>0</v>
      </c>
      <c r="K275" s="116"/>
      <c r="L275" s="145"/>
      <c r="M275" s="146"/>
    </row>
    <row r="276" spans="1:13" s="81" customFormat="1" ht="34.5" customHeight="1">
      <c r="A276" s="292" t="s">
        <v>685</v>
      </c>
      <c r="B276" s="144"/>
      <c r="C276" s="541"/>
      <c r="D276" s="542"/>
      <c r="E276" s="437" t="s">
        <v>195</v>
      </c>
      <c r="F276" s="438"/>
      <c r="G276" s="438"/>
      <c r="H276" s="439"/>
      <c r="I276" s="441"/>
      <c r="J276" s="150">
        <v>0</v>
      </c>
      <c r="K276" s="116"/>
      <c r="L276" s="145"/>
      <c r="M276" s="146"/>
    </row>
    <row r="277" spans="1:13" s="81" customFormat="1" ht="58.5">
      <c r="A277" s="292" t="s">
        <v>3758</v>
      </c>
      <c r="B277" s="144"/>
      <c r="C277" s="541"/>
      <c r="D277" s="542"/>
      <c r="E277" s="437" t="s">
        <v>3759</v>
      </c>
      <c r="F277" s="438"/>
      <c r="G277" s="438"/>
      <c r="H277" s="439"/>
      <c r="I277" s="114" t="s">
        <v>3760</v>
      </c>
      <c r="J277" s="150">
        <v>0</v>
      </c>
      <c r="K277" s="116"/>
      <c r="L277" s="145"/>
      <c r="M277" s="146"/>
    </row>
    <row r="278" spans="1:13" s="81" customFormat="1" ht="58.5">
      <c r="A278" s="292" t="s">
        <v>3761</v>
      </c>
      <c r="B278" s="144"/>
      <c r="C278" s="541"/>
      <c r="D278" s="542"/>
      <c r="E278" s="437" t="s">
        <v>198</v>
      </c>
      <c r="F278" s="438"/>
      <c r="G278" s="438"/>
      <c r="H278" s="439"/>
      <c r="I278" s="114" t="s">
        <v>199</v>
      </c>
      <c r="J278" s="150">
        <v>0</v>
      </c>
      <c r="K278" s="116"/>
      <c r="L278" s="145"/>
      <c r="M278" s="146"/>
    </row>
    <row r="279" spans="1:13" s="81" customFormat="1" ht="42" customHeight="1">
      <c r="A279" s="292" t="s">
        <v>3762</v>
      </c>
      <c r="B279" s="144"/>
      <c r="C279" s="541"/>
      <c r="D279" s="542"/>
      <c r="E279" s="437" t="s">
        <v>3763</v>
      </c>
      <c r="F279" s="438"/>
      <c r="G279" s="438"/>
      <c r="H279" s="439"/>
      <c r="I279" s="114" t="s">
        <v>201</v>
      </c>
      <c r="J279" s="150">
        <v>0</v>
      </c>
      <c r="K279" s="116"/>
      <c r="L279" s="145"/>
      <c r="M279" s="146"/>
    </row>
    <row r="280" spans="1:13" s="81" customFormat="1" ht="42" customHeight="1">
      <c r="A280" s="292" t="s">
        <v>3764</v>
      </c>
      <c r="B280" s="144"/>
      <c r="C280" s="541"/>
      <c r="D280" s="542"/>
      <c r="E280" s="437" t="s">
        <v>3765</v>
      </c>
      <c r="F280" s="438"/>
      <c r="G280" s="438"/>
      <c r="H280" s="439"/>
      <c r="I280" s="114" t="s">
        <v>3766</v>
      </c>
      <c r="J280" s="150">
        <v>0</v>
      </c>
      <c r="K280" s="116"/>
      <c r="L280" s="145"/>
      <c r="M280" s="146"/>
    </row>
    <row r="281" spans="1:13" s="81" customFormat="1" ht="42" customHeight="1">
      <c r="A281" s="292" t="s">
        <v>3767</v>
      </c>
      <c r="B281" s="144"/>
      <c r="C281" s="541"/>
      <c r="D281" s="542"/>
      <c r="E281" s="437" t="s">
        <v>204</v>
      </c>
      <c r="F281" s="438"/>
      <c r="G281" s="438"/>
      <c r="H281" s="439"/>
      <c r="I281" s="114" t="s">
        <v>3768</v>
      </c>
      <c r="J281" s="150">
        <v>0</v>
      </c>
      <c r="K281" s="116"/>
      <c r="L281" s="145"/>
      <c r="M281" s="146"/>
    </row>
    <row r="282" spans="1:13" s="81" customFormat="1" ht="56.1" customHeight="1">
      <c r="A282" s="292" t="s">
        <v>701</v>
      </c>
      <c r="B282" s="144"/>
      <c r="C282" s="541"/>
      <c r="D282" s="542"/>
      <c r="E282" s="437" t="s">
        <v>206</v>
      </c>
      <c r="F282" s="438"/>
      <c r="G282" s="438"/>
      <c r="H282" s="439"/>
      <c r="I282" s="114" t="s">
        <v>3769</v>
      </c>
      <c r="J282" s="150">
        <v>0</v>
      </c>
      <c r="K282" s="116"/>
      <c r="L282" s="145"/>
      <c r="M282" s="146"/>
    </row>
    <row r="283" spans="1:13" s="81" customFormat="1" ht="56.1" customHeight="1">
      <c r="A283" s="292" t="s">
        <v>3770</v>
      </c>
      <c r="B283" s="144"/>
      <c r="C283" s="543"/>
      <c r="D283" s="544"/>
      <c r="E283" s="437" t="s">
        <v>207</v>
      </c>
      <c r="F283" s="438"/>
      <c r="G283" s="438"/>
      <c r="H283" s="439"/>
      <c r="I283" s="114" t="s">
        <v>3771</v>
      </c>
      <c r="J283" s="150">
        <v>0</v>
      </c>
      <c r="K283" s="116"/>
      <c r="L283" s="147"/>
      <c r="M283" s="148"/>
    </row>
    <row r="284" spans="1:13" s="1" customFormat="1">
      <c r="A284" s="284"/>
      <c r="B284" s="19"/>
      <c r="C284" s="19"/>
      <c r="D284" s="19"/>
      <c r="E284" s="19"/>
      <c r="F284" s="19"/>
      <c r="G284" s="19"/>
      <c r="H284" s="15"/>
      <c r="I284" s="15"/>
      <c r="J284" s="86"/>
      <c r="K284" s="87"/>
      <c r="L284" s="88"/>
      <c r="M284" s="88"/>
    </row>
    <row r="285" spans="1:13" s="81" customFormat="1">
      <c r="A285" s="284"/>
      <c r="B285" s="82"/>
      <c r="C285" s="59"/>
      <c r="D285" s="59"/>
      <c r="E285" s="59"/>
      <c r="F285" s="59"/>
      <c r="G285" s="59"/>
      <c r="H285" s="89"/>
      <c r="I285" s="89"/>
      <c r="J285" s="86"/>
      <c r="K285" s="87"/>
      <c r="L285" s="88"/>
      <c r="M285" s="88"/>
    </row>
    <row r="286" spans="1:13" s="81" customFormat="1">
      <c r="A286" s="284"/>
      <c r="B286" s="111"/>
      <c r="C286" s="111"/>
      <c r="D286" s="59"/>
      <c r="E286" s="59"/>
      <c r="F286" s="59"/>
      <c r="G286" s="59"/>
      <c r="H286" s="89"/>
      <c r="I286" s="151"/>
      <c r="J286" s="86"/>
      <c r="K286" s="87"/>
      <c r="L286" s="88"/>
      <c r="M286" s="88"/>
    </row>
    <row r="287" spans="1:13" s="1" customFormat="1">
      <c r="A287" s="284"/>
      <c r="B287" s="111"/>
      <c r="C287" s="4"/>
      <c r="D287" s="4"/>
      <c r="E287" s="4"/>
      <c r="F287" s="4"/>
      <c r="G287" s="4"/>
      <c r="H287" s="386"/>
      <c r="I287" s="386"/>
      <c r="J287" s="58"/>
      <c r="K287" s="30"/>
      <c r="L287" s="100"/>
      <c r="M287" s="100"/>
    </row>
    <row r="288" spans="1:13" s="81" customFormat="1">
      <c r="A288" s="284"/>
      <c r="B288" s="397" t="s">
        <v>3772</v>
      </c>
      <c r="C288" s="398"/>
      <c r="D288" s="4"/>
      <c r="E288" s="4"/>
      <c r="F288" s="4"/>
      <c r="G288" s="4"/>
      <c r="H288" s="386"/>
      <c r="I288" s="386"/>
      <c r="J288" s="58"/>
      <c r="K288" s="60"/>
      <c r="L288" s="88"/>
      <c r="M288" s="88"/>
    </row>
    <row r="289" spans="1:22">
      <c r="A289" s="284"/>
      <c r="B289" s="19"/>
      <c r="C289" s="19"/>
      <c r="D289" s="19"/>
      <c r="E289" s="19"/>
      <c r="F289" s="19"/>
      <c r="G289" s="19"/>
      <c r="H289" s="15"/>
      <c r="I289" s="15"/>
      <c r="L289" s="23"/>
      <c r="M289" s="23"/>
      <c r="N289" s="9"/>
      <c r="O289" s="9"/>
      <c r="P289" s="9"/>
      <c r="Q289" s="9"/>
      <c r="R289" s="9"/>
      <c r="S289" s="9"/>
      <c r="T289" s="9"/>
      <c r="U289" s="9"/>
      <c r="V289" s="9"/>
    </row>
    <row r="290" spans="1:22" s="110" customFormat="1" ht="34.5" customHeight="1">
      <c r="A290" s="284"/>
      <c r="B290" s="19"/>
      <c r="C290" s="4"/>
      <c r="D290" s="4"/>
      <c r="E290" s="4"/>
      <c r="F290" s="4"/>
      <c r="G290" s="4"/>
      <c r="H290" s="386"/>
      <c r="I290" s="386"/>
      <c r="J290" s="73" t="s">
        <v>62</v>
      </c>
      <c r="K290" s="74"/>
      <c r="L290" s="75" t="s">
        <v>110</v>
      </c>
      <c r="M290" s="75" t="s">
        <v>316</v>
      </c>
    </row>
    <row r="291" spans="1:22" s="110" customFormat="1" ht="20.25" customHeight="1">
      <c r="A291" s="284"/>
      <c r="B291" s="2"/>
      <c r="C291" s="4"/>
      <c r="D291" s="4"/>
      <c r="E291" s="4"/>
      <c r="F291" s="4"/>
      <c r="G291" s="4"/>
      <c r="H291" s="386"/>
      <c r="I291" s="64" t="s">
        <v>3687</v>
      </c>
      <c r="J291" s="152"/>
      <c r="K291" s="76"/>
      <c r="L291" s="126" t="s">
        <v>65</v>
      </c>
      <c r="M291" s="126" t="s">
        <v>275</v>
      </c>
    </row>
    <row r="292" spans="1:22" s="110" customFormat="1" ht="34.5" customHeight="1">
      <c r="A292" s="284"/>
      <c r="B292" s="107"/>
      <c r="C292" s="416" t="s">
        <v>208</v>
      </c>
      <c r="D292" s="417"/>
      <c r="E292" s="417"/>
      <c r="F292" s="417"/>
      <c r="G292" s="417"/>
      <c r="H292" s="419"/>
      <c r="I292" s="467" t="s">
        <v>706</v>
      </c>
      <c r="J292" s="153"/>
      <c r="K292" s="93"/>
      <c r="L292" s="293"/>
      <c r="M292" s="293"/>
    </row>
    <row r="293" spans="1:22" s="110" customFormat="1" ht="34.5" customHeight="1">
      <c r="A293" s="284"/>
      <c r="B293" s="154"/>
      <c r="C293" s="462"/>
      <c r="D293" s="418"/>
      <c r="E293" s="418"/>
      <c r="F293" s="418"/>
      <c r="G293" s="418"/>
      <c r="H293" s="463"/>
      <c r="I293" s="467"/>
      <c r="J293" s="155"/>
      <c r="K293" s="97"/>
      <c r="L293" s="156"/>
      <c r="M293" s="156"/>
    </row>
    <row r="294" spans="1:22" s="110" customFormat="1" ht="34.5" customHeight="1">
      <c r="A294" s="292" t="s">
        <v>3773</v>
      </c>
      <c r="B294" s="154"/>
      <c r="C294" s="462"/>
      <c r="D294" s="418"/>
      <c r="E294" s="418"/>
      <c r="F294" s="418"/>
      <c r="G294" s="418"/>
      <c r="H294" s="463"/>
      <c r="I294" s="467"/>
      <c r="J294" s="155"/>
      <c r="K294" s="97"/>
      <c r="L294" s="157" t="str">
        <f>IF(ISBLANK(L292), "-", "～")</f>
        <v>-</v>
      </c>
      <c r="M294" s="157" t="str">
        <f t="shared" ref="M294" si="4">IF(ISBLANK(M292), "-", "～")</f>
        <v>-</v>
      </c>
    </row>
    <row r="295" spans="1:22" s="110" customFormat="1" ht="34.5" customHeight="1">
      <c r="A295" s="284"/>
      <c r="B295" s="154"/>
      <c r="C295" s="462"/>
      <c r="D295" s="418"/>
      <c r="E295" s="418"/>
      <c r="F295" s="418"/>
      <c r="G295" s="418"/>
      <c r="H295" s="463"/>
      <c r="I295" s="467"/>
      <c r="J295" s="155"/>
      <c r="K295" s="97"/>
      <c r="L295" s="294"/>
      <c r="M295" s="294"/>
    </row>
    <row r="296" spans="1:22" s="110" customFormat="1" ht="34.5" customHeight="1">
      <c r="A296" s="284"/>
      <c r="B296" s="154"/>
      <c r="C296" s="464"/>
      <c r="D296" s="465"/>
      <c r="E296" s="465"/>
      <c r="F296" s="465"/>
      <c r="G296" s="465"/>
      <c r="H296" s="466"/>
      <c r="I296" s="467"/>
      <c r="J296" s="158"/>
      <c r="K296" s="99"/>
      <c r="L296" s="159"/>
      <c r="M296" s="159"/>
    </row>
    <row r="297" spans="1:22" s="1" customFormat="1">
      <c r="A297" s="284"/>
      <c r="B297" s="19"/>
      <c r="C297" s="19"/>
      <c r="D297" s="19"/>
      <c r="E297" s="19"/>
      <c r="F297" s="19"/>
      <c r="G297" s="19"/>
      <c r="H297" s="15"/>
      <c r="I297" s="15"/>
      <c r="J297" s="86"/>
      <c r="K297" s="87"/>
      <c r="L297" s="88"/>
      <c r="M297" s="88"/>
    </row>
    <row r="298" spans="1:22" s="81" customFormat="1">
      <c r="A298" s="284"/>
      <c r="B298" s="82"/>
      <c r="C298" s="59"/>
      <c r="D298" s="59"/>
      <c r="E298" s="59"/>
      <c r="F298" s="59"/>
      <c r="G298" s="59"/>
      <c r="H298" s="89"/>
      <c r="I298" s="89"/>
      <c r="J298" s="86"/>
      <c r="K298" s="87"/>
      <c r="L298" s="88"/>
      <c r="M298" s="88"/>
    </row>
    <row r="299" spans="1:22" s="81" customFormat="1">
      <c r="A299" s="284"/>
      <c r="B299" s="111"/>
      <c r="C299" s="111"/>
      <c r="D299" s="59"/>
      <c r="E299" s="59"/>
      <c r="F299" s="59"/>
      <c r="G299" s="59"/>
      <c r="H299" s="89"/>
      <c r="I299" s="151" t="s">
        <v>209</v>
      </c>
      <c r="J299" s="86"/>
      <c r="K299" s="87"/>
      <c r="L299" s="88"/>
      <c r="M299" s="88"/>
    </row>
    <row r="300" spans="1:22" s="81" customFormat="1">
      <c r="A300" s="284"/>
      <c r="B300" s="111"/>
      <c r="C300" s="111"/>
      <c r="D300" s="59"/>
      <c r="E300" s="59"/>
      <c r="F300" s="59"/>
      <c r="G300" s="59"/>
      <c r="H300" s="89"/>
      <c r="I300" s="89"/>
      <c r="J300" s="86"/>
      <c r="K300" s="87"/>
      <c r="L300" s="88"/>
      <c r="M300" s="88"/>
    </row>
    <row r="301" spans="1:22" s="22" customFormat="1">
      <c r="A301" s="284"/>
      <c r="B301" s="2"/>
      <c r="C301" s="50"/>
      <c r="D301" s="36"/>
      <c r="E301" s="36"/>
      <c r="F301" s="36"/>
      <c r="G301" s="36"/>
      <c r="H301" s="21"/>
      <c r="I301" s="38"/>
      <c r="J301" s="6"/>
      <c r="K301" s="7"/>
      <c r="M301" s="48"/>
    </row>
    <row r="302" spans="1:22" s="22" customFormat="1">
      <c r="A302" s="284"/>
      <c r="B302" s="2"/>
      <c r="C302" s="50"/>
      <c r="D302" s="36"/>
      <c r="E302" s="36"/>
      <c r="F302" s="36"/>
      <c r="G302" s="36"/>
      <c r="H302" s="21"/>
      <c r="I302" s="38"/>
      <c r="J302" s="6"/>
      <c r="K302" s="7"/>
      <c r="M302" s="48"/>
    </row>
    <row r="303" spans="1:22" s="22" customFormat="1">
      <c r="A303" s="284"/>
      <c r="B303" s="2"/>
      <c r="E303" s="50"/>
      <c r="F303" s="50"/>
      <c r="G303" s="50"/>
      <c r="H303" s="21"/>
      <c r="I303" s="38"/>
      <c r="J303" s="6"/>
      <c r="K303" s="7"/>
      <c r="M303" s="39"/>
    </row>
    <row r="304" spans="1:22" s="22" customFormat="1">
      <c r="A304" s="284"/>
      <c r="B304" s="2"/>
      <c r="E304" s="50"/>
      <c r="F304" s="50"/>
      <c r="G304" s="50"/>
      <c r="H304" s="21"/>
      <c r="I304" s="38"/>
      <c r="J304" s="6"/>
      <c r="K304" s="7"/>
      <c r="M304" s="48"/>
    </row>
    <row r="305" spans="1:22" s="22" customFormat="1">
      <c r="A305" s="284"/>
      <c r="B305" s="2"/>
      <c r="E305" s="50"/>
      <c r="F305" s="50"/>
      <c r="G305" s="50"/>
      <c r="H305" s="21"/>
      <c r="I305" s="38"/>
      <c r="J305" s="6"/>
      <c r="K305" s="7"/>
      <c r="M305" s="39"/>
    </row>
    <row r="306" spans="1:22" s="22" customFormat="1">
      <c r="A306" s="284"/>
      <c r="B306" s="2"/>
      <c r="E306" s="50"/>
      <c r="F306" s="50"/>
      <c r="G306" s="50"/>
      <c r="H306" s="21"/>
      <c r="I306" s="38"/>
      <c r="J306" s="6"/>
      <c r="K306" s="7"/>
      <c r="M306" s="39"/>
    </row>
    <row r="307" spans="1:22" s="22" customFormat="1">
      <c r="A307" s="284"/>
      <c r="B307" s="2"/>
      <c r="E307" s="36"/>
      <c r="F307" s="36"/>
      <c r="G307" s="36"/>
      <c r="H307" s="21"/>
      <c r="I307" s="5"/>
      <c r="J307" s="39"/>
      <c r="K307" s="51"/>
      <c r="L307" s="8"/>
      <c r="M307" s="8"/>
    </row>
    <row r="308" spans="1:22" s="22" customFormat="1">
      <c r="A308" s="284"/>
      <c r="B308" s="2"/>
      <c r="C308" s="42"/>
      <c r="D308" s="42"/>
      <c r="E308" s="42"/>
      <c r="F308" s="42"/>
      <c r="G308" s="42"/>
      <c r="H308" s="42"/>
      <c r="I308" s="42"/>
      <c r="J308" s="42"/>
      <c r="K308" s="49"/>
      <c r="L308" s="42"/>
      <c r="M308" s="42"/>
    </row>
    <row r="309" spans="1:22" s="22" customFormat="1">
      <c r="A309" s="284"/>
      <c r="B309" s="2"/>
      <c r="C309" s="59"/>
      <c r="D309" s="4"/>
      <c r="E309" s="4"/>
      <c r="F309" s="4"/>
      <c r="G309" s="4"/>
      <c r="H309" s="386"/>
      <c r="I309" s="386"/>
      <c r="J309" s="60"/>
      <c r="K309" s="30"/>
      <c r="L309" s="58"/>
      <c r="M309" s="58"/>
    </row>
    <row r="310" spans="1:22" s="1" customFormat="1" ht="19.5">
      <c r="A310" s="284"/>
      <c r="B310" s="399" t="s">
        <v>210</v>
      </c>
      <c r="C310" s="160"/>
      <c r="D310" s="160"/>
      <c r="E310" s="54"/>
      <c r="F310" s="54"/>
      <c r="G310" s="54"/>
      <c r="H310" s="55"/>
      <c r="I310" s="55"/>
      <c r="J310" s="57"/>
      <c r="K310" s="56"/>
      <c r="L310" s="161"/>
      <c r="M310" s="161"/>
    </row>
    <row r="311" spans="1:22" s="1" customFormat="1">
      <c r="A311" s="284"/>
      <c r="B311" s="47" t="s">
        <v>211</v>
      </c>
      <c r="C311" s="64"/>
      <c r="D311" s="64"/>
      <c r="E311" s="4"/>
      <c r="F311" s="4"/>
      <c r="G311" s="4"/>
      <c r="H311" s="386"/>
      <c r="I311" s="386"/>
      <c r="J311" s="58"/>
      <c r="K311" s="30"/>
      <c r="L311" s="100"/>
      <c r="M311" s="100"/>
    </row>
    <row r="312" spans="1:22">
      <c r="A312" s="284"/>
      <c r="B312" s="19"/>
      <c r="C312" s="19"/>
      <c r="D312" s="19"/>
      <c r="E312" s="19"/>
      <c r="F312" s="19"/>
      <c r="G312" s="19"/>
      <c r="H312" s="15"/>
      <c r="I312" s="15"/>
      <c r="L312" s="23"/>
      <c r="M312" s="23"/>
      <c r="N312" s="9"/>
      <c r="O312" s="9"/>
      <c r="P312" s="9"/>
      <c r="Q312" s="9"/>
      <c r="R312" s="9"/>
      <c r="S312" s="9"/>
      <c r="T312" s="9"/>
      <c r="U312" s="9"/>
      <c r="V312" s="9"/>
    </row>
    <row r="313" spans="1:22" ht="34.5" customHeight="1">
      <c r="A313" s="289"/>
      <c r="B313" s="19"/>
      <c r="C313" s="4"/>
      <c r="D313" s="4"/>
      <c r="F313" s="4"/>
      <c r="G313" s="4"/>
      <c r="H313" s="386"/>
      <c r="I313" s="386"/>
      <c r="J313" s="73" t="s">
        <v>62</v>
      </c>
      <c r="K313" s="74"/>
      <c r="L313" s="75" t="s">
        <v>110</v>
      </c>
      <c r="M313" s="75" t="s">
        <v>316</v>
      </c>
      <c r="N313" s="9"/>
      <c r="O313" s="9"/>
      <c r="P313" s="9"/>
      <c r="Q313" s="9"/>
      <c r="R313" s="9"/>
      <c r="S313" s="9"/>
      <c r="T313" s="9"/>
      <c r="U313" s="9"/>
      <c r="V313" s="9"/>
    </row>
    <row r="314" spans="1:22" ht="20.25" customHeight="1">
      <c r="A314" s="290" t="s">
        <v>482</v>
      </c>
      <c r="B314" s="2"/>
      <c r="C314" s="4"/>
      <c r="D314" s="4"/>
      <c r="F314" s="4"/>
      <c r="G314" s="4"/>
      <c r="H314" s="386"/>
      <c r="I314" s="64" t="s">
        <v>63</v>
      </c>
      <c r="J314" s="65"/>
      <c r="K314" s="76"/>
      <c r="L314" s="77" t="s">
        <v>65</v>
      </c>
      <c r="M314" s="77" t="s">
        <v>275</v>
      </c>
      <c r="N314" s="9"/>
      <c r="O314" s="9"/>
      <c r="P314" s="9"/>
      <c r="Q314" s="9"/>
      <c r="R314" s="9"/>
      <c r="S314" s="9"/>
      <c r="T314" s="9"/>
      <c r="U314" s="9"/>
      <c r="V314" s="9"/>
    </row>
    <row r="315" spans="1:22" s="81" customFormat="1" ht="34.5" customHeight="1">
      <c r="A315" s="292" t="s">
        <v>3774</v>
      </c>
      <c r="B315" s="82"/>
      <c r="C315" s="456" t="s">
        <v>212</v>
      </c>
      <c r="D315" s="448" t="s">
        <v>213</v>
      </c>
      <c r="E315" s="449"/>
      <c r="F315" s="449"/>
      <c r="G315" s="449"/>
      <c r="H315" s="450"/>
      <c r="I315" s="420" t="s">
        <v>3775</v>
      </c>
      <c r="J315" s="162">
        <f t="shared" ref="J315:J320" si="5">IF(SUM(L315:M315)=0,IF(COUNTIF(L315:M315,"未確認")&gt;0,"未確認",IF(COUNTIF(L315:M315,"~*")&gt;0,"*",SUM(L315:M315))),SUM(L315:M315))</f>
        <v>916</v>
      </c>
      <c r="K315" s="116" t="str">
        <f t="shared" ref="K315:K320" si="6">IF(OR(COUNTIF(L315:M315,"未確認")&gt;0,COUNTIF(L315:M315,"~*")&gt;0),"※","")</f>
        <v/>
      </c>
      <c r="L315" s="133">
        <v>794</v>
      </c>
      <c r="M315" s="133">
        <v>122</v>
      </c>
    </row>
    <row r="316" spans="1:22" s="81" customFormat="1" ht="34.5" customHeight="1">
      <c r="A316" s="292" t="s">
        <v>3776</v>
      </c>
      <c r="B316" s="82"/>
      <c r="C316" s="545"/>
      <c r="D316" s="469"/>
      <c r="E316" s="437" t="s">
        <v>214</v>
      </c>
      <c r="F316" s="438"/>
      <c r="G316" s="438"/>
      <c r="H316" s="439"/>
      <c r="I316" s="440"/>
      <c r="J316" s="162">
        <f t="shared" si="5"/>
        <v>358</v>
      </c>
      <c r="K316" s="116" t="str">
        <f t="shared" si="6"/>
        <v/>
      </c>
      <c r="L316" s="133">
        <v>238</v>
      </c>
      <c r="M316" s="133">
        <v>120</v>
      </c>
    </row>
    <row r="317" spans="1:22" s="81" customFormat="1" ht="34.5" customHeight="1">
      <c r="A317" s="295" t="s">
        <v>3777</v>
      </c>
      <c r="B317" s="82"/>
      <c r="C317" s="545"/>
      <c r="D317" s="470"/>
      <c r="E317" s="437" t="s">
        <v>215</v>
      </c>
      <c r="F317" s="438"/>
      <c r="G317" s="438"/>
      <c r="H317" s="439"/>
      <c r="I317" s="440"/>
      <c r="J317" s="162">
        <f t="shared" si="5"/>
        <v>62</v>
      </c>
      <c r="K317" s="116" t="str">
        <f t="shared" si="6"/>
        <v/>
      </c>
      <c r="L317" s="133">
        <v>62</v>
      </c>
      <c r="M317" s="133">
        <v>0</v>
      </c>
    </row>
    <row r="318" spans="1:22" s="81" customFormat="1" ht="34.5" customHeight="1">
      <c r="A318" s="295" t="s">
        <v>3778</v>
      </c>
      <c r="B318" s="82"/>
      <c r="C318" s="545"/>
      <c r="D318" s="471"/>
      <c r="E318" s="437" t="s">
        <v>216</v>
      </c>
      <c r="F318" s="438"/>
      <c r="G318" s="438"/>
      <c r="H318" s="439"/>
      <c r="I318" s="440"/>
      <c r="J318" s="162">
        <f t="shared" si="5"/>
        <v>496</v>
      </c>
      <c r="K318" s="116" t="str">
        <f t="shared" si="6"/>
        <v/>
      </c>
      <c r="L318" s="133">
        <v>494</v>
      </c>
      <c r="M318" s="133">
        <v>2</v>
      </c>
    </row>
    <row r="319" spans="1:22" s="81" customFormat="1" ht="34.5" customHeight="1">
      <c r="A319" s="295" t="s">
        <v>3779</v>
      </c>
      <c r="B319" s="2"/>
      <c r="C319" s="545"/>
      <c r="D319" s="437" t="s">
        <v>217</v>
      </c>
      <c r="E319" s="438"/>
      <c r="F319" s="438"/>
      <c r="G319" s="438"/>
      <c r="H319" s="439"/>
      <c r="I319" s="440"/>
      <c r="J319" s="162">
        <f t="shared" si="5"/>
        <v>28047</v>
      </c>
      <c r="K319" s="116" t="str">
        <f t="shared" si="6"/>
        <v/>
      </c>
      <c r="L319" s="133">
        <v>16574</v>
      </c>
      <c r="M319" s="133">
        <v>11473</v>
      </c>
    </row>
    <row r="320" spans="1:22" s="81" customFormat="1" ht="34.5" customHeight="1">
      <c r="A320" s="295" t="s">
        <v>3780</v>
      </c>
      <c r="B320" s="111"/>
      <c r="C320" s="545"/>
      <c r="D320" s="437" t="s">
        <v>218</v>
      </c>
      <c r="E320" s="438"/>
      <c r="F320" s="438"/>
      <c r="G320" s="438"/>
      <c r="H320" s="439"/>
      <c r="I320" s="441"/>
      <c r="J320" s="162">
        <f t="shared" si="5"/>
        <v>922</v>
      </c>
      <c r="K320" s="116" t="str">
        <f t="shared" si="6"/>
        <v/>
      </c>
      <c r="L320" s="133">
        <v>799</v>
      </c>
      <c r="M320" s="133">
        <v>123</v>
      </c>
    </row>
    <row r="321" spans="1:22" s="1" customFormat="1">
      <c r="A321" s="284"/>
      <c r="B321" s="19"/>
      <c r="C321" s="123"/>
      <c r="D321" s="19"/>
      <c r="E321" s="19"/>
      <c r="F321" s="19"/>
      <c r="G321" s="19"/>
      <c r="H321" s="15"/>
      <c r="I321" s="15"/>
      <c r="J321" s="86"/>
      <c r="K321" s="87"/>
      <c r="L321" s="88"/>
      <c r="M321" s="88"/>
    </row>
    <row r="322" spans="1:22" s="81" customFormat="1">
      <c r="A322" s="284"/>
      <c r="B322" s="82"/>
      <c r="C322" s="59"/>
      <c r="D322" s="59"/>
      <c r="E322" s="59"/>
      <c r="F322" s="59"/>
      <c r="G322" s="59"/>
      <c r="H322" s="89"/>
      <c r="I322" s="89"/>
      <c r="J322" s="86"/>
      <c r="K322" s="87"/>
      <c r="L322" s="88"/>
      <c r="M322" s="88"/>
    </row>
    <row r="323" spans="1:22" s="1" customFormat="1">
      <c r="A323" s="284"/>
      <c r="B323" s="111"/>
      <c r="C323" s="163"/>
      <c r="D323" s="4"/>
      <c r="E323" s="4"/>
      <c r="F323" s="4"/>
      <c r="H323" s="386"/>
      <c r="I323" s="386"/>
      <c r="J323" s="58"/>
      <c r="K323" s="30"/>
      <c r="L323" s="100"/>
      <c r="M323" s="100"/>
    </row>
    <row r="324" spans="1:22" s="1" customFormat="1">
      <c r="A324" s="284"/>
      <c r="B324" s="47" t="s">
        <v>219</v>
      </c>
      <c r="C324" s="44"/>
      <c r="D324" s="44"/>
      <c r="E324" s="44"/>
      <c r="F324" s="44"/>
      <c r="G324" s="44"/>
      <c r="H324" s="15"/>
      <c r="I324" s="15"/>
      <c r="J324" s="58"/>
      <c r="K324" s="30"/>
      <c r="L324" s="100"/>
      <c r="M324" s="100"/>
    </row>
    <row r="325" spans="1:22">
      <c r="A325" s="284"/>
      <c r="B325" s="19"/>
      <c r="C325" s="19"/>
      <c r="D325" s="19"/>
      <c r="E325" s="19"/>
      <c r="F325" s="19"/>
      <c r="G325" s="19"/>
      <c r="H325" s="15"/>
      <c r="I325" s="15"/>
      <c r="L325" s="23"/>
      <c r="M325" s="23"/>
      <c r="N325" s="9"/>
      <c r="O325" s="9"/>
      <c r="P325" s="9"/>
      <c r="Q325" s="9"/>
      <c r="R325" s="9"/>
      <c r="S325" s="9"/>
      <c r="T325" s="9"/>
      <c r="U325" s="9"/>
      <c r="V325" s="9"/>
    </row>
    <row r="326" spans="1:22" ht="34.5" customHeight="1">
      <c r="A326" s="284"/>
      <c r="B326" s="19"/>
      <c r="C326" s="4"/>
      <c r="D326" s="4"/>
      <c r="F326" s="4"/>
      <c r="G326" s="4"/>
      <c r="H326" s="386"/>
      <c r="I326" s="386"/>
      <c r="J326" s="73" t="s">
        <v>62</v>
      </c>
      <c r="K326" s="74"/>
      <c r="L326" s="75" t="s">
        <v>110</v>
      </c>
      <c r="M326" s="75" t="s">
        <v>316</v>
      </c>
      <c r="N326" s="9"/>
      <c r="O326" s="9"/>
      <c r="P326" s="9"/>
      <c r="Q326" s="9"/>
      <c r="R326" s="9"/>
      <c r="S326" s="9"/>
      <c r="T326" s="9"/>
      <c r="U326" s="9"/>
      <c r="V326" s="9"/>
    </row>
    <row r="327" spans="1:22" ht="20.25" customHeight="1">
      <c r="A327" s="284"/>
      <c r="B327" s="2"/>
      <c r="C327" s="59"/>
      <c r="D327" s="4"/>
      <c r="F327" s="4"/>
      <c r="G327" s="4"/>
      <c r="H327" s="386"/>
      <c r="I327" s="64" t="s">
        <v>3732</v>
      </c>
      <c r="J327" s="65"/>
      <c r="K327" s="76"/>
      <c r="L327" s="77" t="s">
        <v>65</v>
      </c>
      <c r="M327" s="77" t="s">
        <v>275</v>
      </c>
      <c r="N327" s="9"/>
      <c r="O327" s="9"/>
      <c r="P327" s="9"/>
      <c r="Q327" s="9"/>
      <c r="R327" s="9"/>
      <c r="S327" s="9"/>
      <c r="T327" s="9"/>
      <c r="U327" s="9"/>
      <c r="V327" s="9"/>
    </row>
    <row r="328" spans="1:22" s="81" customFormat="1" ht="34.5" customHeight="1">
      <c r="A328" s="296" t="s">
        <v>3781</v>
      </c>
      <c r="B328" s="111"/>
      <c r="C328" s="456" t="s">
        <v>220</v>
      </c>
      <c r="D328" s="437" t="s">
        <v>221</v>
      </c>
      <c r="E328" s="438"/>
      <c r="F328" s="438"/>
      <c r="G328" s="438"/>
      <c r="H328" s="439"/>
      <c r="I328" s="420" t="s">
        <v>3782</v>
      </c>
      <c r="J328" s="162">
        <f t="shared" ref="J328:J345" si="7">IF(SUM(L328:M328)=0,IF(COUNTIF(L328:M328,"未確認")&gt;0,"未確認",IF(COUNTIF(L328:M328,"~*")&gt;0,"*",SUM(L328:M328))),SUM(L328:M328))</f>
        <v>916</v>
      </c>
      <c r="K328" s="116" t="str">
        <f t="shared" ref="K328:K345" si="8">IF(OR(COUNTIF(L328:M328,"未確認")&gt;0,COUNTIF(L328:M328,"~*")&gt;0),"※","")</f>
        <v/>
      </c>
      <c r="L328" s="133">
        <v>794</v>
      </c>
      <c r="M328" s="133">
        <v>122</v>
      </c>
    </row>
    <row r="329" spans="1:22" s="81" customFormat="1" ht="34.5" customHeight="1">
      <c r="A329" s="296" t="s">
        <v>3783</v>
      </c>
      <c r="B329" s="111"/>
      <c r="C329" s="456"/>
      <c r="D329" s="457" t="s">
        <v>222</v>
      </c>
      <c r="E329" s="459" t="s">
        <v>223</v>
      </c>
      <c r="F329" s="460"/>
      <c r="G329" s="460"/>
      <c r="H329" s="461"/>
      <c r="I329" s="546"/>
      <c r="J329" s="162">
        <f t="shared" si="7"/>
        <v>123</v>
      </c>
      <c r="K329" s="116" t="str">
        <f t="shared" si="8"/>
        <v/>
      </c>
      <c r="L329" s="133">
        <v>3</v>
      </c>
      <c r="M329" s="133">
        <v>120</v>
      </c>
    </row>
    <row r="330" spans="1:22" s="81" customFormat="1" ht="34.5" customHeight="1">
      <c r="A330" s="296" t="s">
        <v>3784</v>
      </c>
      <c r="B330" s="111"/>
      <c r="C330" s="456"/>
      <c r="D330" s="456"/>
      <c r="E330" s="437" t="s">
        <v>224</v>
      </c>
      <c r="F330" s="438"/>
      <c r="G330" s="438"/>
      <c r="H330" s="439"/>
      <c r="I330" s="546"/>
      <c r="J330" s="162">
        <f t="shared" si="7"/>
        <v>636</v>
      </c>
      <c r="K330" s="116" t="str">
        <f t="shared" si="8"/>
        <v/>
      </c>
      <c r="L330" s="133">
        <v>635</v>
      </c>
      <c r="M330" s="133">
        <v>1</v>
      </c>
    </row>
    <row r="331" spans="1:22" s="81" customFormat="1" ht="34.5" customHeight="1">
      <c r="A331" s="296" t="s">
        <v>3785</v>
      </c>
      <c r="B331" s="111"/>
      <c r="C331" s="456"/>
      <c r="D331" s="456"/>
      <c r="E331" s="437" t="s">
        <v>225</v>
      </c>
      <c r="F331" s="438"/>
      <c r="G331" s="438"/>
      <c r="H331" s="439"/>
      <c r="I331" s="546"/>
      <c r="J331" s="162">
        <f t="shared" si="7"/>
        <v>88</v>
      </c>
      <c r="K331" s="116" t="str">
        <f t="shared" si="8"/>
        <v/>
      </c>
      <c r="L331" s="133">
        <v>87</v>
      </c>
      <c r="M331" s="133">
        <v>1</v>
      </c>
    </row>
    <row r="332" spans="1:22" s="81" customFormat="1" ht="34.5" customHeight="1">
      <c r="A332" s="296" t="s">
        <v>3786</v>
      </c>
      <c r="B332" s="111"/>
      <c r="C332" s="456"/>
      <c r="D332" s="456"/>
      <c r="E332" s="422" t="s">
        <v>226</v>
      </c>
      <c r="F332" s="423"/>
      <c r="G332" s="423"/>
      <c r="H332" s="424"/>
      <c r="I332" s="546"/>
      <c r="J332" s="162">
        <f t="shared" si="7"/>
        <v>69</v>
      </c>
      <c r="K332" s="116" t="str">
        <f t="shared" si="8"/>
        <v/>
      </c>
      <c r="L332" s="133">
        <v>69</v>
      </c>
      <c r="M332" s="133">
        <v>0</v>
      </c>
    </row>
    <row r="333" spans="1:22" s="81" customFormat="1" ht="34.5" customHeight="1">
      <c r="A333" s="296" t="s">
        <v>721</v>
      </c>
      <c r="B333" s="111"/>
      <c r="C333" s="456"/>
      <c r="D333" s="456"/>
      <c r="E333" s="422" t="s">
        <v>227</v>
      </c>
      <c r="F333" s="423"/>
      <c r="G333" s="423"/>
      <c r="H333" s="424"/>
      <c r="I333" s="546"/>
      <c r="J333" s="162">
        <f t="shared" si="7"/>
        <v>0</v>
      </c>
      <c r="K333" s="116" t="str">
        <f t="shared" si="8"/>
        <v/>
      </c>
      <c r="L333" s="133">
        <v>0</v>
      </c>
      <c r="M333" s="133">
        <v>0</v>
      </c>
    </row>
    <row r="334" spans="1:22" s="81" customFormat="1" ht="34.5" customHeight="1">
      <c r="A334" s="296" t="s">
        <v>722</v>
      </c>
      <c r="B334" s="111"/>
      <c r="C334" s="456"/>
      <c r="D334" s="456"/>
      <c r="E334" s="437" t="s">
        <v>228</v>
      </c>
      <c r="F334" s="438"/>
      <c r="G334" s="438"/>
      <c r="H334" s="439"/>
      <c r="I334" s="546"/>
      <c r="J334" s="162">
        <f t="shared" si="7"/>
        <v>0</v>
      </c>
      <c r="K334" s="116" t="str">
        <f t="shared" si="8"/>
        <v/>
      </c>
      <c r="L334" s="133">
        <v>0</v>
      </c>
      <c r="M334" s="133">
        <v>0</v>
      </c>
    </row>
    <row r="335" spans="1:22" s="81" customFormat="1" ht="34.5" customHeight="1">
      <c r="A335" s="296" t="s">
        <v>723</v>
      </c>
      <c r="B335" s="111"/>
      <c r="C335" s="456"/>
      <c r="D335" s="458"/>
      <c r="E335" s="448" t="s">
        <v>166</v>
      </c>
      <c r="F335" s="449"/>
      <c r="G335" s="449"/>
      <c r="H335" s="450"/>
      <c r="I335" s="546"/>
      <c r="J335" s="162">
        <f t="shared" si="7"/>
        <v>0</v>
      </c>
      <c r="K335" s="116" t="str">
        <f t="shared" si="8"/>
        <v/>
      </c>
      <c r="L335" s="133">
        <v>0</v>
      </c>
      <c r="M335" s="133">
        <v>0</v>
      </c>
    </row>
    <row r="336" spans="1:22" s="81" customFormat="1" ht="34.5" customHeight="1">
      <c r="A336" s="296" t="s">
        <v>3787</v>
      </c>
      <c r="B336" s="111"/>
      <c r="C336" s="456"/>
      <c r="D336" s="437" t="s">
        <v>229</v>
      </c>
      <c r="E336" s="438"/>
      <c r="F336" s="438"/>
      <c r="G336" s="438"/>
      <c r="H336" s="439"/>
      <c r="I336" s="546"/>
      <c r="J336" s="162">
        <f t="shared" si="7"/>
        <v>922</v>
      </c>
      <c r="K336" s="116" t="str">
        <f t="shared" si="8"/>
        <v/>
      </c>
      <c r="L336" s="133">
        <v>799</v>
      </c>
      <c r="M336" s="133">
        <v>123</v>
      </c>
    </row>
    <row r="337" spans="1:22" s="81" customFormat="1" ht="34.5" customHeight="1">
      <c r="A337" s="296" t="s">
        <v>3788</v>
      </c>
      <c r="B337" s="111"/>
      <c r="C337" s="456"/>
      <c r="D337" s="457" t="s">
        <v>230</v>
      </c>
      <c r="E337" s="459" t="s">
        <v>231</v>
      </c>
      <c r="F337" s="460"/>
      <c r="G337" s="460"/>
      <c r="H337" s="461"/>
      <c r="I337" s="546"/>
      <c r="J337" s="162">
        <f t="shared" si="7"/>
        <v>123</v>
      </c>
      <c r="K337" s="116" t="str">
        <f t="shared" si="8"/>
        <v/>
      </c>
      <c r="L337" s="133">
        <v>120</v>
      </c>
      <c r="M337" s="133">
        <v>3</v>
      </c>
    </row>
    <row r="338" spans="1:22" s="81" customFormat="1" ht="34.5" customHeight="1">
      <c r="A338" s="296" t="s">
        <v>3789</v>
      </c>
      <c r="B338" s="111"/>
      <c r="C338" s="456"/>
      <c r="D338" s="456"/>
      <c r="E338" s="437" t="s">
        <v>232</v>
      </c>
      <c r="F338" s="438"/>
      <c r="G338" s="438"/>
      <c r="H338" s="439"/>
      <c r="I338" s="546"/>
      <c r="J338" s="162">
        <f t="shared" si="7"/>
        <v>520</v>
      </c>
      <c r="K338" s="116" t="str">
        <f t="shared" si="8"/>
        <v/>
      </c>
      <c r="L338" s="133">
        <v>434</v>
      </c>
      <c r="M338" s="133">
        <v>86</v>
      </c>
    </row>
    <row r="339" spans="1:22" s="81" customFormat="1" ht="34.5" customHeight="1">
      <c r="A339" s="296" t="s">
        <v>3790</v>
      </c>
      <c r="B339" s="111"/>
      <c r="C339" s="456"/>
      <c r="D339" s="456"/>
      <c r="E339" s="437" t="s">
        <v>233</v>
      </c>
      <c r="F339" s="438"/>
      <c r="G339" s="438"/>
      <c r="H339" s="439"/>
      <c r="I339" s="546"/>
      <c r="J339" s="162">
        <f t="shared" si="7"/>
        <v>131</v>
      </c>
      <c r="K339" s="116" t="str">
        <f t="shared" si="8"/>
        <v/>
      </c>
      <c r="L339" s="133">
        <v>123</v>
      </c>
      <c r="M339" s="133">
        <v>8</v>
      </c>
    </row>
    <row r="340" spans="1:22" s="81" customFormat="1" ht="34.5" customHeight="1">
      <c r="A340" s="296" t="s">
        <v>3791</v>
      </c>
      <c r="B340" s="111"/>
      <c r="C340" s="456"/>
      <c r="D340" s="456"/>
      <c r="E340" s="437" t="s">
        <v>234</v>
      </c>
      <c r="F340" s="438"/>
      <c r="G340" s="438"/>
      <c r="H340" s="439"/>
      <c r="I340" s="546"/>
      <c r="J340" s="162">
        <f t="shared" si="7"/>
        <v>113</v>
      </c>
      <c r="K340" s="116" t="str">
        <f t="shared" si="8"/>
        <v/>
      </c>
      <c r="L340" s="133">
        <v>103</v>
      </c>
      <c r="M340" s="133">
        <v>10</v>
      </c>
    </row>
    <row r="341" spans="1:22" s="81" customFormat="1" ht="34.5" customHeight="1">
      <c r="A341" s="296" t="s">
        <v>3792</v>
      </c>
      <c r="B341" s="111"/>
      <c r="C341" s="456"/>
      <c r="D341" s="456"/>
      <c r="E341" s="437" t="s">
        <v>235</v>
      </c>
      <c r="F341" s="438"/>
      <c r="G341" s="438"/>
      <c r="H341" s="439"/>
      <c r="I341" s="546"/>
      <c r="J341" s="162">
        <f t="shared" si="7"/>
        <v>0</v>
      </c>
      <c r="K341" s="116" t="str">
        <f t="shared" si="8"/>
        <v/>
      </c>
      <c r="L341" s="133">
        <v>0</v>
      </c>
      <c r="M341" s="133">
        <v>0</v>
      </c>
    </row>
    <row r="342" spans="1:22" s="81" customFormat="1" ht="34.5" customHeight="1">
      <c r="A342" s="296" t="s">
        <v>730</v>
      </c>
      <c r="B342" s="111"/>
      <c r="C342" s="456"/>
      <c r="D342" s="456"/>
      <c r="E342" s="422" t="s">
        <v>236</v>
      </c>
      <c r="F342" s="423"/>
      <c r="G342" s="423"/>
      <c r="H342" s="424"/>
      <c r="I342" s="546"/>
      <c r="J342" s="162">
        <f t="shared" si="7"/>
        <v>0</v>
      </c>
      <c r="K342" s="116" t="str">
        <f t="shared" si="8"/>
        <v/>
      </c>
      <c r="L342" s="133">
        <v>0</v>
      </c>
      <c r="M342" s="133">
        <v>0</v>
      </c>
    </row>
    <row r="343" spans="1:22" s="81" customFormat="1" ht="34.5" customHeight="1">
      <c r="A343" s="296" t="s">
        <v>731</v>
      </c>
      <c r="B343" s="111"/>
      <c r="C343" s="456"/>
      <c r="D343" s="456"/>
      <c r="E343" s="437" t="s">
        <v>237</v>
      </c>
      <c r="F343" s="438"/>
      <c r="G343" s="438"/>
      <c r="H343" s="439"/>
      <c r="I343" s="546"/>
      <c r="J343" s="162">
        <f t="shared" si="7"/>
        <v>26</v>
      </c>
      <c r="K343" s="116" t="str">
        <f t="shared" si="8"/>
        <v/>
      </c>
      <c r="L343" s="133">
        <v>19</v>
      </c>
      <c r="M343" s="133">
        <v>7</v>
      </c>
    </row>
    <row r="344" spans="1:22" s="81" customFormat="1" ht="34.5" customHeight="1">
      <c r="A344" s="296" t="s">
        <v>3793</v>
      </c>
      <c r="B344" s="111"/>
      <c r="C344" s="456"/>
      <c r="D344" s="456"/>
      <c r="E344" s="437" t="s">
        <v>3794</v>
      </c>
      <c r="F344" s="438"/>
      <c r="G344" s="438"/>
      <c r="H344" s="439"/>
      <c r="I344" s="546"/>
      <c r="J344" s="162">
        <f t="shared" si="7"/>
        <v>9</v>
      </c>
      <c r="K344" s="116" t="str">
        <f t="shared" si="8"/>
        <v/>
      </c>
      <c r="L344" s="133">
        <v>0</v>
      </c>
      <c r="M344" s="133">
        <v>9</v>
      </c>
    </row>
    <row r="345" spans="1:22" s="81" customFormat="1" ht="34.5" customHeight="1">
      <c r="A345" s="296" t="s">
        <v>3795</v>
      </c>
      <c r="B345" s="111"/>
      <c r="C345" s="456"/>
      <c r="D345" s="456"/>
      <c r="E345" s="437" t="s">
        <v>166</v>
      </c>
      <c r="F345" s="438"/>
      <c r="G345" s="438"/>
      <c r="H345" s="439"/>
      <c r="I345" s="547"/>
      <c r="J345" s="162">
        <f t="shared" si="7"/>
        <v>0</v>
      </c>
      <c r="K345" s="116" t="str">
        <f t="shared" si="8"/>
        <v/>
      </c>
      <c r="L345" s="133">
        <v>0</v>
      </c>
      <c r="M345" s="133">
        <v>0</v>
      </c>
    </row>
    <row r="346" spans="1:22" s="1" customFormat="1">
      <c r="A346" s="284"/>
      <c r="B346" s="19"/>
      <c r="C346" s="19"/>
      <c r="D346" s="19"/>
      <c r="E346" s="19"/>
      <c r="F346" s="19"/>
      <c r="G346" s="19"/>
      <c r="H346" s="15"/>
      <c r="I346" s="15"/>
      <c r="J346" s="86"/>
      <c r="K346" s="87"/>
      <c r="L346" s="88"/>
      <c r="M346" s="88"/>
    </row>
    <row r="347" spans="1:22" s="81" customFormat="1">
      <c r="A347" s="284"/>
      <c r="B347" s="82"/>
      <c r="C347" s="59"/>
      <c r="D347" s="59"/>
      <c r="E347" s="59"/>
      <c r="F347" s="59"/>
      <c r="G347" s="59"/>
      <c r="H347" s="89"/>
      <c r="I347" s="89"/>
      <c r="J347" s="86"/>
      <c r="K347" s="87"/>
      <c r="L347" s="88"/>
      <c r="M347" s="88"/>
    </row>
    <row r="348" spans="1:22" s="4" customFormat="1">
      <c r="A348" s="284"/>
      <c r="B348" s="111"/>
      <c r="C348" s="164"/>
      <c r="D348" s="163"/>
      <c r="H348" s="386"/>
      <c r="I348" s="386"/>
      <c r="J348" s="58"/>
      <c r="K348" s="30"/>
      <c r="L348" s="100"/>
      <c r="M348" s="100"/>
    </row>
    <row r="349" spans="1:22" s="4" customFormat="1">
      <c r="A349" s="284"/>
      <c r="B349" s="19" t="s">
        <v>238</v>
      </c>
      <c r="C349" s="44"/>
      <c r="D349" s="44"/>
      <c r="E349" s="44"/>
      <c r="F349" s="44"/>
      <c r="G349" s="44"/>
      <c r="H349" s="15"/>
      <c r="I349" s="15"/>
      <c r="J349" s="58"/>
      <c r="K349" s="30"/>
      <c r="L349" s="100"/>
      <c r="M349" s="100"/>
    </row>
    <row r="350" spans="1:22">
      <c r="A350" s="284"/>
      <c r="B350" s="19"/>
      <c r="C350" s="19"/>
      <c r="D350" s="19"/>
      <c r="E350" s="19"/>
      <c r="F350" s="19"/>
      <c r="G350" s="19"/>
      <c r="H350" s="15"/>
      <c r="I350" s="15"/>
      <c r="L350" s="23"/>
      <c r="M350" s="23"/>
      <c r="N350" s="9"/>
      <c r="O350" s="9"/>
      <c r="P350" s="9"/>
      <c r="Q350" s="9"/>
      <c r="R350" s="9"/>
      <c r="S350" s="9"/>
      <c r="T350" s="9"/>
      <c r="U350" s="9"/>
      <c r="V350" s="9"/>
    </row>
    <row r="351" spans="1:22" ht="34.5" customHeight="1">
      <c r="A351" s="289"/>
      <c r="B351" s="19"/>
      <c r="C351" s="4"/>
      <c r="D351" s="4"/>
      <c r="F351" s="4"/>
      <c r="G351" s="4"/>
      <c r="H351" s="386"/>
      <c r="I351" s="386"/>
      <c r="J351" s="73" t="s">
        <v>62</v>
      </c>
      <c r="K351" s="165"/>
      <c r="L351" s="75" t="s">
        <v>110</v>
      </c>
      <c r="M351" s="75" t="s">
        <v>316</v>
      </c>
      <c r="N351" s="9"/>
      <c r="O351" s="9"/>
      <c r="P351" s="9"/>
      <c r="Q351" s="9"/>
      <c r="R351" s="9"/>
      <c r="S351" s="9"/>
      <c r="T351" s="9"/>
      <c r="U351" s="9"/>
      <c r="V351" s="9"/>
    </row>
    <row r="352" spans="1:22" ht="20.25" customHeight="1">
      <c r="A352" s="290" t="s">
        <v>482</v>
      </c>
      <c r="B352" s="2"/>
      <c r="C352" s="59"/>
      <c r="D352" s="4"/>
      <c r="F352" s="4"/>
      <c r="G352" s="4"/>
      <c r="H352" s="386"/>
      <c r="I352" s="64" t="s">
        <v>3732</v>
      </c>
      <c r="J352" s="65"/>
      <c r="K352" s="166"/>
      <c r="L352" s="77" t="s">
        <v>65</v>
      </c>
      <c r="M352" s="77" t="s">
        <v>275</v>
      </c>
      <c r="N352" s="9"/>
      <c r="O352" s="9"/>
      <c r="P352" s="9"/>
      <c r="Q352" s="9"/>
      <c r="R352" s="9"/>
      <c r="S352" s="9"/>
      <c r="T352" s="9"/>
      <c r="U352" s="9"/>
      <c r="V352" s="9"/>
    </row>
    <row r="353" spans="1:22" s="81" customFormat="1" ht="34.5" customHeight="1">
      <c r="A353" s="296" t="s">
        <v>3796</v>
      </c>
      <c r="B353" s="111"/>
      <c r="C353" s="448" t="s">
        <v>239</v>
      </c>
      <c r="D353" s="449"/>
      <c r="E353" s="449"/>
      <c r="F353" s="449"/>
      <c r="G353" s="449"/>
      <c r="H353" s="450"/>
      <c r="I353" s="420" t="s">
        <v>3797</v>
      </c>
      <c r="J353" s="167">
        <f>IF(SUM(L353:M353)=0,IF(COUNTIF(L353:M353,"未確認")&gt;0,"未確認",IF(COUNTIF(L353:M353,"~*")&gt;0,"*",SUM(L353:M353))),SUM(L353:M353))</f>
        <v>922</v>
      </c>
      <c r="K353" s="168" t="str">
        <f>IF(OR(COUNTIF(L353:M353,"未確認")&gt;0,COUNTIF(L353:M353,"~*")&gt;0),"※","")</f>
        <v/>
      </c>
      <c r="L353" s="133">
        <v>799</v>
      </c>
      <c r="M353" s="133">
        <v>123</v>
      </c>
    </row>
    <row r="354" spans="1:22" s="81" customFormat="1" ht="34.5" customHeight="1">
      <c r="A354" s="295" t="s">
        <v>3798</v>
      </c>
      <c r="B354" s="111"/>
      <c r="C354" s="169"/>
      <c r="D354" s="170"/>
      <c r="E354" s="453" t="s">
        <v>3799</v>
      </c>
      <c r="F354" s="454"/>
      <c r="G354" s="454"/>
      <c r="H354" s="455"/>
      <c r="I354" s="546"/>
      <c r="J354" s="167">
        <f>IF(SUM(L354:M354)=0,IF(COUNTIF(L354:M354,"未確認")&gt;0,"未確認",IF(COUNTIF(L354:M354,"~*")&gt;0,"*",SUM(L354:M354))),SUM(L354:M354))</f>
        <v>10</v>
      </c>
      <c r="K354" s="168" t="str">
        <f>IF(OR(COUNTIF(L354:M354,"未確認")&gt;0,COUNTIF(L354:M354,"~*")&gt;0),"※","")</f>
        <v/>
      </c>
      <c r="L354" s="133">
        <v>8</v>
      </c>
      <c r="M354" s="133">
        <v>2</v>
      </c>
    </row>
    <row r="355" spans="1:22" s="81" customFormat="1" ht="34.5" customHeight="1">
      <c r="A355" s="295" t="s">
        <v>3800</v>
      </c>
      <c r="B355" s="111"/>
      <c r="C355" s="169"/>
      <c r="D355" s="170"/>
      <c r="E355" s="453" t="s">
        <v>3801</v>
      </c>
      <c r="F355" s="454"/>
      <c r="G355" s="454"/>
      <c r="H355" s="455"/>
      <c r="I355" s="546"/>
      <c r="J355" s="167">
        <f>IF(SUM(L355:M355)=0,IF(COUNTIF(L355:M355,"未確認")&gt;0,"未確認",IF(COUNTIF(L355:M355,"~*")&gt;0,"*",SUM(L355:M355))),SUM(L355:M355))</f>
        <v>5</v>
      </c>
      <c r="K355" s="168" t="str">
        <f>IF(OR(COUNTIF(L355:M355,"未確認")&gt;0,COUNTIF(L355:M355,"~*")&gt;0),"※","")</f>
        <v/>
      </c>
      <c r="L355" s="133">
        <v>3</v>
      </c>
      <c r="M355" s="133">
        <v>2</v>
      </c>
    </row>
    <row r="356" spans="1:22" s="81" customFormat="1" ht="34.5" customHeight="1">
      <c r="A356" s="295" t="s">
        <v>3802</v>
      </c>
      <c r="B356" s="111"/>
      <c r="C356" s="169"/>
      <c r="D356" s="170"/>
      <c r="E356" s="453" t="s">
        <v>3803</v>
      </c>
      <c r="F356" s="454"/>
      <c r="G356" s="454"/>
      <c r="H356" s="455"/>
      <c r="I356" s="546"/>
      <c r="J356" s="167">
        <f>IF(SUM(L356:M356)=0,IF(COUNTIF(L356:M356,"未確認")&gt;0,"未確認",IF(COUNTIF(L356:M356,"~*")&gt;0,"*",SUM(L356:M356))),SUM(L356:M356))</f>
        <v>784</v>
      </c>
      <c r="K356" s="168" t="str">
        <f>IF(OR(COUNTIF(L356:M356,"未確認")&gt;0,COUNTIF(L356:M356,"~*")&gt;0),"※","")</f>
        <v/>
      </c>
      <c r="L356" s="133">
        <v>668</v>
      </c>
      <c r="M356" s="133">
        <v>116</v>
      </c>
    </row>
    <row r="357" spans="1:22" s="81" customFormat="1" ht="34.5" customHeight="1">
      <c r="A357" s="296" t="s">
        <v>3804</v>
      </c>
      <c r="B357" s="2"/>
      <c r="C357" s="171"/>
      <c r="D357" s="172"/>
      <c r="E357" s="453" t="s">
        <v>3805</v>
      </c>
      <c r="F357" s="454"/>
      <c r="G357" s="454"/>
      <c r="H357" s="455"/>
      <c r="I357" s="547"/>
      <c r="J357" s="167">
        <f>IF(SUM(L357:M357)=0,IF(COUNTIF(L357:M357,"未確認")&gt;0,"未確認",IF(COUNTIF(L357:M357,"~*")&gt;0,"*",SUM(L357:M357))),SUM(L357:M357))</f>
        <v>0</v>
      </c>
      <c r="K357" s="168" t="str">
        <f>IF(OR(COUNTIF(L357:M357,"未確認")&gt;0,COUNTIF(L357:M357,"~*")&gt;0),"※","")</f>
        <v/>
      </c>
      <c r="L357" s="133">
        <v>0</v>
      </c>
      <c r="M357" s="133">
        <v>0</v>
      </c>
    </row>
    <row r="358" spans="1:22" s="1" customFormat="1">
      <c r="A358" s="284"/>
      <c r="B358" s="19"/>
      <c r="C358" s="123"/>
      <c r="D358" s="19"/>
      <c r="E358" s="19"/>
      <c r="F358" s="19"/>
      <c r="G358" s="19"/>
      <c r="H358" s="15"/>
      <c r="I358" s="15"/>
      <c r="J358" s="86"/>
      <c r="K358" s="87"/>
      <c r="L358" s="88"/>
      <c r="M358" s="88"/>
    </row>
    <row r="359" spans="1:22" s="81" customFormat="1">
      <c r="A359" s="284"/>
      <c r="B359" s="82"/>
      <c r="C359" s="59"/>
      <c r="D359" s="59"/>
      <c r="E359" s="59"/>
      <c r="F359" s="59"/>
      <c r="G359" s="59"/>
      <c r="H359" s="89"/>
      <c r="I359" s="89"/>
      <c r="J359" s="86"/>
      <c r="K359" s="87"/>
      <c r="L359" s="88"/>
      <c r="M359" s="88"/>
    </row>
    <row r="360" spans="1:22" s="1" customFormat="1">
      <c r="A360" s="284"/>
      <c r="B360" s="2"/>
      <c r="C360" s="400"/>
      <c r="D360" s="4"/>
      <c r="E360" s="4"/>
      <c r="F360" s="4"/>
      <c r="G360" s="4"/>
      <c r="H360" s="173"/>
      <c r="I360" s="173"/>
      <c r="J360" s="58"/>
      <c r="K360" s="30"/>
      <c r="L360" s="100"/>
      <c r="M360" s="100"/>
    </row>
    <row r="361" spans="1:22" s="4" customFormat="1">
      <c r="A361" s="284"/>
      <c r="B361" s="19" t="s">
        <v>240</v>
      </c>
      <c r="C361" s="44"/>
      <c r="D361" s="44"/>
      <c r="E361" s="44"/>
      <c r="F361" s="44"/>
      <c r="G361" s="44"/>
      <c r="H361" s="15"/>
      <c r="I361" s="15"/>
      <c r="J361" s="58"/>
      <c r="K361" s="30"/>
      <c r="L361" s="100"/>
      <c r="M361" s="100"/>
    </row>
    <row r="362" spans="1:22" s="1" customFormat="1">
      <c r="A362" s="284"/>
      <c r="B362" s="111" t="s">
        <v>241</v>
      </c>
      <c r="C362" s="4"/>
      <c r="D362" s="4"/>
      <c r="E362" s="4"/>
      <c r="F362" s="4"/>
      <c r="G362" s="4"/>
      <c r="H362" s="386"/>
      <c r="I362" s="386"/>
      <c r="J362" s="58"/>
      <c r="K362" s="30"/>
      <c r="L362" s="100"/>
      <c r="M362" s="100"/>
    </row>
    <row r="363" spans="1:22">
      <c r="A363" s="284"/>
      <c r="B363" s="19"/>
      <c r="C363" s="19"/>
      <c r="D363" s="19"/>
      <c r="E363" s="19"/>
      <c r="F363" s="19"/>
      <c r="G363" s="19"/>
      <c r="H363" s="15"/>
      <c r="I363" s="15"/>
      <c r="L363" s="23"/>
      <c r="M363" s="23"/>
      <c r="N363" s="9"/>
      <c r="O363" s="9"/>
      <c r="P363" s="9"/>
      <c r="Q363" s="9"/>
      <c r="R363" s="9"/>
      <c r="S363" s="9"/>
      <c r="T363" s="9"/>
      <c r="U363" s="9"/>
      <c r="V363" s="9"/>
    </row>
    <row r="364" spans="1:22" ht="34.5" customHeight="1">
      <c r="A364" s="284"/>
      <c r="B364" s="19"/>
      <c r="C364" s="4"/>
      <c r="D364" s="4"/>
      <c r="F364" s="4"/>
      <c r="G364" s="4"/>
      <c r="H364" s="386"/>
      <c r="I364" s="386"/>
      <c r="J364" s="73" t="s">
        <v>62</v>
      </c>
      <c r="K364" s="165"/>
      <c r="L364" s="75" t="s">
        <v>110</v>
      </c>
      <c r="M364" s="75" t="s">
        <v>316</v>
      </c>
      <c r="N364" s="9"/>
      <c r="O364" s="9"/>
      <c r="P364" s="9"/>
      <c r="Q364" s="9"/>
      <c r="R364" s="9"/>
      <c r="S364" s="9"/>
      <c r="T364" s="9"/>
      <c r="U364" s="9"/>
      <c r="V364" s="9"/>
    </row>
    <row r="365" spans="1:22" ht="20.25" customHeight="1">
      <c r="A365" s="284"/>
      <c r="B365" s="2"/>
      <c r="C365" s="4"/>
      <c r="D365" s="4"/>
      <c r="F365" s="4"/>
      <c r="G365" s="4"/>
      <c r="H365" s="386"/>
      <c r="I365" s="64" t="s">
        <v>3732</v>
      </c>
      <c r="J365" s="65"/>
      <c r="K365" s="166"/>
      <c r="L365" s="77" t="s">
        <v>65</v>
      </c>
      <c r="M365" s="77" t="s">
        <v>275</v>
      </c>
      <c r="N365" s="9"/>
      <c r="O365" s="9"/>
      <c r="P365" s="9"/>
      <c r="Q365" s="9"/>
      <c r="R365" s="9"/>
      <c r="S365" s="9"/>
      <c r="T365" s="9"/>
      <c r="U365" s="9"/>
      <c r="V365" s="9"/>
    </row>
    <row r="366" spans="1:22" s="81" customFormat="1" ht="34.5" customHeight="1">
      <c r="A366" s="296" t="s">
        <v>3806</v>
      </c>
      <c r="B366" s="111"/>
      <c r="C366" s="442" t="s">
        <v>3807</v>
      </c>
      <c r="D366" s="443"/>
      <c r="E366" s="443"/>
      <c r="F366" s="443"/>
      <c r="G366" s="443"/>
      <c r="H366" s="444"/>
      <c r="I366" s="420" t="s">
        <v>3808</v>
      </c>
      <c r="J366" s="167">
        <v>0</v>
      </c>
      <c r="K366" s="174" t="str">
        <f>IF(OR(COUNTIF(J366,"未確認")&gt;0,COUNTIF(J366,"~*")&gt;0),"※","")</f>
        <v/>
      </c>
      <c r="L366" s="142"/>
      <c r="M366" s="143"/>
    </row>
    <row r="367" spans="1:22" s="81" customFormat="1" ht="34.5" customHeight="1">
      <c r="A367" s="296" t="s">
        <v>3809</v>
      </c>
      <c r="B367" s="111"/>
      <c r="C367" s="169"/>
      <c r="D367" s="175"/>
      <c r="E367" s="437" t="s">
        <v>242</v>
      </c>
      <c r="F367" s="438"/>
      <c r="G367" s="438"/>
      <c r="H367" s="439"/>
      <c r="I367" s="548"/>
      <c r="J367" s="167">
        <v>0</v>
      </c>
      <c r="K367" s="174" t="str">
        <f t="shared" ref="K367:K371" si="9">IF(OR(COUNTIF(J367,"未確認")&gt;0,COUNTIF(J367,"~*")&gt;0),"※","")</f>
        <v/>
      </c>
      <c r="L367" s="145"/>
      <c r="M367" s="146"/>
    </row>
    <row r="368" spans="1:22" s="81" customFormat="1" ht="34.5" customHeight="1">
      <c r="A368" s="296" t="s">
        <v>3810</v>
      </c>
      <c r="B368" s="111"/>
      <c r="C368" s="171"/>
      <c r="D368" s="176"/>
      <c r="E368" s="437" t="s">
        <v>243</v>
      </c>
      <c r="F368" s="438"/>
      <c r="G368" s="438"/>
      <c r="H368" s="439"/>
      <c r="I368" s="548"/>
      <c r="J368" s="167">
        <v>0</v>
      </c>
      <c r="K368" s="174" t="str">
        <f t="shared" si="9"/>
        <v/>
      </c>
      <c r="L368" s="145"/>
      <c r="M368" s="146"/>
    </row>
    <row r="369" spans="1:13" s="81" customFormat="1" ht="34.5" customHeight="1">
      <c r="A369" s="296" t="s">
        <v>3811</v>
      </c>
      <c r="B369" s="111"/>
      <c r="C369" s="445" t="s">
        <v>3812</v>
      </c>
      <c r="D369" s="446"/>
      <c r="E369" s="446"/>
      <c r="F369" s="446"/>
      <c r="G369" s="446"/>
      <c r="H369" s="447"/>
      <c r="I369" s="548"/>
      <c r="J369" s="167">
        <v>1</v>
      </c>
      <c r="K369" s="174" t="str">
        <f t="shared" si="9"/>
        <v/>
      </c>
      <c r="L369" s="145"/>
      <c r="M369" s="146"/>
    </row>
    <row r="370" spans="1:13" s="81" customFormat="1" ht="34.5" customHeight="1">
      <c r="A370" s="296" t="s">
        <v>3813</v>
      </c>
      <c r="B370" s="111"/>
      <c r="C370" s="169"/>
      <c r="D370" s="175"/>
      <c r="E370" s="437" t="s">
        <v>244</v>
      </c>
      <c r="F370" s="438"/>
      <c r="G370" s="438"/>
      <c r="H370" s="439"/>
      <c r="I370" s="548"/>
      <c r="J370" s="167">
        <v>1</v>
      </c>
      <c r="K370" s="174" t="str">
        <f t="shared" si="9"/>
        <v/>
      </c>
      <c r="L370" s="145"/>
      <c r="M370" s="146"/>
    </row>
    <row r="371" spans="1:13" s="81" customFormat="1" ht="34.5" customHeight="1">
      <c r="A371" s="296" t="s">
        <v>753</v>
      </c>
      <c r="B371" s="111"/>
      <c r="C371" s="171"/>
      <c r="D371" s="176"/>
      <c r="E371" s="437" t="s">
        <v>245</v>
      </c>
      <c r="F371" s="438"/>
      <c r="G371" s="438"/>
      <c r="H371" s="439"/>
      <c r="I371" s="549"/>
      <c r="J371" s="167">
        <v>0</v>
      </c>
      <c r="K371" s="174" t="str">
        <f t="shared" si="9"/>
        <v/>
      </c>
      <c r="L371" s="147"/>
      <c r="M371" s="148"/>
    </row>
    <row r="372" spans="1:13" s="1" customFormat="1">
      <c r="A372" s="284"/>
      <c r="B372" s="19"/>
      <c r="C372" s="19"/>
      <c r="D372" s="19"/>
      <c r="E372" s="19"/>
      <c r="F372" s="19"/>
      <c r="G372" s="19"/>
      <c r="H372" s="15"/>
      <c r="I372" s="15"/>
      <c r="J372" s="86"/>
      <c r="K372" s="87"/>
      <c r="L372" s="88"/>
      <c r="M372" s="88"/>
    </row>
    <row r="373" spans="1:13" s="81" customFormat="1">
      <c r="A373" s="284"/>
      <c r="B373" s="82"/>
      <c r="C373" s="59"/>
      <c r="D373" s="59"/>
      <c r="E373" s="59"/>
      <c r="F373" s="59"/>
      <c r="G373" s="59"/>
      <c r="H373" s="89"/>
      <c r="I373" s="89"/>
      <c r="J373" s="86"/>
      <c r="K373" s="87"/>
      <c r="L373" s="88"/>
      <c r="M373" s="88"/>
    </row>
    <row r="374" spans="1:13" s="81" customFormat="1">
      <c r="A374" s="284"/>
      <c r="B374" s="111"/>
      <c r="C374" s="111"/>
      <c r="D374" s="59"/>
      <c r="E374" s="59"/>
      <c r="F374" s="59"/>
      <c r="G374" s="59"/>
      <c r="H374" s="89"/>
      <c r="I374" s="151" t="s">
        <v>209</v>
      </c>
      <c r="J374" s="86"/>
      <c r="K374" s="87"/>
      <c r="L374" s="88"/>
      <c r="M374" s="88"/>
    </row>
    <row r="375" spans="1:13" s="81" customFormat="1">
      <c r="A375" s="284"/>
      <c r="B375" s="111"/>
      <c r="C375" s="111"/>
      <c r="D375" s="59"/>
      <c r="E375" s="59"/>
      <c r="F375" s="59"/>
      <c r="G375" s="59"/>
      <c r="H375" s="89"/>
      <c r="I375" s="89"/>
      <c r="J375" s="86"/>
      <c r="K375" s="87"/>
      <c r="L375" s="88"/>
      <c r="M375" s="88"/>
    </row>
    <row r="376" spans="1:13" s="81" customFormat="1">
      <c r="A376" s="284"/>
      <c r="B376" s="111"/>
      <c r="C376" s="111"/>
      <c r="D376" s="59"/>
      <c r="E376" s="59"/>
      <c r="F376" s="59"/>
      <c r="G376" s="59"/>
      <c r="H376" s="89"/>
      <c r="I376" s="89"/>
      <c r="J376" s="86"/>
      <c r="K376" s="87"/>
      <c r="L376" s="88"/>
      <c r="M376" s="88"/>
    </row>
    <row r="377" spans="1:13" s="22" customFormat="1">
      <c r="A377" s="284"/>
      <c r="B377" s="2"/>
      <c r="C377" s="50"/>
      <c r="D377" s="36"/>
      <c r="E377" s="36"/>
      <c r="F377" s="36"/>
      <c r="G377" s="36"/>
      <c r="H377" s="21"/>
      <c r="I377" s="38"/>
      <c r="J377" s="6"/>
      <c r="K377" s="7"/>
      <c r="M377" s="48"/>
    </row>
    <row r="378" spans="1:13" s="22" customFormat="1">
      <c r="A378" s="284"/>
      <c r="B378" s="2"/>
      <c r="C378" s="50"/>
      <c r="D378" s="36"/>
      <c r="E378" s="36"/>
      <c r="F378" s="36"/>
      <c r="G378" s="36"/>
      <c r="H378" s="21"/>
      <c r="I378" s="38"/>
      <c r="J378" s="6"/>
      <c r="K378" s="7"/>
      <c r="M378" s="48"/>
    </row>
    <row r="379" spans="1:13" s="22" customFormat="1">
      <c r="A379" s="284"/>
      <c r="B379" s="2"/>
      <c r="H379" s="50"/>
      <c r="M379" s="39"/>
    </row>
    <row r="380" spans="1:13" s="22" customFormat="1">
      <c r="A380" s="284"/>
      <c r="B380" s="2"/>
      <c r="H380" s="50"/>
      <c r="M380" s="48"/>
    </row>
    <row r="381" spans="1:13" s="22" customFormat="1">
      <c r="A381" s="284"/>
      <c r="B381" s="2"/>
      <c r="H381" s="50"/>
      <c r="M381" s="39"/>
    </row>
    <row r="382" spans="1:13" s="22" customFormat="1">
      <c r="A382" s="284"/>
      <c r="B382" s="2"/>
      <c r="H382" s="50"/>
      <c r="M382" s="39"/>
    </row>
    <row r="383" spans="1:13" s="22" customFormat="1">
      <c r="A383" s="284"/>
      <c r="B383" s="2"/>
      <c r="H383" s="50"/>
      <c r="L383" s="8"/>
      <c r="M383" s="8"/>
    </row>
    <row r="384" spans="1:13" s="22" customFormat="1">
      <c r="A384" s="284"/>
      <c r="B384" s="2"/>
      <c r="C384" s="42"/>
      <c r="D384" s="42"/>
      <c r="E384" s="42"/>
      <c r="F384" s="42"/>
      <c r="G384" s="177"/>
      <c r="H384" s="42"/>
      <c r="I384" s="42"/>
      <c r="J384" s="42"/>
      <c r="K384" s="49"/>
      <c r="L384" s="42"/>
      <c r="M384" s="42"/>
    </row>
    <row r="385" spans="1:22" s="22" customFormat="1">
      <c r="A385" s="284"/>
      <c r="B385" s="2"/>
      <c r="C385" s="59"/>
      <c r="D385" s="4"/>
      <c r="E385" s="4"/>
      <c r="F385" s="4"/>
      <c r="G385" s="4"/>
      <c r="H385" s="386"/>
      <c r="I385" s="386"/>
      <c r="J385" s="60"/>
      <c r="K385" s="30"/>
      <c r="L385" s="58"/>
      <c r="M385" s="58"/>
    </row>
    <row r="386" spans="1:22" s="1" customFormat="1" ht="19.5">
      <c r="A386" s="284"/>
      <c r="B386" s="399" t="s">
        <v>3814</v>
      </c>
      <c r="C386" s="401"/>
      <c r="D386" s="54"/>
      <c r="E386" s="54"/>
      <c r="F386" s="54"/>
      <c r="G386" s="54"/>
      <c r="H386" s="55"/>
      <c r="I386" s="55"/>
      <c r="J386" s="57"/>
      <c r="K386" s="60"/>
      <c r="L386" s="100"/>
      <c r="M386" s="100"/>
    </row>
    <row r="387" spans="1:22" s="1" customFormat="1">
      <c r="A387" s="284"/>
      <c r="B387" s="19" t="s">
        <v>3815</v>
      </c>
      <c r="C387" s="398"/>
      <c r="D387" s="4"/>
      <c r="E387" s="4"/>
      <c r="F387" s="4"/>
      <c r="G387" s="4"/>
      <c r="H387" s="386"/>
      <c r="I387" s="386"/>
      <c r="J387" s="58"/>
      <c r="K387" s="352"/>
      <c r="L387" s="353"/>
      <c r="M387" s="353"/>
    </row>
    <row r="388" spans="1:22" s="1" customFormat="1" ht="19.5">
      <c r="A388" s="284"/>
      <c r="C388" s="398"/>
      <c r="D388" s="4"/>
      <c r="E388" s="4"/>
      <c r="F388" s="4"/>
      <c r="G388" s="4"/>
      <c r="H388" s="386"/>
      <c r="I388" s="386"/>
      <c r="J388" s="58"/>
      <c r="K388" s="56"/>
      <c r="L388" s="161"/>
      <c r="M388" s="161"/>
    </row>
    <row r="389" spans="1:22" ht="34.5" customHeight="1">
      <c r="A389" s="284"/>
      <c r="B389" s="19"/>
      <c r="C389" s="9"/>
      <c r="D389" s="4"/>
      <c r="F389" s="4"/>
      <c r="G389" s="4"/>
      <c r="H389" s="386"/>
      <c r="I389" s="386"/>
      <c r="J389" s="73" t="s">
        <v>62</v>
      </c>
      <c r="K389" s="354"/>
      <c r="L389" s="355" t="s">
        <v>110</v>
      </c>
      <c r="M389" s="355" t="s">
        <v>316</v>
      </c>
      <c r="N389" s="9"/>
      <c r="O389" s="9"/>
      <c r="P389" s="9"/>
      <c r="Q389" s="9"/>
      <c r="R389" s="9"/>
      <c r="S389" s="9"/>
      <c r="T389" s="9"/>
      <c r="U389" s="9"/>
      <c r="V389" s="9"/>
    </row>
    <row r="390" spans="1:22" ht="20.25" customHeight="1">
      <c r="A390" s="284"/>
      <c r="B390" s="2"/>
      <c r="C390" s="435"/>
      <c r="D390" s="550"/>
      <c r="E390" s="550"/>
      <c r="F390" s="550"/>
      <c r="G390" s="44"/>
      <c r="H390" s="386"/>
      <c r="I390" s="64" t="s">
        <v>3732</v>
      </c>
      <c r="J390" s="65"/>
      <c r="K390" s="166"/>
      <c r="L390" s="77" t="s">
        <v>65</v>
      </c>
      <c r="M390" s="77" t="s">
        <v>275</v>
      </c>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3816</v>
      </c>
      <c r="J391" s="178">
        <f>IF(SUM(L391:M391)=0,IF(COUNTIF(L391:M391,"未確認")&gt;0,"未確認",IF(COUNTIF(L391:M391,"~*")&gt;0,"*",SUM(L391:M391))),SUM(L391:M391))</f>
        <v>0</v>
      </c>
      <c r="K391" s="179" t="str">
        <f>IF(OR(COUNTIF(L391:M391,"未確認")&gt;0,COUNTIF(L391:M391,"*")&gt;0),"※","")</f>
        <v/>
      </c>
      <c r="L391" s="109">
        <v>0</v>
      </c>
      <c r="M391" s="109">
        <v>0</v>
      </c>
    </row>
    <row r="392" spans="1:22" s="396" customFormat="1" ht="34.5" customHeight="1"/>
    <row r="393" spans="1:22" s="1" customFormat="1">
      <c r="A393" s="284"/>
      <c r="B393" s="19"/>
      <c r="C393" s="19"/>
      <c r="D393" s="19"/>
      <c r="E393" s="19"/>
      <c r="F393" s="19"/>
      <c r="G393" s="19"/>
      <c r="H393" s="15"/>
      <c r="I393" s="15"/>
      <c r="J393" s="86"/>
      <c r="K393" s="87"/>
      <c r="L393" s="88"/>
      <c r="M393" s="88"/>
    </row>
    <row r="394" spans="1:22" s="107" customFormat="1">
      <c r="A394" s="284"/>
      <c r="B394" s="19" t="s">
        <v>248</v>
      </c>
      <c r="C394" s="19"/>
      <c r="D394" s="19"/>
      <c r="E394" s="19"/>
      <c r="F394" s="19"/>
      <c r="G394" s="19"/>
      <c r="H394" s="15"/>
      <c r="I394" s="15"/>
      <c r="J394" s="58"/>
      <c r="K394" s="30"/>
      <c r="L394" s="100"/>
      <c r="M394" s="100"/>
    </row>
    <row r="395" spans="1:22">
      <c r="A395" s="284"/>
      <c r="B395" s="19"/>
      <c r="C395" s="19"/>
      <c r="D395" s="19"/>
      <c r="E395" s="19"/>
      <c r="F395" s="19"/>
      <c r="G395" s="19"/>
      <c r="H395" s="15"/>
      <c r="I395" s="15"/>
      <c r="L395" s="72"/>
      <c r="M395" s="72"/>
      <c r="N395" s="9"/>
      <c r="O395" s="9"/>
      <c r="P395" s="9"/>
      <c r="Q395" s="9"/>
      <c r="R395" s="9"/>
      <c r="S395" s="9"/>
      <c r="T395" s="9"/>
      <c r="U395" s="9"/>
      <c r="V395" s="9"/>
    </row>
    <row r="396" spans="1:22" s="2" customFormat="1" ht="34.5" customHeight="1">
      <c r="A396" s="284"/>
      <c r="B396" s="19"/>
      <c r="C396" s="4"/>
      <c r="D396" s="4"/>
      <c r="E396" s="4"/>
      <c r="F396" s="4"/>
      <c r="G396" s="4"/>
      <c r="H396" s="386"/>
      <c r="I396" s="386"/>
      <c r="J396" s="73" t="s">
        <v>62</v>
      </c>
      <c r="K396" s="165"/>
      <c r="L396" s="75" t="s">
        <v>110</v>
      </c>
      <c r="M396" s="75" t="s">
        <v>316</v>
      </c>
    </row>
    <row r="397" spans="1:22" s="2" customFormat="1" ht="20.25" customHeight="1">
      <c r="A397" s="284"/>
      <c r="C397" s="59"/>
      <c r="D397" s="4"/>
      <c r="E397" s="4"/>
      <c r="F397" s="4"/>
      <c r="G397" s="4"/>
      <c r="H397" s="386"/>
      <c r="I397" s="64" t="s">
        <v>3732</v>
      </c>
      <c r="J397" s="65"/>
      <c r="K397" s="166"/>
      <c r="L397" s="77" t="s">
        <v>65</v>
      </c>
      <c r="M397" s="77" t="s">
        <v>275</v>
      </c>
    </row>
    <row r="398" spans="1:22" s="107" customFormat="1" ht="113.65" customHeight="1">
      <c r="A398" s="296" t="s">
        <v>486</v>
      </c>
      <c r="B398" s="111"/>
      <c r="C398" s="422" t="s">
        <v>3817</v>
      </c>
      <c r="D398" s="423"/>
      <c r="E398" s="423"/>
      <c r="F398" s="423"/>
      <c r="G398" s="423"/>
      <c r="H398" s="424"/>
      <c r="I398" s="376" t="s">
        <v>3818</v>
      </c>
      <c r="J398" s="181"/>
      <c r="K398" s="182"/>
      <c r="L398" s="187" t="s">
        <v>3819</v>
      </c>
      <c r="M398" s="187" t="s">
        <v>3820</v>
      </c>
    </row>
    <row r="399" spans="1:22" s="1" customFormat="1" ht="65.099999999999994" customHeight="1">
      <c r="A399" s="284"/>
      <c r="B399" s="111"/>
      <c r="C399" s="416" t="s">
        <v>3821</v>
      </c>
      <c r="D399" s="417"/>
      <c r="E399" s="417"/>
      <c r="F399" s="417"/>
      <c r="G399" s="417"/>
      <c r="H399" s="419"/>
      <c r="I399" s="420" t="s">
        <v>3822</v>
      </c>
      <c r="J399" s="183"/>
      <c r="K399" s="184"/>
      <c r="L399" s="118"/>
      <c r="M399" s="122"/>
    </row>
    <row r="400" spans="1:22" s="1" customFormat="1" ht="34.5" customHeight="1">
      <c r="A400" s="296" t="s">
        <v>488</v>
      </c>
      <c r="B400" s="111"/>
      <c r="C400" s="185"/>
      <c r="D400" s="427" t="s">
        <v>3823</v>
      </c>
      <c r="E400" s="434"/>
      <c r="F400" s="434"/>
      <c r="G400" s="434"/>
      <c r="H400" s="428"/>
      <c r="I400" s="440"/>
      <c r="J400" s="183"/>
      <c r="K400" s="186"/>
      <c r="L400" s="187">
        <v>52</v>
      </c>
      <c r="M400" s="187">
        <v>0</v>
      </c>
    </row>
    <row r="401" spans="1:13" s="1" customFormat="1" ht="34.5" customHeight="1">
      <c r="A401" s="296" t="s">
        <v>489</v>
      </c>
      <c r="B401" s="111"/>
      <c r="C401" s="185"/>
      <c r="D401" s="427" t="s">
        <v>3824</v>
      </c>
      <c r="E401" s="434"/>
      <c r="F401" s="434"/>
      <c r="G401" s="434"/>
      <c r="H401" s="428"/>
      <c r="I401" s="440"/>
      <c r="J401" s="183"/>
      <c r="K401" s="186"/>
      <c r="L401" s="187">
        <v>38.1</v>
      </c>
      <c r="M401" s="187">
        <v>0</v>
      </c>
    </row>
    <row r="402" spans="1:13" s="1" customFormat="1" ht="34.5" customHeight="1">
      <c r="A402" s="296" t="s">
        <v>490</v>
      </c>
      <c r="B402" s="111"/>
      <c r="C402" s="185"/>
      <c r="D402" s="427" t="s">
        <v>3825</v>
      </c>
      <c r="E402" s="434"/>
      <c r="F402" s="434"/>
      <c r="G402" s="434"/>
      <c r="H402" s="428"/>
      <c r="I402" s="440"/>
      <c r="J402" s="183"/>
      <c r="K402" s="186"/>
      <c r="L402" s="187">
        <v>30.7</v>
      </c>
      <c r="M402" s="187">
        <v>0</v>
      </c>
    </row>
    <row r="403" spans="1:13" s="1" customFormat="1" ht="34.5" customHeight="1">
      <c r="A403" s="296" t="s">
        <v>491</v>
      </c>
      <c r="B403" s="111"/>
      <c r="C403" s="185"/>
      <c r="D403" s="427" t="s">
        <v>3826</v>
      </c>
      <c r="E403" s="434"/>
      <c r="F403" s="434"/>
      <c r="G403" s="434"/>
      <c r="H403" s="428"/>
      <c r="I403" s="440"/>
      <c r="J403" s="183"/>
      <c r="K403" s="186"/>
      <c r="L403" s="187">
        <v>23.5</v>
      </c>
      <c r="M403" s="187">
        <v>0</v>
      </c>
    </row>
    <row r="404" spans="1:13" s="1" customFormat="1" ht="34.5" customHeight="1">
      <c r="A404" s="296" t="s">
        <v>492</v>
      </c>
      <c r="B404" s="111"/>
      <c r="C404" s="185"/>
      <c r="D404" s="427" t="s">
        <v>3827</v>
      </c>
      <c r="E404" s="434"/>
      <c r="F404" s="434"/>
      <c r="G404" s="434"/>
      <c r="H404" s="428"/>
      <c r="I404" s="440"/>
      <c r="J404" s="183"/>
      <c r="K404" s="186"/>
      <c r="L404" s="187">
        <v>0</v>
      </c>
      <c r="M404" s="187">
        <v>0</v>
      </c>
    </row>
    <row r="405" spans="1:13" s="1" customFormat="1" ht="34.5" customHeight="1">
      <c r="A405" s="296" t="s">
        <v>493</v>
      </c>
      <c r="B405" s="111"/>
      <c r="C405" s="188"/>
      <c r="D405" s="427" t="s">
        <v>768</v>
      </c>
      <c r="E405" s="434"/>
      <c r="F405" s="434"/>
      <c r="G405" s="434"/>
      <c r="H405" s="428"/>
      <c r="I405" s="440"/>
      <c r="J405" s="183"/>
      <c r="K405" s="186"/>
      <c r="L405" s="187">
        <v>0.7</v>
      </c>
      <c r="M405" s="187">
        <v>0</v>
      </c>
    </row>
    <row r="406" spans="1:13" s="1" customFormat="1" ht="34.5" customHeight="1">
      <c r="A406" s="296" t="s">
        <v>494</v>
      </c>
      <c r="B406" s="111"/>
      <c r="C406" s="388"/>
      <c r="D406" s="427" t="s">
        <v>3828</v>
      </c>
      <c r="E406" s="434"/>
      <c r="F406" s="434"/>
      <c r="G406" s="434"/>
      <c r="H406" s="428"/>
      <c r="I406" s="440"/>
      <c r="J406" s="189"/>
      <c r="K406" s="190"/>
      <c r="L406" s="187">
        <v>30.7</v>
      </c>
      <c r="M406" s="187">
        <v>0</v>
      </c>
    </row>
    <row r="407" spans="1:13" s="1" customFormat="1" ht="42.75" customHeight="1">
      <c r="A407" s="284"/>
      <c r="B407" s="111"/>
      <c r="C407" s="416" t="s">
        <v>3829</v>
      </c>
      <c r="D407" s="417"/>
      <c r="E407" s="417"/>
      <c r="F407" s="417"/>
      <c r="G407" s="417"/>
      <c r="H407" s="419"/>
      <c r="I407" s="440"/>
      <c r="J407" s="183"/>
      <c r="K407" s="184"/>
      <c r="L407" s="118"/>
      <c r="M407" s="122"/>
    </row>
    <row r="408" spans="1:13" s="1" customFormat="1" ht="34.5" customHeight="1">
      <c r="A408" s="296" t="s">
        <v>495</v>
      </c>
      <c r="B408" s="111"/>
      <c r="C408" s="185"/>
      <c r="D408" s="427" t="s">
        <v>3823</v>
      </c>
      <c r="E408" s="434"/>
      <c r="F408" s="434"/>
      <c r="G408" s="434"/>
      <c r="H408" s="428"/>
      <c r="I408" s="440"/>
      <c r="J408" s="183"/>
      <c r="K408" s="186"/>
      <c r="L408" s="187">
        <v>0</v>
      </c>
      <c r="M408" s="187">
        <v>43.1</v>
      </c>
    </row>
    <row r="409" spans="1:13" s="1" customFormat="1" ht="34.5" customHeight="1">
      <c r="A409" s="296" t="s">
        <v>496</v>
      </c>
      <c r="B409" s="111"/>
      <c r="C409" s="185"/>
      <c r="D409" s="427" t="s">
        <v>3830</v>
      </c>
      <c r="E409" s="434"/>
      <c r="F409" s="434"/>
      <c r="G409" s="434"/>
      <c r="H409" s="428"/>
      <c r="I409" s="440"/>
      <c r="J409" s="183"/>
      <c r="K409" s="186"/>
      <c r="L409" s="187">
        <v>0</v>
      </c>
      <c r="M409" s="187">
        <v>12.4</v>
      </c>
    </row>
    <row r="410" spans="1:13" s="1" customFormat="1" ht="34.5" customHeight="1">
      <c r="A410" s="296" t="s">
        <v>497</v>
      </c>
      <c r="B410" s="111"/>
      <c r="C410" s="185"/>
      <c r="D410" s="427" t="s">
        <v>3825</v>
      </c>
      <c r="E410" s="434"/>
      <c r="F410" s="434"/>
      <c r="G410" s="434"/>
      <c r="H410" s="428"/>
      <c r="I410" s="440"/>
      <c r="J410" s="183"/>
      <c r="K410" s="186"/>
      <c r="L410" s="187">
        <v>0</v>
      </c>
      <c r="M410" s="187">
        <v>0</v>
      </c>
    </row>
    <row r="411" spans="1:13" s="1" customFormat="1" ht="34.5" customHeight="1">
      <c r="A411" s="296" t="s">
        <v>498</v>
      </c>
      <c r="B411" s="111"/>
      <c r="C411" s="185"/>
      <c r="D411" s="427" t="s">
        <v>766</v>
      </c>
      <c r="E411" s="434"/>
      <c r="F411" s="434"/>
      <c r="G411" s="434"/>
      <c r="H411" s="428"/>
      <c r="I411" s="440"/>
      <c r="J411" s="183"/>
      <c r="K411" s="186"/>
      <c r="L411" s="187">
        <v>0</v>
      </c>
      <c r="M411" s="187">
        <v>6.4</v>
      </c>
    </row>
    <row r="412" spans="1:13" s="1" customFormat="1" ht="34.5" customHeight="1">
      <c r="A412" s="296" t="s">
        <v>499</v>
      </c>
      <c r="B412" s="111"/>
      <c r="C412" s="185"/>
      <c r="D412" s="427" t="s">
        <v>3831</v>
      </c>
      <c r="E412" s="434"/>
      <c r="F412" s="434"/>
      <c r="G412" s="434"/>
      <c r="H412" s="428"/>
      <c r="I412" s="440"/>
      <c r="J412" s="183"/>
      <c r="K412" s="186"/>
      <c r="L412" s="187">
        <v>0</v>
      </c>
      <c r="M412" s="187">
        <v>0</v>
      </c>
    </row>
    <row r="413" spans="1:13" s="1" customFormat="1" ht="34.5" customHeight="1">
      <c r="A413" s="296" t="s">
        <v>500</v>
      </c>
      <c r="B413" s="111"/>
      <c r="C413" s="185"/>
      <c r="D413" s="427" t="s">
        <v>3832</v>
      </c>
      <c r="E413" s="434"/>
      <c r="F413" s="434"/>
      <c r="G413" s="434"/>
      <c r="H413" s="428"/>
      <c r="I413" s="440"/>
      <c r="J413" s="183"/>
      <c r="K413" s="186"/>
      <c r="L413" s="187">
        <v>0</v>
      </c>
      <c r="M413" s="187">
        <v>0</v>
      </c>
    </row>
    <row r="414" spans="1:13" s="1" customFormat="1" ht="34.5" customHeight="1">
      <c r="A414" s="296" t="s">
        <v>501</v>
      </c>
      <c r="B414" s="111"/>
      <c r="C414" s="390"/>
      <c r="D414" s="427" t="s">
        <v>3828</v>
      </c>
      <c r="E414" s="434"/>
      <c r="F414" s="434"/>
      <c r="G414" s="434"/>
      <c r="H414" s="428"/>
      <c r="I414" s="440"/>
      <c r="J414" s="189"/>
      <c r="K414" s="190"/>
      <c r="L414" s="187">
        <v>0</v>
      </c>
      <c r="M414" s="187">
        <v>0</v>
      </c>
    </row>
    <row r="415" spans="1:13" s="1" customFormat="1" ht="42.75" customHeight="1">
      <c r="A415" s="284"/>
      <c r="B415" s="111"/>
      <c r="C415" s="416" t="s">
        <v>251</v>
      </c>
      <c r="D415" s="417"/>
      <c r="E415" s="417"/>
      <c r="F415" s="417"/>
      <c r="G415" s="417"/>
      <c r="H415" s="419"/>
      <c r="I415" s="440"/>
      <c r="J415" s="191"/>
      <c r="K415" s="184"/>
      <c r="L415" s="118"/>
      <c r="M415" s="122"/>
    </row>
    <row r="416" spans="1:13" s="1" customFormat="1" ht="34.5" customHeight="1">
      <c r="A416" s="296" t="s">
        <v>502</v>
      </c>
      <c r="B416" s="111"/>
      <c r="C416" s="185"/>
      <c r="D416" s="427" t="s">
        <v>3823</v>
      </c>
      <c r="E416" s="434"/>
      <c r="F416" s="434"/>
      <c r="G416" s="434"/>
      <c r="H416" s="428"/>
      <c r="I416" s="440"/>
      <c r="J416" s="183"/>
      <c r="K416" s="186"/>
      <c r="L416" s="187">
        <v>0</v>
      </c>
      <c r="M416" s="187">
        <v>0</v>
      </c>
    </row>
    <row r="417" spans="1:22" s="1" customFormat="1" ht="34.5" customHeight="1">
      <c r="A417" s="296" t="s">
        <v>503</v>
      </c>
      <c r="B417" s="111"/>
      <c r="C417" s="185"/>
      <c r="D417" s="427" t="s">
        <v>3824</v>
      </c>
      <c r="E417" s="434"/>
      <c r="F417" s="434"/>
      <c r="G417" s="434"/>
      <c r="H417" s="428"/>
      <c r="I417" s="440"/>
      <c r="J417" s="183"/>
      <c r="K417" s="186"/>
      <c r="L417" s="187">
        <v>0</v>
      </c>
      <c r="M417" s="187">
        <v>0</v>
      </c>
    </row>
    <row r="418" spans="1:22" s="1" customFormat="1" ht="34.5" customHeight="1">
      <c r="A418" s="296" t="s">
        <v>504</v>
      </c>
      <c r="B418" s="111"/>
      <c r="C418" s="185"/>
      <c r="D418" s="427" t="s">
        <v>3833</v>
      </c>
      <c r="E418" s="434"/>
      <c r="F418" s="434"/>
      <c r="G418" s="434"/>
      <c r="H418" s="428"/>
      <c r="I418" s="440"/>
      <c r="J418" s="183"/>
      <c r="K418" s="186"/>
      <c r="L418" s="187">
        <v>0</v>
      </c>
      <c r="M418" s="187">
        <v>0</v>
      </c>
    </row>
    <row r="419" spans="1:22" s="1" customFormat="1" ht="34.5" customHeight="1">
      <c r="A419" s="296" t="s">
        <v>505</v>
      </c>
      <c r="B419" s="111"/>
      <c r="C419" s="185"/>
      <c r="D419" s="427" t="s">
        <v>3834</v>
      </c>
      <c r="E419" s="434"/>
      <c r="F419" s="434"/>
      <c r="G419" s="434"/>
      <c r="H419" s="428"/>
      <c r="I419" s="440"/>
      <c r="J419" s="183"/>
      <c r="K419" s="186"/>
      <c r="L419" s="187">
        <v>0</v>
      </c>
      <c r="M419" s="187">
        <v>0</v>
      </c>
    </row>
    <row r="420" spans="1:22" s="1" customFormat="1" ht="34.5" customHeight="1">
      <c r="A420" s="296" t="s">
        <v>506</v>
      </c>
      <c r="B420" s="111"/>
      <c r="C420" s="185"/>
      <c r="D420" s="427" t="s">
        <v>3827</v>
      </c>
      <c r="E420" s="434"/>
      <c r="F420" s="434"/>
      <c r="G420" s="434"/>
      <c r="H420" s="428"/>
      <c r="I420" s="440"/>
      <c r="J420" s="183"/>
      <c r="K420" s="186"/>
      <c r="L420" s="187">
        <v>0</v>
      </c>
      <c r="M420" s="187">
        <v>0</v>
      </c>
    </row>
    <row r="421" spans="1:22" s="1" customFormat="1" ht="34.5" customHeight="1">
      <c r="A421" s="296" t="s">
        <v>507</v>
      </c>
      <c r="B421" s="111"/>
      <c r="C421" s="185"/>
      <c r="D421" s="427" t="s">
        <v>3835</v>
      </c>
      <c r="E421" s="434"/>
      <c r="F421" s="434"/>
      <c r="G421" s="434"/>
      <c r="H421" s="428"/>
      <c r="I421" s="440"/>
      <c r="J421" s="183"/>
      <c r="K421" s="186"/>
      <c r="L421" s="187">
        <v>0</v>
      </c>
      <c r="M421" s="187">
        <v>0</v>
      </c>
    </row>
    <row r="422" spans="1:22" s="1" customFormat="1" ht="34.5" customHeight="1">
      <c r="A422" s="296" t="s">
        <v>508</v>
      </c>
      <c r="B422" s="111"/>
      <c r="C422" s="390"/>
      <c r="D422" s="427" t="s">
        <v>3836</v>
      </c>
      <c r="E422" s="434"/>
      <c r="F422" s="434"/>
      <c r="G422" s="434"/>
      <c r="H422" s="428"/>
      <c r="I422" s="441"/>
      <c r="J422" s="189"/>
      <c r="K422" s="190"/>
      <c r="L422" s="187">
        <v>0</v>
      </c>
      <c r="M422" s="187">
        <v>0</v>
      </c>
    </row>
    <row r="423" spans="1:22" s="1" customFormat="1">
      <c r="A423" s="284"/>
      <c r="B423" s="19"/>
      <c r="C423" s="19"/>
      <c r="D423" s="19"/>
      <c r="E423" s="19"/>
      <c r="F423" s="19"/>
      <c r="G423" s="19"/>
      <c r="H423" s="15"/>
      <c r="I423" s="15"/>
      <c r="J423" s="86"/>
      <c r="K423" s="87"/>
      <c r="L423" s="88"/>
      <c r="M423" s="88"/>
    </row>
    <row r="424" spans="1:22" s="81" customFormat="1">
      <c r="A424" s="284"/>
      <c r="B424" s="82"/>
      <c r="C424" s="59"/>
      <c r="D424" s="59"/>
      <c r="E424" s="59"/>
      <c r="F424" s="59"/>
      <c r="G424" s="59"/>
      <c r="H424" s="89"/>
      <c r="I424" s="89"/>
      <c r="J424" s="86"/>
      <c r="K424" s="87"/>
      <c r="L424" s="88"/>
      <c r="M424" s="88"/>
    </row>
    <row r="425" spans="1:22" s="1" customFormat="1">
      <c r="A425" s="284"/>
      <c r="B425" s="111"/>
      <c r="C425" s="4"/>
      <c r="D425" s="4"/>
      <c r="E425" s="4"/>
      <c r="F425" s="4"/>
      <c r="G425" s="4"/>
      <c r="H425" s="386"/>
      <c r="I425" s="386"/>
      <c r="J425" s="58"/>
      <c r="K425" s="30"/>
      <c r="L425" s="100"/>
      <c r="M425" s="100"/>
    </row>
    <row r="426" spans="1:22" s="1" customFormat="1">
      <c r="A426" s="284"/>
      <c r="B426" s="19" t="s">
        <v>252</v>
      </c>
      <c r="C426" s="19"/>
      <c r="D426" s="19"/>
      <c r="E426" s="19"/>
      <c r="F426" s="19"/>
      <c r="G426" s="19"/>
      <c r="H426" s="15"/>
      <c r="I426" s="15"/>
      <c r="J426" s="58"/>
      <c r="K426" s="30"/>
      <c r="L426" s="100"/>
      <c r="M426" s="100"/>
    </row>
    <row r="427" spans="1:22">
      <c r="A427" s="284"/>
      <c r="B427" s="19"/>
      <c r="C427" s="19"/>
      <c r="D427" s="19"/>
      <c r="E427" s="19"/>
      <c r="F427" s="19"/>
      <c r="G427" s="19"/>
      <c r="H427" s="15"/>
      <c r="I427" s="15"/>
      <c r="L427" s="72"/>
      <c r="M427" s="72"/>
      <c r="N427" s="9"/>
      <c r="O427" s="9"/>
      <c r="P427" s="9"/>
      <c r="Q427" s="9"/>
      <c r="R427" s="9"/>
      <c r="S427" s="9"/>
      <c r="T427" s="9"/>
      <c r="U427" s="9"/>
      <c r="V427" s="9"/>
    </row>
    <row r="428" spans="1:22" s="2" customFormat="1" ht="34.5" customHeight="1">
      <c r="A428" s="284"/>
      <c r="B428" s="19"/>
      <c r="C428" s="4"/>
      <c r="D428" s="4"/>
      <c r="E428" s="4"/>
      <c r="F428" s="4"/>
      <c r="G428" s="4"/>
      <c r="H428" s="386"/>
      <c r="I428" s="386"/>
      <c r="J428" s="73" t="s">
        <v>62</v>
      </c>
      <c r="K428" s="165"/>
      <c r="L428" s="75" t="s">
        <v>110</v>
      </c>
      <c r="M428" s="75" t="s">
        <v>316</v>
      </c>
    </row>
    <row r="429" spans="1:22" s="2" customFormat="1" ht="19.899999999999999" customHeight="1">
      <c r="A429" s="284"/>
      <c r="C429" s="59"/>
      <c r="D429" s="4"/>
      <c r="E429" s="4"/>
      <c r="F429" s="4"/>
      <c r="G429" s="4"/>
      <c r="H429" s="386"/>
      <c r="I429" s="64" t="s">
        <v>63</v>
      </c>
      <c r="J429" s="65"/>
      <c r="K429" s="166"/>
      <c r="L429" s="77" t="s">
        <v>65</v>
      </c>
      <c r="M429" s="77" t="s">
        <v>275</v>
      </c>
    </row>
    <row r="430" spans="1:22" s="107" customFormat="1" ht="35.1" customHeight="1">
      <c r="A430" s="296" t="s">
        <v>509</v>
      </c>
      <c r="B430" s="82"/>
      <c r="C430" s="416" t="s">
        <v>253</v>
      </c>
      <c r="D430" s="417"/>
      <c r="E430" s="417"/>
      <c r="F430" s="417"/>
      <c r="G430" s="417"/>
      <c r="H430" s="419"/>
      <c r="I430" s="432" t="s">
        <v>3837</v>
      </c>
      <c r="J430" s="162">
        <v>255</v>
      </c>
      <c r="K430" s="179" t="str">
        <f>IF(OR(COUNTIF(L430:M430,"未確認")&gt;0,COUNTIF(L430:M430,"~*")&gt;0),"※","")</f>
        <v/>
      </c>
      <c r="L430" s="297"/>
      <c r="M430" s="297"/>
    </row>
    <row r="431" spans="1:22" s="107" customFormat="1" ht="35.1" customHeight="1">
      <c r="A431" s="296" t="s">
        <v>511</v>
      </c>
      <c r="B431" s="82"/>
      <c r="C431" s="384"/>
      <c r="D431" s="385"/>
      <c r="E431" s="422" t="s">
        <v>254</v>
      </c>
      <c r="F431" s="423"/>
      <c r="G431" s="423"/>
      <c r="H431" s="424"/>
      <c r="I431" s="535"/>
      <c r="J431" s="162">
        <v>25</v>
      </c>
      <c r="K431" s="179" t="str">
        <f>IF(OR(COUNTIF(L431:M431,"未確認")&gt;0,COUNTIF(L431:M431,"~*")&gt;0),"※","")</f>
        <v/>
      </c>
      <c r="L431" s="297"/>
      <c r="M431" s="297"/>
    </row>
    <row r="432" spans="1:22" s="107" customFormat="1" ht="35.1" customHeight="1">
      <c r="A432" s="296" t="s">
        <v>512</v>
      </c>
      <c r="B432" s="82"/>
      <c r="C432" s="416" t="s">
        <v>255</v>
      </c>
      <c r="D432" s="417"/>
      <c r="E432" s="417"/>
      <c r="F432" s="417"/>
      <c r="G432" s="417"/>
      <c r="H432" s="419"/>
      <c r="I432" s="420" t="s">
        <v>3838</v>
      </c>
      <c r="J432" s="162">
        <v>244</v>
      </c>
      <c r="K432" s="179" t="str">
        <f>IF(OR(COUNTIF(L432:M432,"未確認")&gt;0,COUNTIF(L432:M432,"~*")&gt;0),"※","")</f>
        <v/>
      </c>
      <c r="L432" s="297"/>
      <c r="M432" s="297"/>
    </row>
    <row r="433" spans="1:22" s="107" customFormat="1" ht="35.1" customHeight="1">
      <c r="A433" s="296" t="s">
        <v>514</v>
      </c>
      <c r="B433" s="82"/>
      <c r="C433" s="384"/>
      <c r="D433" s="385"/>
      <c r="E433" s="422" t="s">
        <v>254</v>
      </c>
      <c r="F433" s="423"/>
      <c r="G433" s="423"/>
      <c r="H433" s="424"/>
      <c r="I433" s="549"/>
      <c r="J433" s="162">
        <v>69</v>
      </c>
      <c r="K433" s="179" t="str">
        <f>IF(OR(COUNTIF(L433:M433,"未確認")&gt;0,COUNTIF(L433:M433,"~*")&gt;0),"※","")</f>
        <v/>
      </c>
      <c r="L433" s="297"/>
      <c r="M433" s="297"/>
    </row>
    <row r="434" spans="1:22" s="107" customFormat="1" ht="42" customHeight="1">
      <c r="A434" s="296" t="s">
        <v>515</v>
      </c>
      <c r="B434" s="82"/>
      <c r="C434" s="422" t="s">
        <v>256</v>
      </c>
      <c r="D434" s="423"/>
      <c r="E434" s="423"/>
      <c r="F434" s="423"/>
      <c r="G434" s="423"/>
      <c r="H434" s="424"/>
      <c r="I434" s="114" t="s">
        <v>3839</v>
      </c>
      <c r="J434" s="178">
        <v>140</v>
      </c>
      <c r="K434" s="179" t="str">
        <f>IF(OR(COUNTIF(L434:M434,"未確認")&gt;0,COUNTIF(L434:M434,"~*")&gt;0),"※","")</f>
        <v/>
      </c>
      <c r="L434" s="297"/>
      <c r="M434" s="297"/>
    </row>
    <row r="435" spans="1:22" s="1" customFormat="1">
      <c r="A435" s="284"/>
      <c r="B435" s="19"/>
      <c r="C435" s="19"/>
      <c r="D435" s="19"/>
      <c r="E435" s="19"/>
      <c r="F435" s="19"/>
      <c r="G435" s="19"/>
      <c r="H435" s="15"/>
      <c r="I435" s="15"/>
      <c r="J435" s="86"/>
      <c r="K435" s="87"/>
      <c r="L435" s="88"/>
      <c r="M435" s="88"/>
    </row>
    <row r="436" spans="1:22" s="81" customFormat="1">
      <c r="A436" s="284"/>
      <c r="B436" s="82"/>
      <c r="C436" s="59"/>
      <c r="D436" s="59"/>
      <c r="E436" s="59"/>
      <c r="F436" s="59"/>
      <c r="G436" s="59"/>
      <c r="H436" s="89"/>
      <c r="I436" s="89"/>
      <c r="J436" s="86"/>
      <c r="K436" s="87"/>
      <c r="L436" s="88"/>
      <c r="M436" s="88"/>
    </row>
    <row r="437" spans="1:22" s="1" customFormat="1">
      <c r="A437" s="284"/>
      <c r="B437" s="82"/>
      <c r="C437" s="4"/>
      <c r="D437" s="4"/>
      <c r="E437" s="124"/>
      <c r="F437" s="124"/>
      <c r="G437" s="124"/>
      <c r="H437" s="125"/>
      <c r="I437" s="125"/>
      <c r="J437" s="86"/>
      <c r="K437" s="87"/>
      <c r="L437" s="88"/>
      <c r="M437" s="88"/>
    </row>
    <row r="438" spans="1:22" s="107" customFormat="1">
      <c r="A438" s="284"/>
      <c r="B438" s="19" t="s">
        <v>3840</v>
      </c>
      <c r="C438" s="4"/>
      <c r="D438" s="4"/>
      <c r="E438" s="4"/>
      <c r="F438" s="4"/>
      <c r="G438" s="4"/>
      <c r="H438" s="386"/>
      <c r="I438" s="386"/>
      <c r="J438" s="58"/>
      <c r="K438" s="30"/>
      <c r="L438" s="100"/>
      <c r="M438" s="100"/>
    </row>
    <row r="439" spans="1:22">
      <c r="A439" s="284"/>
      <c r="B439" s="19"/>
      <c r="C439" s="19"/>
      <c r="D439" s="19"/>
      <c r="E439" s="19"/>
      <c r="F439" s="19"/>
      <c r="G439" s="19"/>
      <c r="H439" s="15"/>
      <c r="I439" s="15"/>
      <c r="L439" s="72"/>
      <c r="M439" s="72"/>
      <c r="N439" s="9"/>
      <c r="O439" s="9"/>
      <c r="P439" s="9"/>
      <c r="Q439" s="9"/>
      <c r="R439" s="9"/>
      <c r="S439" s="9"/>
      <c r="T439" s="9"/>
      <c r="U439" s="9"/>
      <c r="V439" s="9"/>
    </row>
    <row r="440" spans="1:22" ht="34.5" customHeight="1">
      <c r="A440" s="284"/>
      <c r="B440" s="19"/>
      <c r="C440" s="4"/>
      <c r="D440" s="4"/>
      <c r="F440" s="4"/>
      <c r="G440" s="4"/>
      <c r="H440" s="386"/>
      <c r="I440" s="386"/>
      <c r="J440" s="73" t="s">
        <v>62</v>
      </c>
      <c r="K440" s="165"/>
      <c r="L440" s="75" t="s">
        <v>110</v>
      </c>
      <c r="M440" s="75" t="s">
        <v>316</v>
      </c>
      <c r="N440" s="9"/>
      <c r="O440" s="9"/>
      <c r="P440" s="9"/>
      <c r="Q440" s="9"/>
      <c r="R440" s="9"/>
      <c r="S440" s="9"/>
      <c r="T440" s="9"/>
      <c r="U440" s="9"/>
      <c r="V440" s="9"/>
    </row>
    <row r="441" spans="1:22" ht="20.25" customHeight="1">
      <c r="A441" s="284"/>
      <c r="B441" s="2"/>
      <c r="C441" s="59"/>
      <c r="D441" s="4"/>
      <c r="F441" s="4"/>
      <c r="G441" s="4"/>
      <c r="H441" s="386"/>
      <c r="I441" s="64" t="s">
        <v>3732</v>
      </c>
      <c r="J441" s="65"/>
      <c r="K441" s="166"/>
      <c r="L441" s="77" t="s">
        <v>65</v>
      </c>
      <c r="M441" s="77" t="s">
        <v>275</v>
      </c>
      <c r="N441" s="9"/>
      <c r="O441" s="9"/>
      <c r="P441" s="9"/>
      <c r="Q441" s="9"/>
      <c r="R441" s="9"/>
      <c r="S441" s="9"/>
      <c r="T441" s="9"/>
      <c r="U441" s="9"/>
      <c r="V441" s="9"/>
    </row>
    <row r="442" spans="1:22" s="81" customFormat="1" ht="56.1" customHeight="1">
      <c r="A442" s="296" t="s">
        <v>516</v>
      </c>
      <c r="B442" s="82"/>
      <c r="C442" s="422" t="s">
        <v>3841</v>
      </c>
      <c r="D442" s="423"/>
      <c r="E442" s="423"/>
      <c r="F442" s="423"/>
      <c r="G442" s="423"/>
      <c r="H442" s="424"/>
      <c r="I442" s="127" t="s">
        <v>3842</v>
      </c>
      <c r="J442" s="181"/>
      <c r="K442" s="193"/>
      <c r="L442" s="95" t="s">
        <v>25</v>
      </c>
      <c r="M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row>
    <row r="444" spans="1:22" s="81" customFormat="1" ht="56.1" customHeight="1">
      <c r="A444" s="296" t="s">
        <v>519</v>
      </c>
      <c r="B444" s="82"/>
      <c r="C444" s="422" t="s">
        <v>3843</v>
      </c>
      <c r="D444" s="423"/>
      <c r="E444" s="423"/>
      <c r="F444" s="423"/>
      <c r="G444" s="423"/>
      <c r="H444" s="424"/>
      <c r="I444" s="127" t="s">
        <v>3844</v>
      </c>
      <c r="J444" s="181"/>
      <c r="K444" s="193"/>
      <c r="L444" s="195">
        <v>0</v>
      </c>
      <c r="M444" s="195">
        <v>0</v>
      </c>
    </row>
    <row r="445" spans="1:22" s="81" customFormat="1" ht="60" customHeight="1">
      <c r="A445" s="296" t="s">
        <v>520</v>
      </c>
      <c r="B445" s="82"/>
      <c r="C445" s="416" t="s">
        <v>3845</v>
      </c>
      <c r="D445" s="417"/>
      <c r="E445" s="417"/>
      <c r="F445" s="417"/>
      <c r="G445" s="417"/>
      <c r="H445" s="419"/>
      <c r="I445" s="420" t="s">
        <v>3846</v>
      </c>
      <c r="J445" s="181"/>
      <c r="K445" s="193"/>
      <c r="L445" s="196">
        <v>0</v>
      </c>
      <c r="M445" s="196">
        <v>0</v>
      </c>
    </row>
    <row r="446" spans="1:22" s="81" customFormat="1" ht="35.1" customHeight="1">
      <c r="A446" s="296" t="s">
        <v>521</v>
      </c>
      <c r="B446" s="82"/>
      <c r="C446" s="197"/>
      <c r="D446" s="198"/>
      <c r="E446" s="416" t="s">
        <v>261</v>
      </c>
      <c r="F446" s="417"/>
      <c r="G446" s="417"/>
      <c r="H446" s="419"/>
      <c r="I446" s="548"/>
      <c r="J446" s="181"/>
      <c r="K446" s="193"/>
      <c r="L446" s="196">
        <v>0</v>
      </c>
      <c r="M446" s="196">
        <v>0</v>
      </c>
    </row>
    <row r="447" spans="1:22" s="81" customFormat="1" ht="35.1" customHeight="1">
      <c r="A447" s="296"/>
      <c r="B447" s="82"/>
      <c r="C447" s="197"/>
      <c r="D447" s="198"/>
      <c r="E447" s="382"/>
      <c r="F447" s="383"/>
      <c r="G447" s="427" t="s">
        <v>781</v>
      </c>
      <c r="H447" s="428"/>
      <c r="I447" s="548"/>
      <c r="J447" s="181"/>
      <c r="K447" s="193"/>
      <c r="L447" s="196">
        <v>0</v>
      </c>
      <c r="M447" s="196">
        <v>0</v>
      </c>
    </row>
    <row r="448" spans="1:22" s="81" customFormat="1" ht="64.150000000000006" customHeight="1">
      <c r="A448" s="296"/>
      <c r="B448" s="82"/>
      <c r="C448" s="197"/>
      <c r="D448" s="198"/>
      <c r="E448" s="382"/>
      <c r="F448" s="383"/>
      <c r="G448" s="429" t="s">
        <v>3847</v>
      </c>
      <c r="H448" s="428"/>
      <c r="I448" s="548"/>
      <c r="J448" s="181"/>
      <c r="K448" s="193"/>
      <c r="L448" s="196">
        <v>0</v>
      </c>
      <c r="M448" s="196">
        <v>0</v>
      </c>
    </row>
    <row r="449" spans="1:23" s="81" customFormat="1" ht="67.150000000000006" customHeight="1">
      <c r="A449" s="296" t="s">
        <v>522</v>
      </c>
      <c r="B449" s="82"/>
      <c r="C449" s="199"/>
      <c r="D449" s="389"/>
      <c r="E449" s="430"/>
      <c r="F449" s="431"/>
      <c r="G449" s="356"/>
      <c r="H449" s="387" t="s">
        <v>3848</v>
      </c>
      <c r="I449" s="549"/>
      <c r="J449" s="181"/>
      <c r="K449" s="193"/>
      <c r="L449" s="196">
        <v>0</v>
      </c>
      <c r="M449" s="196">
        <v>0</v>
      </c>
    </row>
    <row r="450" spans="1:23" s="107" customFormat="1" ht="80.099999999999994" customHeight="1">
      <c r="A450" s="296" t="s">
        <v>523</v>
      </c>
      <c r="B450" s="82"/>
      <c r="C450" s="416" t="s">
        <v>3849</v>
      </c>
      <c r="D450" s="417"/>
      <c r="E450" s="417"/>
      <c r="F450" s="417"/>
      <c r="G450" s="418"/>
      <c r="H450" s="419"/>
      <c r="I450" s="420" t="s">
        <v>3850</v>
      </c>
      <c r="J450" s="181"/>
      <c r="K450" s="193"/>
      <c r="L450" s="196">
        <v>0</v>
      </c>
      <c r="M450" s="196">
        <v>0</v>
      </c>
    </row>
    <row r="451" spans="1:23" s="107" customFormat="1" ht="34.5" customHeight="1">
      <c r="A451" s="296" t="s">
        <v>524</v>
      </c>
      <c r="B451" s="82"/>
      <c r="C451" s="374"/>
      <c r="D451" s="375"/>
      <c r="E451" s="422" t="s">
        <v>3851</v>
      </c>
      <c r="F451" s="423"/>
      <c r="G451" s="423"/>
      <c r="H451" s="424"/>
      <c r="I451" s="551"/>
      <c r="J451" s="181"/>
      <c r="K451" s="193"/>
      <c r="L451" s="196">
        <v>0</v>
      </c>
      <c r="M451" s="196">
        <v>0</v>
      </c>
    </row>
    <row r="452" spans="1:23" s="81" customFormat="1" ht="56.1" customHeight="1">
      <c r="A452" s="296" t="s">
        <v>525</v>
      </c>
      <c r="B452" s="82"/>
      <c r="C452" s="422" t="s">
        <v>3852</v>
      </c>
      <c r="D452" s="423"/>
      <c r="E452" s="423"/>
      <c r="F452" s="423"/>
      <c r="G452" s="423"/>
      <c r="H452" s="424"/>
      <c r="I452" s="127" t="s">
        <v>3853</v>
      </c>
      <c r="J452" s="181"/>
      <c r="K452" s="193"/>
      <c r="L452" s="298">
        <v>0</v>
      </c>
      <c r="M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86"/>
      <c r="I455" s="386"/>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 ref="C430:H430"/>
    <mergeCell ref="I430:I431"/>
    <mergeCell ref="E431:H431"/>
    <mergeCell ref="C432:H432"/>
    <mergeCell ref="I432:I433"/>
    <mergeCell ref="E433:H433"/>
    <mergeCell ref="D417:H417"/>
    <mergeCell ref="D418:H418"/>
    <mergeCell ref="D419:H419"/>
    <mergeCell ref="D420:H420"/>
    <mergeCell ref="D421:H421"/>
    <mergeCell ref="D422:H422"/>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E332:H332"/>
    <mergeCell ref="E333:H333"/>
    <mergeCell ref="E334:H334"/>
    <mergeCell ref="E335:H335"/>
    <mergeCell ref="D336:H336"/>
    <mergeCell ref="D337:D345"/>
    <mergeCell ref="E337:H337"/>
    <mergeCell ref="E338:H338"/>
    <mergeCell ref="E339:H339"/>
    <mergeCell ref="E340:H340"/>
    <mergeCell ref="E341:H341"/>
    <mergeCell ref="C292:H296"/>
    <mergeCell ref="I292:I296"/>
    <mergeCell ref="C315:C320"/>
    <mergeCell ref="D315:H315"/>
    <mergeCell ref="I315:I320"/>
    <mergeCell ref="D316:D318"/>
    <mergeCell ref="E316:H316"/>
    <mergeCell ref="E317:H317"/>
    <mergeCell ref="E318:H318"/>
    <mergeCell ref="D319:H319"/>
    <mergeCell ref="D320:H320"/>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67:D270"/>
    <mergeCell ref="E267:F269"/>
    <mergeCell ref="G267:H267"/>
    <mergeCell ref="I267:I270"/>
    <mergeCell ref="G268:H268"/>
    <mergeCell ref="G269:H269"/>
    <mergeCell ref="E270:H270"/>
    <mergeCell ref="E277:H277"/>
    <mergeCell ref="E278:H278"/>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C169:H169"/>
    <mergeCell ref="C170:H170"/>
    <mergeCell ref="C178:H178"/>
    <mergeCell ref="C179:H179"/>
    <mergeCell ref="C180:H180"/>
    <mergeCell ref="C188:F189"/>
    <mergeCell ref="G188:H188"/>
    <mergeCell ref="E142:H142"/>
    <mergeCell ref="C143:H143"/>
    <mergeCell ref="C151:H151"/>
    <mergeCell ref="C159:H159"/>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C84:F84"/>
    <mergeCell ref="C85:F85"/>
    <mergeCell ref="C86:F86"/>
    <mergeCell ref="C87:F87"/>
    <mergeCell ref="C88:G88"/>
    <mergeCell ref="C97:H97"/>
    <mergeCell ref="C80:G80"/>
    <mergeCell ref="H80:I80"/>
    <mergeCell ref="J80:L80"/>
    <mergeCell ref="C81:G81"/>
    <mergeCell ref="C82:G82"/>
    <mergeCell ref="C83:F8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I54:K54"/>
    <mergeCell ref="I55:K55"/>
    <mergeCell ref="I56:K56"/>
    <mergeCell ref="I57:K57"/>
    <mergeCell ref="I58:K58"/>
    <mergeCell ref="I59:K59"/>
    <mergeCell ref="I44:K44"/>
    <mergeCell ref="I45:K45"/>
    <mergeCell ref="I50:K50"/>
    <mergeCell ref="I51:K51"/>
    <mergeCell ref="I52:K52"/>
    <mergeCell ref="I53:K53"/>
    <mergeCell ref="I34:K34"/>
    <mergeCell ref="I35:K35"/>
    <mergeCell ref="I36:K36"/>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8"/>
  <hyperlinks>
    <hyperlink ref="C77:G77" location="'村上新町病院 '!B93" display="・設置主体"/>
    <hyperlink ref="C78:G78" location="'村上新町病院 '!B101" display="・病床の状況"/>
    <hyperlink ref="C79:G79" location="'村上新町病院 '!B122" display="・診療科"/>
    <hyperlink ref="C80:G80" location="'村上新町病院 '!B133" display="・入院基本料・特定入院料及び届出病床数"/>
    <hyperlink ref="C81:G81" location="'村上新町病院 '!B147" display="・DPC医療機関群の種類"/>
    <hyperlink ref="C82:G82" location="'村上新町病院 '!B155" display="・救急告示病院、二次救急医療施設、三次救急医療施設の告示・認定の有無"/>
    <hyperlink ref="C83:F83" location="'村上新町病院 '!B165" display="・承認の有無"/>
    <hyperlink ref="C84:F84" location="'村上新町病院 '!B174" display="・診療報酬の届出の有無"/>
    <hyperlink ref="C85:F85" location="'村上新町病院 '!B184" display="・職員数の状況"/>
    <hyperlink ref="C86:F86" location="'村上新町病院 '!B243" display="・退院調整部門の設置状況"/>
    <hyperlink ref="C87:F87" location="'村上新町病院 '!B263" display="・医療機器の台数"/>
    <hyperlink ref="C88:G88" location="'村上新町病院 '!B288" display="・過去1年間の間に病棟の再編・見直しがあった場合の報告対象期間"/>
    <hyperlink ref="I299" location="病院!B66" display="メニューへ戻る"/>
    <hyperlink ref="H77:I77" location="'村上新町病院 '!B311" display="・入院患者の状況（年間）"/>
    <hyperlink ref="H78:I78" location="'村上新町病院 '!B324" display="・入院患者の状況（年間／入棟前の場所・退棟先の場所の状況）"/>
    <hyperlink ref="H79:I79" location="'村上新町病院 '!B349" display="・退院後に在宅医療を必要とする患者の状況"/>
    <hyperlink ref="H80:I80" location="'村上新町病院 '!B361" display="・看取りを行った患者数"/>
    <hyperlink ref="I374" location="病院!B66" display="メニューへ戻る"/>
    <hyperlink ref="I458" location="病院!B66" display="メニューへ戻る"/>
    <hyperlink ref="J80:L80" location="'村上新町病院 '!B438" display="・リハビリテーションの実施状況"/>
    <hyperlink ref="J79:L79" location="'村上新町病院 '!B426" display="・救急医療の実施状況"/>
    <hyperlink ref="J78:L78" location="'村上新町病院 '!B394" display="・重症患者への対応状況"/>
    <hyperlink ref="J77:L77" location="'村上新町病院 '!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1772</v>
      </c>
      <c r="C2" s="12"/>
      <c r="D2" s="12"/>
      <c r="E2" s="12"/>
      <c r="F2" s="12"/>
      <c r="G2" s="12"/>
      <c r="H2" s="10"/>
    </row>
    <row r="3" spans="1:22">
      <c r="A3" s="284"/>
      <c r="B3" s="13" t="s">
        <v>1773</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N8" s="9"/>
      <c r="O8" s="9"/>
      <c r="P8" s="9"/>
      <c r="Q8" s="9"/>
      <c r="R8" s="9"/>
      <c r="S8" s="9"/>
      <c r="T8" s="9"/>
      <c r="U8" s="9"/>
      <c r="V8" s="9"/>
    </row>
    <row r="9" spans="1:22" s="22" customFormat="1">
      <c r="A9" s="284"/>
      <c r="B9" s="24"/>
      <c r="C9" s="20"/>
      <c r="D9" s="20"/>
      <c r="E9" s="20"/>
      <c r="F9" s="20"/>
      <c r="G9" s="20"/>
      <c r="H9" s="21"/>
      <c r="I9" s="532" t="s">
        <v>469</v>
      </c>
      <c r="J9" s="532"/>
      <c r="K9" s="532"/>
      <c r="L9" s="316" t="s">
        <v>273</v>
      </c>
      <c r="M9" s="316" t="s">
        <v>274</v>
      </c>
    </row>
    <row r="10" spans="1:22" s="22" customFormat="1" ht="34.5" customHeight="1">
      <c r="A10" s="285" t="s">
        <v>1774</v>
      </c>
      <c r="B10" s="18"/>
      <c r="C10" s="20"/>
      <c r="D10" s="20"/>
      <c r="E10" s="20"/>
      <c r="F10" s="20"/>
      <c r="G10" s="20"/>
      <c r="H10" s="21"/>
      <c r="I10" s="531" t="s">
        <v>471</v>
      </c>
      <c r="J10" s="531"/>
      <c r="K10" s="531"/>
      <c r="L10" s="25" t="s">
        <v>473</v>
      </c>
      <c r="M10" s="25" t="s">
        <v>473</v>
      </c>
    </row>
    <row r="11" spans="1:22" s="22" customFormat="1" ht="34.5" customHeight="1">
      <c r="A11" s="285" t="s">
        <v>583</v>
      </c>
      <c r="B11" s="26"/>
      <c r="C11" s="20"/>
      <c r="D11" s="20"/>
      <c r="E11" s="20"/>
      <c r="F11" s="20"/>
      <c r="G11" s="20"/>
      <c r="H11" s="21"/>
      <c r="I11" s="531" t="s">
        <v>475</v>
      </c>
      <c r="J11" s="531"/>
      <c r="K11" s="531"/>
      <c r="L11" s="25" t="s">
        <v>477</v>
      </c>
      <c r="M11" s="25" t="s">
        <v>477</v>
      </c>
    </row>
    <row r="12" spans="1:22">
      <c r="A12" s="284"/>
      <c r="B12" s="19"/>
      <c r="N12" s="9"/>
      <c r="O12" s="9"/>
      <c r="P12" s="9"/>
      <c r="Q12" s="9"/>
      <c r="R12" s="9"/>
      <c r="S12" s="9"/>
      <c r="T12" s="9"/>
      <c r="U12" s="9"/>
      <c r="V12" s="9"/>
    </row>
    <row r="13" spans="1:22">
      <c r="A13" s="284"/>
      <c r="B13" s="18"/>
      <c r="N13" s="9"/>
      <c r="O13" s="9"/>
      <c r="P13" s="9"/>
      <c r="Q13" s="9"/>
      <c r="R13" s="9"/>
      <c r="S13" s="9"/>
      <c r="T13" s="9"/>
      <c r="U13" s="9"/>
      <c r="V13" s="9"/>
    </row>
    <row r="14" spans="1:22" s="22" customFormat="1">
      <c r="A14" s="284"/>
      <c r="B14" s="19" t="s">
        <v>584</v>
      </c>
      <c r="C14" s="20"/>
      <c r="D14" s="20"/>
      <c r="E14" s="20"/>
      <c r="F14" s="20"/>
      <c r="G14" s="20"/>
      <c r="H14" s="21"/>
      <c r="I14" s="21"/>
      <c r="J14" s="6"/>
      <c r="K14" s="7"/>
      <c r="L14" s="6"/>
      <c r="M14" s="6"/>
    </row>
    <row r="15" spans="1:22" s="22" customFormat="1">
      <c r="A15" s="284"/>
      <c r="B15" s="19"/>
      <c r="C15" s="19"/>
      <c r="D15" s="19"/>
      <c r="E15" s="19"/>
      <c r="F15" s="19"/>
      <c r="G15" s="19"/>
      <c r="H15" s="15"/>
      <c r="I15" s="15"/>
      <c r="J15" s="6"/>
      <c r="K15" s="7"/>
      <c r="L15" s="23"/>
      <c r="M15" s="23"/>
    </row>
    <row r="16" spans="1:22" s="22" customFormat="1">
      <c r="A16" s="284"/>
      <c r="B16" s="24"/>
      <c r="C16" s="20"/>
      <c r="D16" s="20"/>
      <c r="E16" s="20"/>
      <c r="F16" s="20"/>
      <c r="G16" s="20"/>
      <c r="H16" s="21"/>
      <c r="I16" s="532" t="s">
        <v>0</v>
      </c>
      <c r="J16" s="532"/>
      <c r="K16" s="532"/>
      <c r="L16" s="316" t="s">
        <v>273</v>
      </c>
      <c r="M16" s="316" t="s">
        <v>274</v>
      </c>
    </row>
    <row r="17" spans="1:22" s="22" customFormat="1" ht="34.5" customHeight="1">
      <c r="A17" s="285" t="s">
        <v>583</v>
      </c>
      <c r="B17" s="18"/>
      <c r="C17" s="20"/>
      <c r="D17" s="20"/>
      <c r="E17" s="20"/>
      <c r="F17" s="20"/>
      <c r="G17" s="20"/>
      <c r="H17" s="21"/>
      <c r="I17" s="531" t="s">
        <v>18</v>
      </c>
      <c r="J17" s="531"/>
      <c r="K17" s="531"/>
      <c r="L17" s="25"/>
      <c r="M17" s="25"/>
    </row>
    <row r="18" spans="1:22" s="22" customFormat="1" ht="34.5" customHeight="1">
      <c r="A18" s="285" t="s">
        <v>1775</v>
      </c>
      <c r="B18" s="26"/>
      <c r="C18" s="20"/>
      <c r="D18" s="20"/>
      <c r="E18" s="20"/>
      <c r="F18" s="20"/>
      <c r="G18" s="20"/>
      <c r="H18" s="21"/>
      <c r="I18" s="531" t="s">
        <v>19</v>
      </c>
      <c r="J18" s="531"/>
      <c r="K18" s="531"/>
      <c r="L18" s="25" t="s">
        <v>479</v>
      </c>
      <c r="M18" s="25"/>
    </row>
    <row r="19" spans="1:22" s="22" customFormat="1" ht="34.5" customHeight="1">
      <c r="A19" s="285" t="s">
        <v>1776</v>
      </c>
      <c r="B19" s="26"/>
      <c r="C19" s="20"/>
      <c r="D19" s="20"/>
      <c r="E19" s="20"/>
      <c r="F19" s="20"/>
      <c r="G19" s="20"/>
      <c r="H19" s="21"/>
      <c r="I19" s="531" t="s">
        <v>20</v>
      </c>
      <c r="J19" s="531"/>
      <c r="K19" s="531"/>
      <c r="L19" s="27"/>
      <c r="M19" s="27"/>
    </row>
    <row r="20" spans="1:22" s="22" customFormat="1" ht="34.5" customHeight="1">
      <c r="A20" s="285" t="s">
        <v>583</v>
      </c>
      <c r="B20" s="18"/>
      <c r="C20" s="20"/>
      <c r="D20" s="20"/>
      <c r="E20" s="20"/>
      <c r="F20" s="20"/>
      <c r="G20" s="20"/>
      <c r="H20" s="21"/>
      <c r="I20" s="531" t="s">
        <v>21</v>
      </c>
      <c r="J20" s="531"/>
      <c r="K20" s="531"/>
      <c r="L20" s="28"/>
      <c r="M20" s="28" t="s">
        <v>479</v>
      </c>
    </row>
    <row r="21" spans="1:22" s="22" customFormat="1" ht="34.5" customHeight="1">
      <c r="A21" s="285" t="s">
        <v>1776</v>
      </c>
      <c r="B21" s="18"/>
      <c r="C21" s="20"/>
      <c r="D21" s="20"/>
      <c r="E21" s="20"/>
      <c r="F21" s="20"/>
      <c r="G21" s="20"/>
      <c r="H21" s="21"/>
      <c r="I21" s="531" t="s">
        <v>22</v>
      </c>
      <c r="J21" s="531"/>
      <c r="K21" s="531"/>
      <c r="L21" s="27"/>
      <c r="M21" s="27"/>
    </row>
    <row r="22" spans="1:22" s="22" customFormat="1" ht="34.5" customHeight="1">
      <c r="A22" s="285" t="s">
        <v>583</v>
      </c>
      <c r="B22" s="18"/>
      <c r="C22" s="20"/>
      <c r="D22" s="20"/>
      <c r="E22" s="20"/>
      <c r="F22" s="20"/>
      <c r="G22" s="20"/>
      <c r="H22" s="21"/>
      <c r="I22" s="531" t="s">
        <v>23</v>
      </c>
      <c r="J22" s="531"/>
      <c r="K22" s="531"/>
      <c r="L22" s="27"/>
      <c r="M22" s="27"/>
    </row>
    <row r="23" spans="1:22" s="22" customFormat="1" ht="34.5" customHeight="1">
      <c r="A23" s="285" t="s">
        <v>1134</v>
      </c>
      <c r="B23" s="18"/>
      <c r="C23" s="20"/>
      <c r="D23" s="20"/>
      <c r="E23" s="20"/>
      <c r="F23" s="20"/>
      <c r="G23" s="20"/>
      <c r="H23" s="21"/>
      <c r="I23" s="531" t="s">
        <v>1777</v>
      </c>
      <c r="J23" s="531"/>
      <c r="K23" s="531"/>
      <c r="L23" s="27"/>
      <c r="M23" s="27"/>
    </row>
    <row r="24" spans="1:22" s="22" customFormat="1">
      <c r="A24" s="284"/>
      <c r="B24" s="18"/>
      <c r="C24" s="3"/>
      <c r="D24" s="3"/>
      <c r="E24" s="4"/>
      <c r="F24" s="3"/>
      <c r="G24" s="29"/>
      <c r="H24" s="5"/>
      <c r="I24" s="5"/>
      <c r="J24" s="6"/>
      <c r="K24" s="30"/>
      <c r="L24" s="8"/>
      <c r="M24" s="8"/>
    </row>
    <row r="25" spans="1:22">
      <c r="A25" s="284"/>
      <c r="B25" s="18"/>
      <c r="K25" s="30"/>
      <c r="L25" s="8"/>
      <c r="M25" s="8"/>
      <c r="N25" s="9"/>
      <c r="O25" s="9"/>
      <c r="P25" s="9"/>
      <c r="Q25" s="9"/>
      <c r="R25" s="9"/>
      <c r="S25" s="9"/>
      <c r="T25" s="9"/>
      <c r="U25" s="9"/>
      <c r="V25" s="9"/>
    </row>
    <row r="26" spans="1:22" s="22" customFormat="1">
      <c r="A26" s="284"/>
      <c r="B26" s="31" t="s">
        <v>26</v>
      </c>
      <c r="C26" s="20"/>
      <c r="D26" s="20"/>
      <c r="E26" s="20"/>
      <c r="F26" s="20"/>
      <c r="G26" s="20"/>
      <c r="H26" s="21"/>
      <c r="I26" s="21"/>
      <c r="J26" s="6"/>
      <c r="K26" s="30"/>
      <c r="L26" s="8"/>
      <c r="M26" s="8"/>
    </row>
    <row r="27" spans="1:22" s="22" customFormat="1">
      <c r="A27" s="284"/>
      <c r="B27" s="19"/>
      <c r="C27" s="19"/>
      <c r="D27" s="19"/>
      <c r="E27" s="19"/>
      <c r="F27" s="19"/>
      <c r="G27" s="19"/>
      <c r="H27" s="15"/>
      <c r="I27" s="15"/>
      <c r="J27" s="6"/>
      <c r="K27" s="30"/>
      <c r="L27" s="23"/>
      <c r="M27" s="23"/>
    </row>
    <row r="28" spans="1:22" s="22" customFormat="1">
      <c r="A28" s="284"/>
      <c r="B28" s="24"/>
      <c r="C28" s="20"/>
      <c r="D28" s="20"/>
      <c r="E28" s="20"/>
      <c r="F28" s="20"/>
      <c r="G28" s="20"/>
      <c r="H28" s="21"/>
      <c r="I28" s="528" t="s">
        <v>27</v>
      </c>
      <c r="J28" s="529"/>
      <c r="K28" s="530"/>
      <c r="L28" s="316" t="s">
        <v>273</v>
      </c>
      <c r="M28" s="316" t="s">
        <v>274</v>
      </c>
    </row>
    <row r="29" spans="1:22" s="22" customFormat="1" ht="34.5" customHeight="1">
      <c r="A29" s="285" t="s">
        <v>585</v>
      </c>
      <c r="B29" s="18"/>
      <c r="C29" s="20"/>
      <c r="D29" s="20"/>
      <c r="E29" s="20"/>
      <c r="F29" s="20"/>
      <c r="G29" s="20"/>
      <c r="H29" s="21"/>
      <c r="I29" s="522" t="s">
        <v>18</v>
      </c>
      <c r="J29" s="523"/>
      <c r="K29" s="524"/>
      <c r="L29" s="25"/>
      <c r="M29" s="25"/>
    </row>
    <row r="30" spans="1:22" s="22" customFormat="1" ht="34.5" customHeight="1">
      <c r="A30" s="285" t="s">
        <v>1778</v>
      </c>
      <c r="B30" s="26"/>
      <c r="C30" s="20"/>
      <c r="D30" s="20"/>
      <c r="E30" s="20"/>
      <c r="F30" s="20"/>
      <c r="G30" s="20"/>
      <c r="H30" s="21"/>
      <c r="I30" s="522" t="s">
        <v>19</v>
      </c>
      <c r="J30" s="523"/>
      <c r="K30" s="524"/>
      <c r="L30" s="25" t="s">
        <v>479</v>
      </c>
      <c r="M30" s="25"/>
    </row>
    <row r="31" spans="1:22" s="22" customFormat="1" ht="34.5" customHeight="1">
      <c r="A31" s="285" t="s">
        <v>1779</v>
      </c>
      <c r="B31" s="26"/>
      <c r="C31" s="20"/>
      <c r="D31" s="20"/>
      <c r="E31" s="20"/>
      <c r="F31" s="20"/>
      <c r="G31" s="20"/>
      <c r="H31" s="21"/>
      <c r="I31" s="522" t="s">
        <v>20</v>
      </c>
      <c r="J31" s="523"/>
      <c r="K31" s="524"/>
      <c r="L31" s="27"/>
      <c r="M31" s="27"/>
    </row>
    <row r="32" spans="1:22" s="22" customFormat="1" ht="34.5" customHeight="1">
      <c r="A32" s="285" t="s">
        <v>1137</v>
      </c>
      <c r="B32" s="18"/>
      <c r="C32" s="20"/>
      <c r="D32" s="20"/>
      <c r="E32" s="20"/>
      <c r="F32" s="20"/>
      <c r="G32" s="20"/>
      <c r="H32" s="21"/>
      <c r="I32" s="522" t="s">
        <v>21</v>
      </c>
      <c r="J32" s="523"/>
      <c r="K32" s="524"/>
      <c r="L32" s="28"/>
      <c r="M32" s="28" t="s">
        <v>479</v>
      </c>
    </row>
    <row r="33" spans="1:22" s="22" customFormat="1" ht="34.5" customHeight="1">
      <c r="A33" s="285" t="s">
        <v>585</v>
      </c>
      <c r="B33" s="18"/>
      <c r="C33" s="20"/>
      <c r="D33" s="20"/>
      <c r="E33" s="20"/>
      <c r="F33" s="20"/>
      <c r="G33" s="20"/>
      <c r="H33" s="21"/>
      <c r="I33" s="518" t="s">
        <v>1780</v>
      </c>
      <c r="J33" s="519"/>
      <c r="K33" s="520"/>
      <c r="L33" s="27"/>
      <c r="M33" s="27"/>
    </row>
    <row r="34" spans="1:22" s="22" customFormat="1" ht="34.5" customHeight="1">
      <c r="A34" s="285" t="s">
        <v>585</v>
      </c>
      <c r="B34" s="18"/>
      <c r="C34" s="20"/>
      <c r="D34" s="20"/>
      <c r="E34" s="20"/>
      <c r="F34" s="20"/>
      <c r="G34" s="20"/>
      <c r="H34" s="21"/>
      <c r="I34" s="518" t="s">
        <v>29</v>
      </c>
      <c r="J34" s="519"/>
      <c r="K34" s="520"/>
      <c r="L34" s="27"/>
      <c r="M34" s="27"/>
    </row>
    <row r="35" spans="1:22" s="32" customFormat="1" ht="34.5" customHeight="1">
      <c r="A35" s="285" t="s">
        <v>585</v>
      </c>
      <c r="B35" s="18"/>
      <c r="C35" s="20"/>
      <c r="D35" s="20"/>
      <c r="E35" s="20"/>
      <c r="F35" s="20"/>
      <c r="G35" s="20"/>
      <c r="H35" s="21"/>
      <c r="I35" s="518" t="s">
        <v>1781</v>
      </c>
      <c r="J35" s="519"/>
      <c r="K35" s="520"/>
      <c r="L35" s="27"/>
      <c r="M35" s="27"/>
    </row>
    <row r="36" spans="1:22" s="22" customFormat="1" ht="34.5" customHeight="1">
      <c r="A36" s="285" t="s">
        <v>1778</v>
      </c>
      <c r="B36" s="18"/>
      <c r="C36" s="20"/>
      <c r="D36" s="20"/>
      <c r="E36" s="20"/>
      <c r="F36" s="20"/>
      <c r="G36" s="20"/>
      <c r="H36" s="21"/>
      <c r="I36" s="521" t="s">
        <v>24</v>
      </c>
      <c r="J36" s="521"/>
      <c r="K36" s="521"/>
      <c r="L36" s="27"/>
      <c r="M36" s="27"/>
    </row>
    <row r="37" spans="1:22" s="22" customFormat="1">
      <c r="A37" s="284"/>
      <c r="B37" s="18"/>
      <c r="C37" s="3"/>
      <c r="D37" s="3"/>
      <c r="E37" s="4"/>
      <c r="F37" s="3"/>
      <c r="G37" s="33"/>
      <c r="H37" s="5"/>
      <c r="I37" s="5"/>
      <c r="J37" s="6"/>
      <c r="K37" s="30"/>
      <c r="L37" s="8"/>
      <c r="M37" s="8"/>
    </row>
    <row r="38" spans="1:22" s="22" customFormat="1">
      <c r="A38" s="284"/>
      <c r="B38" s="18"/>
      <c r="C38" s="3"/>
      <c r="D38" s="3"/>
      <c r="E38" s="4"/>
      <c r="F38" s="3"/>
      <c r="G38" s="33"/>
      <c r="H38" s="5"/>
      <c r="I38" s="5"/>
      <c r="J38" s="6"/>
      <c r="K38" s="30"/>
      <c r="L38" s="8"/>
      <c r="M38" s="8"/>
    </row>
    <row r="39" spans="1:22" s="22" customFormat="1">
      <c r="A39" s="284"/>
      <c r="B39" s="31" t="s">
        <v>31</v>
      </c>
      <c r="C39" s="20"/>
      <c r="D39" s="20"/>
      <c r="E39" s="20"/>
      <c r="F39" s="20"/>
      <c r="G39" s="20"/>
      <c r="H39" s="21"/>
      <c r="I39" s="21"/>
      <c r="J39" s="6"/>
      <c r="K39" s="30"/>
      <c r="L39" s="8"/>
      <c r="M39" s="8"/>
    </row>
    <row r="40" spans="1:22" s="22" customFormat="1">
      <c r="A40" s="284"/>
      <c r="B40" s="19"/>
      <c r="C40" s="19"/>
      <c r="D40" s="19"/>
      <c r="E40" s="19"/>
      <c r="F40" s="19"/>
      <c r="G40" s="19"/>
      <c r="H40" s="15"/>
      <c r="I40" s="15"/>
      <c r="J40" s="6"/>
      <c r="K40" s="30"/>
      <c r="L40" s="23"/>
      <c r="M40" s="23"/>
    </row>
    <row r="41" spans="1:22" s="22" customFormat="1">
      <c r="A41" s="284"/>
      <c r="B41" s="24"/>
      <c r="C41" s="20"/>
      <c r="D41" s="20"/>
      <c r="E41" s="20"/>
      <c r="F41" s="20"/>
      <c r="G41" s="20"/>
      <c r="H41" s="21"/>
      <c r="I41" s="528" t="s">
        <v>32</v>
      </c>
      <c r="J41" s="529"/>
      <c r="K41" s="530"/>
      <c r="L41" s="316" t="s">
        <v>273</v>
      </c>
      <c r="M41" s="316" t="s">
        <v>274</v>
      </c>
    </row>
    <row r="42" spans="1:22" s="22" customFormat="1" ht="34.5" customHeight="1">
      <c r="A42" s="285" t="s">
        <v>586</v>
      </c>
      <c r="B42" s="18"/>
      <c r="C42" s="20"/>
      <c r="D42" s="20"/>
      <c r="E42" s="20"/>
      <c r="F42" s="20"/>
      <c r="G42" s="20"/>
      <c r="H42" s="21"/>
      <c r="I42" s="522" t="s">
        <v>33</v>
      </c>
      <c r="J42" s="523"/>
      <c r="K42" s="524"/>
      <c r="L42" s="25"/>
      <c r="M42" s="25"/>
    </row>
    <row r="43" spans="1:22" s="22" customFormat="1" ht="34.5" customHeight="1">
      <c r="A43" s="285" t="s">
        <v>586</v>
      </c>
      <c r="B43" s="26"/>
      <c r="C43" s="20"/>
      <c r="D43" s="20"/>
      <c r="E43" s="20"/>
      <c r="F43" s="20"/>
      <c r="G43" s="20"/>
      <c r="H43" s="21"/>
      <c r="I43" s="522" t="s">
        <v>34</v>
      </c>
      <c r="J43" s="523"/>
      <c r="K43" s="524"/>
      <c r="L43" s="25"/>
      <c r="M43" s="25"/>
    </row>
    <row r="44" spans="1:22" s="22" customFormat="1" ht="34.5" customHeight="1">
      <c r="A44" s="285" t="s">
        <v>1782</v>
      </c>
      <c r="B44" s="26"/>
      <c r="C44" s="20"/>
      <c r="D44" s="20"/>
      <c r="E44" s="20"/>
      <c r="F44" s="20"/>
      <c r="G44" s="20"/>
      <c r="H44" s="21"/>
      <c r="I44" s="522" t="s">
        <v>35</v>
      </c>
      <c r="J44" s="523"/>
      <c r="K44" s="524"/>
      <c r="L44" s="34"/>
      <c r="M44" s="34"/>
    </row>
    <row r="45" spans="1:22" s="22" customFormat="1" ht="34.5" customHeight="1">
      <c r="A45" s="285" t="s">
        <v>1783</v>
      </c>
      <c r="B45" s="18"/>
      <c r="C45" s="20"/>
      <c r="D45" s="20"/>
      <c r="E45" s="20"/>
      <c r="F45" s="20"/>
      <c r="G45" s="20"/>
      <c r="H45" s="21"/>
      <c r="I45" s="522" t="s">
        <v>36</v>
      </c>
      <c r="J45" s="523"/>
      <c r="K45" s="524"/>
      <c r="L45" s="25"/>
      <c r="M45" s="25"/>
    </row>
    <row r="46" spans="1:22" s="22" customFormat="1">
      <c r="A46" s="284"/>
      <c r="B46" s="18"/>
      <c r="C46" s="3"/>
      <c r="D46" s="3"/>
      <c r="E46" s="4"/>
      <c r="F46" s="3"/>
      <c r="G46" s="29"/>
      <c r="H46" s="5"/>
      <c r="I46" s="5"/>
      <c r="J46" s="6"/>
      <c r="K46" s="30"/>
      <c r="L46" s="8"/>
      <c r="M46" s="8"/>
    </row>
    <row r="47" spans="1:22">
      <c r="A47" s="284"/>
      <c r="B47" s="18"/>
      <c r="K47" s="30"/>
      <c r="L47" s="8"/>
      <c r="M47" s="8"/>
      <c r="N47" s="9"/>
      <c r="O47" s="9"/>
      <c r="P47" s="9"/>
      <c r="Q47" s="9"/>
      <c r="R47" s="9"/>
      <c r="S47" s="9"/>
      <c r="T47" s="9"/>
      <c r="U47" s="9"/>
      <c r="V47" s="9"/>
    </row>
    <row r="48" spans="1:22" s="22" customFormat="1">
      <c r="A48" s="284"/>
      <c r="B48" s="31" t="s">
        <v>587</v>
      </c>
      <c r="C48" s="20"/>
      <c r="D48" s="20"/>
      <c r="E48" s="20"/>
      <c r="F48" s="20"/>
      <c r="G48" s="20"/>
      <c r="H48" s="21"/>
      <c r="I48" s="21"/>
      <c r="J48" s="6"/>
      <c r="K48" s="30"/>
      <c r="L48" s="8"/>
      <c r="M48" s="8"/>
    </row>
    <row r="49" spans="1:13" s="22" customFormat="1">
      <c r="A49" s="284"/>
      <c r="B49" s="19"/>
      <c r="C49" s="19"/>
      <c r="D49" s="19"/>
      <c r="E49" s="19"/>
      <c r="F49" s="19"/>
      <c r="G49" s="19"/>
      <c r="H49" s="15"/>
      <c r="I49" s="15"/>
      <c r="J49" s="6"/>
      <c r="K49" s="30"/>
      <c r="L49" s="23"/>
      <c r="M49" s="23"/>
    </row>
    <row r="50" spans="1:13" s="22" customFormat="1">
      <c r="A50" s="284"/>
      <c r="B50" s="24"/>
      <c r="C50" s="20"/>
      <c r="D50" s="20"/>
      <c r="E50" s="20"/>
      <c r="F50" s="20"/>
      <c r="G50" s="20"/>
      <c r="H50" s="35"/>
      <c r="I50" s="525" t="s">
        <v>27</v>
      </c>
      <c r="J50" s="526"/>
      <c r="K50" s="527"/>
      <c r="L50" s="316" t="s">
        <v>273</v>
      </c>
      <c r="M50" s="316" t="s">
        <v>274</v>
      </c>
    </row>
    <row r="51" spans="1:13" s="22" customFormat="1" ht="34.5" customHeight="1">
      <c r="A51" s="286" t="s">
        <v>588</v>
      </c>
      <c r="B51" s="18"/>
      <c r="C51" s="20"/>
      <c r="D51" s="20"/>
      <c r="E51" s="20"/>
      <c r="F51" s="20"/>
      <c r="G51" s="20"/>
      <c r="H51" s="21"/>
      <c r="I51" s="518" t="s">
        <v>18</v>
      </c>
      <c r="J51" s="519"/>
      <c r="K51" s="520"/>
      <c r="L51" s="25"/>
      <c r="M51" s="25"/>
    </row>
    <row r="52" spans="1:13" s="22" customFormat="1" ht="34.5" customHeight="1">
      <c r="A52" s="286" t="s">
        <v>1784</v>
      </c>
      <c r="B52" s="26"/>
      <c r="C52" s="20"/>
      <c r="D52" s="20"/>
      <c r="E52" s="20"/>
      <c r="F52" s="20"/>
      <c r="G52" s="20"/>
      <c r="H52" s="21"/>
      <c r="I52" s="518" t="s">
        <v>19</v>
      </c>
      <c r="J52" s="519"/>
      <c r="K52" s="520"/>
      <c r="L52" s="25"/>
      <c r="M52" s="25"/>
    </row>
    <row r="53" spans="1:13" s="22" customFormat="1" ht="34.5" customHeight="1">
      <c r="A53" s="286" t="s">
        <v>588</v>
      </c>
      <c r="B53" s="26"/>
      <c r="C53" s="20"/>
      <c r="D53" s="20"/>
      <c r="E53" s="20"/>
      <c r="F53" s="20"/>
      <c r="G53" s="20"/>
      <c r="H53" s="21"/>
      <c r="I53" s="518" t="s">
        <v>20</v>
      </c>
      <c r="J53" s="519"/>
      <c r="K53" s="520"/>
      <c r="L53" s="27"/>
      <c r="M53" s="27"/>
    </row>
    <row r="54" spans="1:13" s="22" customFormat="1" ht="34.5" customHeight="1">
      <c r="A54" s="286" t="s">
        <v>588</v>
      </c>
      <c r="B54" s="18"/>
      <c r="C54" s="20"/>
      <c r="D54" s="20"/>
      <c r="E54" s="20"/>
      <c r="F54" s="20"/>
      <c r="G54" s="20"/>
      <c r="H54" s="21"/>
      <c r="I54" s="518" t="s">
        <v>21</v>
      </c>
      <c r="J54" s="519"/>
      <c r="K54" s="520"/>
      <c r="L54" s="28"/>
      <c r="M54" s="28"/>
    </row>
    <row r="55" spans="1:13" s="22" customFormat="1" ht="34.5" customHeight="1">
      <c r="A55" s="286" t="s">
        <v>588</v>
      </c>
      <c r="B55" s="18"/>
      <c r="C55" s="20"/>
      <c r="D55" s="20"/>
      <c r="E55" s="20"/>
      <c r="F55" s="20"/>
      <c r="G55" s="20"/>
      <c r="H55" s="21"/>
      <c r="I55" s="518" t="s">
        <v>28</v>
      </c>
      <c r="J55" s="519"/>
      <c r="K55" s="520"/>
      <c r="L55" s="27"/>
      <c r="M55" s="27"/>
    </row>
    <row r="56" spans="1:13" s="22" customFormat="1" ht="34.5" customHeight="1">
      <c r="A56" s="286" t="s">
        <v>1784</v>
      </c>
      <c r="B56" s="18"/>
      <c r="C56" s="20"/>
      <c r="D56" s="20"/>
      <c r="E56" s="20"/>
      <c r="F56" s="20"/>
      <c r="G56" s="20"/>
      <c r="H56" s="21"/>
      <c r="I56" s="518" t="s">
        <v>29</v>
      </c>
      <c r="J56" s="519"/>
      <c r="K56" s="520"/>
      <c r="L56" s="27"/>
      <c r="M56" s="27"/>
    </row>
    <row r="57" spans="1:13" s="32" customFormat="1" ht="34.5" customHeight="1">
      <c r="A57" s="286" t="s">
        <v>588</v>
      </c>
      <c r="B57" s="18"/>
      <c r="C57" s="20"/>
      <c r="D57" s="20"/>
      <c r="E57" s="20"/>
      <c r="F57" s="20"/>
      <c r="G57" s="20"/>
      <c r="H57" s="21"/>
      <c r="I57" s="518" t="s">
        <v>30</v>
      </c>
      <c r="J57" s="519"/>
      <c r="K57" s="520"/>
      <c r="L57" s="27"/>
      <c r="M57" s="27"/>
    </row>
    <row r="58" spans="1:13" s="22" customFormat="1" ht="34.5" customHeight="1">
      <c r="A58" s="286" t="s">
        <v>1142</v>
      </c>
      <c r="B58" s="18"/>
      <c r="C58" s="20"/>
      <c r="D58" s="20"/>
      <c r="E58" s="20"/>
      <c r="F58" s="20"/>
      <c r="G58" s="20"/>
      <c r="H58" s="21"/>
      <c r="I58" s="521" t="s">
        <v>1785</v>
      </c>
      <c r="J58" s="521"/>
      <c r="K58" s="521"/>
      <c r="L58" s="27" t="s">
        <v>479</v>
      </c>
      <c r="M58" s="27" t="s">
        <v>479</v>
      </c>
    </row>
    <row r="59" spans="1:13" s="22" customFormat="1" ht="34.5" customHeight="1">
      <c r="A59" s="286" t="s">
        <v>588</v>
      </c>
      <c r="B59" s="18"/>
      <c r="C59" s="20"/>
      <c r="D59" s="20"/>
      <c r="E59" s="20"/>
      <c r="F59" s="20"/>
      <c r="G59" s="20"/>
      <c r="H59" s="21"/>
      <c r="I59" s="521" t="s">
        <v>37</v>
      </c>
      <c r="J59" s="521"/>
      <c r="K59" s="521"/>
      <c r="L59" s="27" t="s">
        <v>25</v>
      </c>
      <c r="M59" s="27" t="s">
        <v>25</v>
      </c>
    </row>
    <row r="60" spans="1:13" s="22" customFormat="1">
      <c r="A60" s="284"/>
      <c r="B60" s="18"/>
      <c r="C60" s="3"/>
      <c r="D60" s="3"/>
      <c r="E60" s="4"/>
      <c r="F60" s="3"/>
      <c r="G60" s="33"/>
      <c r="H60" s="5"/>
      <c r="I60" s="5"/>
      <c r="J60" s="6"/>
      <c r="K60" s="30"/>
      <c r="L60" s="8"/>
      <c r="M60" s="8"/>
    </row>
    <row r="61" spans="1:13" s="22" customFormat="1">
      <c r="A61" s="284"/>
      <c r="B61" s="18"/>
      <c r="C61" s="3"/>
      <c r="D61" s="3"/>
      <c r="E61" s="4"/>
      <c r="F61" s="3"/>
      <c r="G61" s="33"/>
      <c r="H61" s="5"/>
      <c r="I61" s="5"/>
      <c r="J61" s="6"/>
      <c r="K61" s="30"/>
      <c r="L61" s="8"/>
      <c r="M61" s="8"/>
    </row>
    <row r="62" spans="1:13" s="22" customFormat="1">
      <c r="A62" s="284"/>
      <c r="B62" s="18"/>
      <c r="C62" s="3"/>
      <c r="D62" s="3"/>
      <c r="E62" s="4"/>
      <c r="F62" s="3"/>
      <c r="G62" s="33"/>
      <c r="H62" s="5"/>
      <c r="I62" s="5"/>
      <c r="J62" s="6"/>
      <c r="K62" s="30"/>
      <c r="L62" s="6"/>
      <c r="M62" s="6"/>
    </row>
    <row r="63" spans="1:13" s="22" customFormat="1">
      <c r="A63" s="284"/>
      <c r="B63" s="18"/>
      <c r="C63" s="3"/>
      <c r="D63" s="3"/>
      <c r="E63" s="4"/>
      <c r="F63" s="3"/>
      <c r="G63" s="29"/>
      <c r="H63" s="5"/>
      <c r="I63" s="5"/>
      <c r="J63" s="6"/>
      <c r="K63" s="30"/>
      <c r="L63" s="6"/>
      <c r="M63" s="6"/>
    </row>
    <row r="64" spans="1:13" s="22" customFormat="1">
      <c r="A64" s="284"/>
      <c r="B64" s="19"/>
      <c r="C64" s="36"/>
      <c r="D64" s="36"/>
      <c r="E64" s="36"/>
      <c r="F64" s="36"/>
      <c r="G64" s="36"/>
      <c r="H64" s="21"/>
      <c r="I64" s="21"/>
      <c r="J64" s="6"/>
      <c r="K64" s="30"/>
      <c r="L64" s="6"/>
      <c r="M64" s="6"/>
    </row>
    <row r="65" spans="1:17" s="22" customFormat="1">
      <c r="A65" s="284"/>
      <c r="B65" s="2"/>
      <c r="C65" s="37" t="s">
        <v>528</v>
      </c>
      <c r="D65" s="38"/>
      <c r="E65" s="38"/>
      <c r="F65" s="38"/>
      <c r="G65" s="38"/>
      <c r="H65" s="38"/>
      <c r="I65" s="5"/>
      <c r="J65" s="39"/>
      <c r="K65" s="7"/>
      <c r="L65" s="6"/>
      <c r="M65" s="6"/>
    </row>
    <row r="66" spans="1:17" s="22" customFormat="1" ht="34.5" customHeight="1">
      <c r="A66" s="284"/>
      <c r="B66" s="2"/>
      <c r="C66" s="40"/>
      <c r="D66" s="516" t="s">
        <v>38</v>
      </c>
      <c r="E66" s="516"/>
      <c r="F66" s="516"/>
      <c r="G66" s="516"/>
      <c r="H66" s="516"/>
      <c r="I66" s="516"/>
      <c r="J66" s="516"/>
      <c r="K66" s="516"/>
      <c r="L66" s="516"/>
      <c r="M66" s="41"/>
    </row>
    <row r="67" spans="1:17" s="22" customFormat="1" ht="34.5" customHeight="1">
      <c r="A67" s="284"/>
      <c r="B67" s="2"/>
      <c r="C67" s="43"/>
      <c r="D67" s="517" t="s">
        <v>1786</v>
      </c>
      <c r="E67" s="517"/>
      <c r="F67" s="517"/>
      <c r="G67" s="517"/>
      <c r="H67" s="517"/>
      <c r="I67" s="517"/>
      <c r="J67" s="517"/>
      <c r="K67" s="517"/>
      <c r="L67" s="517"/>
      <c r="M67" s="41"/>
    </row>
    <row r="68" spans="1:17" s="22" customFormat="1" ht="34.5" customHeight="1">
      <c r="A68" s="284"/>
      <c r="B68" s="2"/>
      <c r="C68" s="43"/>
      <c r="D68" s="517" t="s">
        <v>40</v>
      </c>
      <c r="E68" s="517"/>
      <c r="F68" s="517"/>
      <c r="G68" s="517"/>
      <c r="H68" s="517"/>
      <c r="I68" s="517"/>
      <c r="J68" s="517"/>
      <c r="K68" s="517"/>
      <c r="L68" s="517"/>
      <c r="M68" s="41"/>
    </row>
    <row r="69" spans="1:17" s="22" customFormat="1" ht="34.5" customHeight="1">
      <c r="A69" s="284"/>
      <c r="B69" s="2"/>
      <c r="C69" s="43"/>
      <c r="D69" s="517" t="s">
        <v>41</v>
      </c>
      <c r="E69" s="517"/>
      <c r="F69" s="517"/>
      <c r="G69" s="517"/>
      <c r="H69" s="517"/>
      <c r="I69" s="517"/>
      <c r="J69" s="517"/>
      <c r="K69" s="517"/>
      <c r="L69" s="517"/>
      <c r="M69" s="41"/>
    </row>
    <row r="70" spans="1:17" s="22" customFormat="1" ht="34.5" customHeight="1">
      <c r="A70" s="284"/>
      <c r="B70" s="2"/>
      <c r="C70" s="43"/>
      <c r="D70" s="517" t="s">
        <v>529</v>
      </c>
      <c r="E70" s="517"/>
      <c r="F70" s="517"/>
      <c r="G70" s="517"/>
      <c r="H70" s="517"/>
      <c r="I70" s="517"/>
      <c r="J70" s="517"/>
      <c r="K70" s="517"/>
      <c r="L70" s="517"/>
      <c r="M70" s="41"/>
    </row>
    <row r="71" spans="1:17" s="22" customFormat="1">
      <c r="A71" s="284"/>
      <c r="B71" s="19"/>
      <c r="C71" s="36"/>
      <c r="D71" s="36"/>
      <c r="E71" s="36"/>
      <c r="F71" s="36"/>
      <c r="G71" s="36"/>
      <c r="H71" s="21"/>
      <c r="I71" s="21"/>
      <c r="J71" s="6"/>
      <c r="K71" s="7"/>
      <c r="L71" s="6"/>
      <c r="M71" s="6"/>
    </row>
    <row r="72" spans="1:17" s="46" customFormat="1">
      <c r="A72" s="287"/>
      <c r="B72" s="19"/>
      <c r="C72" s="45" t="s">
        <v>1787</v>
      </c>
      <c r="F72" s="47"/>
      <c r="G72" s="45"/>
      <c r="H72" s="343" t="s">
        <v>42</v>
      </c>
      <c r="I72" s="343"/>
      <c r="J72" s="343" t="s">
        <v>531</v>
      </c>
      <c r="K72" s="344"/>
      <c r="L72" s="343"/>
      <c r="M72" s="47"/>
    </row>
    <row r="73" spans="1:17" s="22" customFormat="1">
      <c r="A73" s="284"/>
      <c r="B73" s="2"/>
      <c r="C73" s="338"/>
      <c r="D73" s="36"/>
      <c r="E73" s="36"/>
      <c r="F73" s="36"/>
      <c r="G73" s="36"/>
      <c r="H73" s="21"/>
      <c r="I73" s="38"/>
      <c r="J73" s="6"/>
      <c r="K73" s="7"/>
      <c r="L73" s="283"/>
      <c r="M73" s="283"/>
    </row>
    <row r="74" spans="1:17" s="22" customFormat="1">
      <c r="A74" s="284"/>
      <c r="B74" s="2"/>
      <c r="C74" s="42"/>
      <c r="D74" s="42"/>
      <c r="E74" s="42"/>
      <c r="F74" s="42"/>
      <c r="G74" s="42"/>
      <c r="H74" s="42"/>
      <c r="I74" s="42"/>
      <c r="J74" s="42"/>
      <c r="K74" s="49"/>
      <c r="L74" s="42"/>
      <c r="M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row>
    <row r="90" spans="1:23" s="22" customFormat="1">
      <c r="A90" s="284"/>
      <c r="B90" s="2"/>
      <c r="C90" s="42"/>
      <c r="D90" s="42"/>
      <c r="E90" s="42"/>
      <c r="F90" s="42"/>
      <c r="G90" s="42"/>
      <c r="H90" s="42"/>
      <c r="I90" s="42"/>
      <c r="J90" s="42"/>
      <c r="K90" s="49"/>
      <c r="L90" s="42"/>
      <c r="M90" s="42"/>
    </row>
    <row r="91" spans="1:23" s="22" customFormat="1">
      <c r="A91" s="284"/>
      <c r="B91" s="52" t="s">
        <v>61</v>
      </c>
      <c r="C91" s="53"/>
      <c r="D91" s="54"/>
      <c r="E91" s="54"/>
      <c r="F91" s="54"/>
      <c r="G91" s="54"/>
      <c r="H91" s="55"/>
      <c r="I91" s="55"/>
      <c r="J91" s="56"/>
      <c r="K91" s="56"/>
      <c r="L91" s="56"/>
      <c r="M91" s="56"/>
    </row>
    <row r="92" spans="1:23" s="22" customFormat="1">
      <c r="A92" s="284"/>
      <c r="B92" s="2"/>
      <c r="C92" s="59"/>
      <c r="D92" s="4"/>
      <c r="E92" s="4"/>
      <c r="F92" s="4"/>
      <c r="G92" s="4"/>
      <c r="H92" s="331"/>
      <c r="I92" s="331"/>
      <c r="J92" s="60"/>
      <c r="K92" s="30"/>
      <c r="L92" s="60"/>
      <c r="M92" s="60"/>
    </row>
    <row r="93" spans="1:23" s="22" customFormat="1">
      <c r="A93" s="284"/>
      <c r="B93" s="31" t="s">
        <v>590</v>
      </c>
      <c r="C93" s="59"/>
      <c r="D93" s="4"/>
      <c r="E93" s="4"/>
      <c r="F93" s="4"/>
      <c r="G93" s="4"/>
      <c r="H93" s="331"/>
      <c r="I93" s="331"/>
      <c r="J93" s="60"/>
      <c r="K93" s="60"/>
      <c r="L93" s="60"/>
      <c r="M93" s="60"/>
    </row>
    <row r="94" spans="1:23" s="22" customFormat="1" ht="18.75" customHeight="1">
      <c r="A94" s="284"/>
      <c r="B94" s="19"/>
      <c r="C94" s="59"/>
      <c r="D94" s="4"/>
      <c r="E94" s="4"/>
      <c r="F94" s="4"/>
      <c r="G94" s="4"/>
      <c r="H94" s="331"/>
      <c r="I94" s="331"/>
      <c r="J94" s="56"/>
      <c r="K94" s="56"/>
      <c r="L94" s="23"/>
      <c r="M94" s="23"/>
    </row>
    <row r="95" spans="1:23" s="22" customFormat="1">
      <c r="A95" s="284"/>
      <c r="B95" s="19"/>
      <c r="C95" s="59"/>
      <c r="D95" s="4"/>
      <c r="E95" s="4"/>
      <c r="F95" s="4"/>
      <c r="G95" s="4"/>
      <c r="H95" s="331"/>
      <c r="I95" s="331"/>
      <c r="J95" s="61" t="s">
        <v>62</v>
      </c>
      <c r="K95" s="62"/>
      <c r="L95" s="63" t="s">
        <v>273</v>
      </c>
      <c r="M95" s="63" t="s">
        <v>274</v>
      </c>
    </row>
    <row r="96" spans="1:23" s="22" customFormat="1">
      <c r="A96" s="284"/>
      <c r="B96" s="2"/>
      <c r="C96" s="4"/>
      <c r="D96" s="4"/>
      <c r="E96" s="4"/>
      <c r="F96" s="4"/>
      <c r="G96" s="4"/>
      <c r="H96" s="331"/>
      <c r="I96" s="64" t="s">
        <v>63</v>
      </c>
      <c r="J96" s="65"/>
      <c r="K96" s="66"/>
      <c r="L96" s="63" t="s">
        <v>65</v>
      </c>
      <c r="M96" s="63" t="s">
        <v>276</v>
      </c>
    </row>
    <row r="97" spans="1:22" s="22" customFormat="1" ht="54" customHeight="1">
      <c r="A97" s="285" t="s">
        <v>591</v>
      </c>
      <c r="B97" s="2"/>
      <c r="C97" s="437" t="s">
        <v>66</v>
      </c>
      <c r="D97" s="438"/>
      <c r="E97" s="438"/>
      <c r="F97" s="438"/>
      <c r="G97" s="438"/>
      <c r="H97" s="439"/>
      <c r="I97" s="323" t="s">
        <v>1788</v>
      </c>
      <c r="J97" s="67" t="s">
        <v>311</v>
      </c>
      <c r="K97" s="68"/>
      <c r="L97" s="69"/>
      <c r="M97" s="70"/>
    </row>
    <row r="98" spans="1:22" s="22" customFormat="1">
      <c r="A98" s="284"/>
      <c r="B98" s="71"/>
      <c r="C98" s="59"/>
      <c r="D98" s="4"/>
      <c r="E98" s="4"/>
      <c r="F98" s="4"/>
      <c r="G98" s="4"/>
      <c r="H98" s="331"/>
      <c r="I98" s="331"/>
      <c r="J98" s="60"/>
      <c r="K98" s="60"/>
      <c r="L98" s="58"/>
      <c r="M98" s="58"/>
    </row>
    <row r="99" spans="1:22" s="22" customFormat="1">
      <c r="A99" s="284"/>
      <c r="B99" s="71"/>
      <c r="C99" s="59"/>
      <c r="D99" s="4"/>
      <c r="E99" s="4"/>
      <c r="F99" s="4"/>
      <c r="G99" s="4"/>
      <c r="H99" s="331"/>
      <c r="I99" s="331"/>
      <c r="J99" s="60"/>
      <c r="K99" s="60"/>
      <c r="L99" s="58"/>
      <c r="M99" s="58"/>
    </row>
    <row r="100" spans="1:22" s="22" customFormat="1">
      <c r="A100" s="284"/>
      <c r="B100" s="71"/>
      <c r="C100" s="59"/>
      <c r="D100" s="4"/>
      <c r="E100" s="4"/>
      <c r="F100" s="4"/>
      <c r="G100" s="4"/>
      <c r="H100" s="331"/>
      <c r="I100" s="331"/>
      <c r="J100" s="60"/>
      <c r="K100" s="60"/>
      <c r="L100" s="58"/>
      <c r="M100" s="58"/>
    </row>
    <row r="101" spans="1:22">
      <c r="A101" s="284"/>
      <c r="B101" s="19" t="s">
        <v>69</v>
      </c>
      <c r="C101" s="19"/>
      <c r="D101" s="19"/>
      <c r="E101" s="19"/>
      <c r="F101" s="19"/>
      <c r="G101" s="19"/>
      <c r="H101" s="15"/>
      <c r="I101" s="15"/>
      <c r="L101" s="72"/>
      <c r="M101" s="72"/>
      <c r="N101" s="9"/>
      <c r="O101" s="9"/>
      <c r="P101" s="9"/>
      <c r="Q101" s="9"/>
      <c r="R101" s="9"/>
      <c r="S101" s="9"/>
      <c r="T101" s="9"/>
      <c r="U101" s="9"/>
      <c r="V101" s="9"/>
    </row>
    <row r="102" spans="1:22">
      <c r="A102" s="284"/>
      <c r="B102" s="19"/>
      <c r="C102" s="19"/>
      <c r="D102" s="19"/>
      <c r="E102" s="19"/>
      <c r="F102" s="19"/>
      <c r="G102" s="19"/>
      <c r="H102" s="15"/>
      <c r="I102" s="15"/>
      <c r="L102" s="23"/>
      <c r="M102" s="23"/>
      <c r="N102" s="9"/>
      <c r="O102" s="9"/>
      <c r="P102" s="9"/>
      <c r="Q102" s="9"/>
      <c r="R102" s="9"/>
      <c r="S102" s="9"/>
      <c r="T102" s="9"/>
      <c r="U102" s="9"/>
      <c r="V102" s="9"/>
    </row>
    <row r="103" spans="1:22" ht="34.5" customHeight="1">
      <c r="A103" s="284"/>
      <c r="B103" s="19"/>
      <c r="C103" s="4"/>
      <c r="D103" s="4"/>
      <c r="F103" s="4"/>
      <c r="G103" s="4"/>
      <c r="H103" s="331"/>
      <c r="J103" s="73" t="s">
        <v>62</v>
      </c>
      <c r="K103" s="74"/>
      <c r="L103" s="75" t="s">
        <v>273</v>
      </c>
      <c r="M103" s="75" t="s">
        <v>274</v>
      </c>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65</v>
      </c>
      <c r="M104" s="77" t="s">
        <v>276</v>
      </c>
      <c r="N104" s="9"/>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IF(SUM(L105:M105)=0,IF(COUNTIF(L105:M105,"未確認")&gt;0,"未確認",IF(COUNTIF(L105:M105,"~*")&gt;0,"*",SUM(L105:M105))),SUM(L105:M105))</f>
        <v>37</v>
      </c>
      <c r="K105" s="79" t="str">
        <f>IF(OR(COUNTIF(L105:M105,"未確認")&gt;0,COUNTIF(L105:M105,"~*")&gt;0),"※","")</f>
        <v/>
      </c>
      <c r="L105" s="80">
        <v>37</v>
      </c>
      <c r="M105" s="80">
        <v>0</v>
      </c>
    </row>
    <row r="106" spans="1:22" s="81" customFormat="1" ht="34.5" customHeight="1">
      <c r="A106" s="285" t="s">
        <v>1789</v>
      </c>
      <c r="B106" s="82"/>
      <c r="C106" s="478"/>
      <c r="D106" s="479"/>
      <c r="E106" s="507"/>
      <c r="F106" s="508"/>
      <c r="G106" s="497" t="s">
        <v>74</v>
      </c>
      <c r="H106" s="499"/>
      <c r="I106" s="505"/>
      <c r="J106" s="78">
        <f t="shared" si="0"/>
        <v>0</v>
      </c>
      <c r="K106" s="79" t="str">
        <f>IF(OR(COUNTIF(L106:M106,"未確認")&gt;0,COUNTIF(L106:M106,"~*")&gt;0),"※","")</f>
        <v/>
      </c>
      <c r="L106" s="80">
        <v>0</v>
      </c>
      <c r="M106" s="80">
        <v>0</v>
      </c>
    </row>
    <row r="107" spans="1:22" s="81" customFormat="1" ht="34.5" customHeight="1">
      <c r="A107" s="285" t="s">
        <v>1790</v>
      </c>
      <c r="B107" s="82"/>
      <c r="C107" s="478"/>
      <c r="D107" s="479"/>
      <c r="E107" s="437" t="s">
        <v>75</v>
      </c>
      <c r="F107" s="438"/>
      <c r="G107" s="438"/>
      <c r="H107" s="439"/>
      <c r="I107" s="505"/>
      <c r="J107" s="78">
        <f t="shared" si="0"/>
        <v>36</v>
      </c>
      <c r="K107" s="79" t="str">
        <f>IF(OR(COUNTIF(L107:M107,"未確認")&gt;0,COUNTIF(L107:M107,"~*")&gt;0),"※","")</f>
        <v/>
      </c>
      <c r="L107" s="80">
        <v>36</v>
      </c>
      <c r="M107" s="80">
        <v>0</v>
      </c>
    </row>
    <row r="108" spans="1:22" s="81" customFormat="1" ht="34.5" customHeight="1">
      <c r="A108" s="285" t="s">
        <v>1790</v>
      </c>
      <c r="B108" s="82"/>
      <c r="C108" s="459"/>
      <c r="D108" s="461"/>
      <c r="E108" s="422" t="s">
        <v>76</v>
      </c>
      <c r="F108" s="423"/>
      <c r="G108" s="423"/>
      <c r="H108" s="424"/>
      <c r="I108" s="505"/>
      <c r="J108" s="78">
        <f t="shared" si="0"/>
        <v>37</v>
      </c>
      <c r="K108" s="79" t="str">
        <f t="shared" ref="K108:K117" si="1">IF(OR(COUNTIF(L107:M107,"未確認")&gt;0,COUNTIF(L107:M107,"~*")&gt;0),"※","")</f>
        <v/>
      </c>
      <c r="L108" s="80">
        <v>37</v>
      </c>
      <c r="M108" s="80">
        <v>0</v>
      </c>
    </row>
    <row r="109" spans="1:22" s="81" customFormat="1" ht="34.5" customHeight="1">
      <c r="A109" s="285" t="s">
        <v>595</v>
      </c>
      <c r="B109" s="82"/>
      <c r="C109" s="448" t="s">
        <v>77</v>
      </c>
      <c r="D109" s="450"/>
      <c r="E109" s="448" t="s">
        <v>72</v>
      </c>
      <c r="F109" s="449"/>
      <c r="G109" s="449"/>
      <c r="H109" s="450"/>
      <c r="I109" s="505"/>
      <c r="J109" s="78">
        <f t="shared" si="0"/>
        <v>32</v>
      </c>
      <c r="K109" s="79" t="str">
        <f t="shared" si="1"/>
        <v/>
      </c>
      <c r="L109" s="80">
        <v>0</v>
      </c>
      <c r="M109" s="80">
        <v>32</v>
      </c>
    </row>
    <row r="110" spans="1:22" s="81" customFormat="1" ht="34.5" customHeight="1">
      <c r="A110" s="285" t="s">
        <v>596</v>
      </c>
      <c r="B110" s="82"/>
      <c r="C110" s="478"/>
      <c r="D110" s="479"/>
      <c r="E110" s="509"/>
      <c r="F110" s="510"/>
      <c r="G110" s="437" t="s">
        <v>78</v>
      </c>
      <c r="H110" s="439"/>
      <c r="I110" s="505"/>
      <c r="J110" s="78">
        <f t="shared" si="0"/>
        <v>32</v>
      </c>
      <c r="K110" s="79" t="str">
        <f t="shared" si="1"/>
        <v/>
      </c>
      <c r="L110" s="80">
        <v>0</v>
      </c>
      <c r="M110" s="80">
        <v>32</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c r="M111" s="80">
        <v>0</v>
      </c>
    </row>
    <row r="112" spans="1:22" s="81" customFormat="1" ht="34.5" customHeight="1">
      <c r="A112" s="285" t="s">
        <v>595</v>
      </c>
      <c r="B112" s="82"/>
      <c r="C112" s="478"/>
      <c r="D112" s="479"/>
      <c r="E112" s="448" t="s">
        <v>75</v>
      </c>
      <c r="F112" s="449"/>
      <c r="G112" s="449"/>
      <c r="H112" s="450"/>
      <c r="I112" s="505"/>
      <c r="J112" s="78">
        <f t="shared" si="0"/>
        <v>27</v>
      </c>
      <c r="K112" s="79" t="str">
        <f t="shared" si="1"/>
        <v/>
      </c>
      <c r="L112" s="80">
        <v>0</v>
      </c>
      <c r="M112" s="80">
        <v>27</v>
      </c>
    </row>
    <row r="113" spans="1:22" s="81" customFormat="1" ht="34.5" customHeight="1">
      <c r="A113" s="285" t="s">
        <v>596</v>
      </c>
      <c r="B113" s="82"/>
      <c r="C113" s="478"/>
      <c r="D113" s="479"/>
      <c r="E113" s="509"/>
      <c r="F113" s="510"/>
      <c r="G113" s="437" t="s">
        <v>78</v>
      </c>
      <c r="H113" s="439"/>
      <c r="I113" s="505"/>
      <c r="J113" s="78">
        <f t="shared" si="0"/>
        <v>27</v>
      </c>
      <c r="K113" s="79" t="str">
        <f t="shared" si="1"/>
        <v/>
      </c>
      <c r="L113" s="80">
        <v>0</v>
      </c>
      <c r="M113" s="80">
        <v>27</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row>
    <row r="115" spans="1:22" s="81" customFormat="1" ht="34.5" customHeight="1">
      <c r="A115" s="285" t="s">
        <v>1791</v>
      </c>
      <c r="B115" s="82"/>
      <c r="C115" s="478"/>
      <c r="D115" s="479"/>
      <c r="E115" s="416" t="s">
        <v>76</v>
      </c>
      <c r="F115" s="417"/>
      <c r="G115" s="417"/>
      <c r="H115" s="419"/>
      <c r="I115" s="505"/>
      <c r="J115" s="78">
        <f t="shared" si="0"/>
        <v>32</v>
      </c>
      <c r="K115" s="79" t="str">
        <f t="shared" si="1"/>
        <v/>
      </c>
      <c r="L115" s="80">
        <v>0</v>
      </c>
      <c r="M115" s="80">
        <v>32</v>
      </c>
    </row>
    <row r="116" spans="1:22" s="81" customFormat="1" ht="34.5" customHeight="1">
      <c r="A116" s="285" t="s">
        <v>1792</v>
      </c>
      <c r="B116" s="82"/>
      <c r="C116" s="478"/>
      <c r="D116" s="479"/>
      <c r="E116" s="511"/>
      <c r="F116" s="512"/>
      <c r="G116" s="422" t="s">
        <v>78</v>
      </c>
      <c r="H116" s="424"/>
      <c r="I116" s="505"/>
      <c r="J116" s="78">
        <f t="shared" si="0"/>
        <v>32</v>
      </c>
      <c r="K116" s="79" t="str">
        <f t="shared" si="1"/>
        <v/>
      </c>
      <c r="L116" s="80">
        <v>0</v>
      </c>
      <c r="M116" s="80">
        <v>32</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c r="M117" s="80">
        <v>0</v>
      </c>
    </row>
    <row r="118" spans="1:22" s="81" customFormat="1" ht="315" customHeight="1">
      <c r="A118" s="285" t="s">
        <v>1793</v>
      </c>
      <c r="B118" s="82"/>
      <c r="C118" s="497" t="s">
        <v>80</v>
      </c>
      <c r="D118" s="498"/>
      <c r="E118" s="498"/>
      <c r="F118" s="498"/>
      <c r="G118" s="498"/>
      <c r="H118" s="499"/>
      <c r="I118" s="506"/>
      <c r="J118" s="83"/>
      <c r="K118" s="84" t="s">
        <v>73</v>
      </c>
      <c r="L118" s="85" t="s">
        <v>25</v>
      </c>
      <c r="M118" s="85" t="s">
        <v>25</v>
      </c>
    </row>
    <row r="119" spans="1:22" s="1" customFormat="1">
      <c r="A119" s="284"/>
      <c r="B119" s="19"/>
      <c r="C119" s="19"/>
      <c r="D119" s="19"/>
      <c r="E119" s="19"/>
      <c r="F119" s="19"/>
      <c r="G119" s="19"/>
      <c r="H119" s="15"/>
      <c r="I119" s="15"/>
      <c r="J119" s="86"/>
      <c r="K119" s="87"/>
      <c r="L119" s="88"/>
      <c r="M119" s="88"/>
    </row>
    <row r="120" spans="1:22" s="81" customFormat="1">
      <c r="A120" s="284"/>
      <c r="B120" s="82"/>
      <c r="C120" s="59"/>
      <c r="D120" s="59"/>
      <c r="E120" s="59"/>
      <c r="F120" s="59"/>
      <c r="G120" s="59"/>
      <c r="H120" s="89"/>
      <c r="I120" s="89"/>
      <c r="J120" s="86"/>
      <c r="K120" s="87"/>
      <c r="L120" s="88"/>
      <c r="M120" s="88"/>
    </row>
    <row r="121" spans="1:22" s="22" customFormat="1">
      <c r="A121" s="284"/>
      <c r="B121" s="2"/>
      <c r="C121" s="59"/>
      <c r="D121" s="4"/>
      <c r="E121" s="4"/>
      <c r="F121" s="4"/>
      <c r="G121" s="4"/>
      <c r="H121" s="331"/>
      <c r="I121" s="331"/>
      <c r="J121" s="60"/>
      <c r="K121" s="30"/>
      <c r="L121" s="58"/>
      <c r="M121" s="58"/>
    </row>
    <row r="122" spans="1:22" s="1" customFormat="1">
      <c r="A122" s="284"/>
      <c r="B122" s="19" t="s">
        <v>81</v>
      </c>
      <c r="C122" s="19"/>
      <c r="D122" s="19"/>
      <c r="E122" s="19"/>
      <c r="F122" s="19"/>
      <c r="G122" s="19"/>
      <c r="H122" s="15"/>
      <c r="I122" s="15"/>
      <c r="J122" s="86"/>
      <c r="K122" s="87"/>
      <c r="L122" s="88"/>
      <c r="M122" s="88"/>
    </row>
    <row r="123" spans="1:22">
      <c r="A123" s="284"/>
      <c r="B123" s="19"/>
      <c r="C123" s="19"/>
      <c r="D123" s="19"/>
      <c r="E123" s="19"/>
      <c r="F123" s="19"/>
      <c r="G123" s="19"/>
      <c r="H123" s="15"/>
      <c r="I123" s="15"/>
      <c r="L123" s="23"/>
      <c r="M123" s="23"/>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75"/>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273</v>
      </c>
      <c r="M125" s="77" t="s">
        <v>274</v>
      </c>
      <c r="N125" s="9"/>
      <c r="O125" s="9"/>
      <c r="P125" s="9"/>
      <c r="Q125" s="9"/>
      <c r="R125" s="9"/>
      <c r="S125" s="9"/>
      <c r="T125" s="9"/>
      <c r="U125" s="9"/>
      <c r="V125" s="9"/>
    </row>
    <row r="126" spans="1:22" s="81" customFormat="1" ht="40.5" customHeight="1">
      <c r="A126" s="285" t="s">
        <v>1794</v>
      </c>
      <c r="B126" s="2"/>
      <c r="C126" s="448" t="s">
        <v>82</v>
      </c>
      <c r="D126" s="449"/>
      <c r="E126" s="449"/>
      <c r="F126" s="449"/>
      <c r="G126" s="449"/>
      <c r="H126" s="450"/>
      <c r="I126" s="420" t="s">
        <v>1795</v>
      </c>
      <c r="J126" s="92"/>
      <c r="K126" s="93"/>
      <c r="L126" s="94" t="s">
        <v>480</v>
      </c>
      <c r="M126" s="95" t="s">
        <v>480</v>
      </c>
    </row>
    <row r="127" spans="1:22" s="81" customFormat="1" ht="40.5" customHeight="1">
      <c r="A127" s="285" t="s">
        <v>1796</v>
      </c>
      <c r="B127" s="2"/>
      <c r="C127" s="317"/>
      <c r="D127" s="321"/>
      <c r="E127" s="448" t="s">
        <v>603</v>
      </c>
      <c r="F127" s="449"/>
      <c r="G127" s="449"/>
      <c r="H127" s="450"/>
      <c r="I127" s="477"/>
      <c r="J127" s="96"/>
      <c r="K127" s="97"/>
      <c r="L127" s="95" t="s">
        <v>86</v>
      </c>
      <c r="M127" s="95" t="s">
        <v>96</v>
      </c>
    </row>
    <row r="128" spans="1:22" s="81" customFormat="1" ht="40.5" customHeight="1">
      <c r="A128" s="285" t="s">
        <v>1797</v>
      </c>
      <c r="B128" s="2"/>
      <c r="C128" s="317"/>
      <c r="D128" s="321"/>
      <c r="E128" s="478"/>
      <c r="F128" s="500"/>
      <c r="G128" s="500"/>
      <c r="H128" s="479"/>
      <c r="I128" s="477"/>
      <c r="J128" s="96"/>
      <c r="K128" s="97"/>
      <c r="L128" s="95" t="s">
        <v>96</v>
      </c>
      <c r="M128" s="95" t="s">
        <v>86</v>
      </c>
    </row>
    <row r="129" spans="1:22" s="81" customFormat="1" ht="40.5" customHeight="1">
      <c r="A129" s="285" t="s">
        <v>605</v>
      </c>
      <c r="B129" s="2"/>
      <c r="C129" s="318"/>
      <c r="D129" s="322"/>
      <c r="E129" s="459"/>
      <c r="F129" s="460"/>
      <c r="G129" s="460"/>
      <c r="H129" s="461"/>
      <c r="I129" s="433"/>
      <c r="J129" s="98"/>
      <c r="K129" s="99"/>
      <c r="L129" s="95" t="s">
        <v>92</v>
      </c>
      <c r="M129" s="95" t="s">
        <v>92</v>
      </c>
    </row>
    <row r="130" spans="1:22" s="1" customFormat="1">
      <c r="A130" s="284"/>
      <c r="B130" s="19"/>
      <c r="C130" s="19"/>
      <c r="D130" s="19"/>
      <c r="E130" s="19"/>
      <c r="F130" s="19"/>
      <c r="G130" s="19"/>
      <c r="H130" s="15"/>
      <c r="I130" s="15"/>
      <c r="J130" s="86"/>
      <c r="K130" s="87"/>
      <c r="L130" s="88"/>
      <c r="M130" s="88"/>
    </row>
    <row r="131" spans="1:22" s="81" customFormat="1">
      <c r="A131" s="284"/>
      <c r="B131" s="82"/>
      <c r="C131" s="59"/>
      <c r="D131" s="59"/>
      <c r="E131" s="59"/>
      <c r="F131" s="59"/>
      <c r="G131" s="59"/>
      <c r="H131" s="89"/>
      <c r="I131" s="89"/>
      <c r="J131" s="86"/>
      <c r="K131" s="87"/>
      <c r="L131" s="88"/>
      <c r="M131" s="88"/>
    </row>
    <row r="132" spans="1:22" s="22" customFormat="1">
      <c r="A132" s="284"/>
      <c r="B132" s="2"/>
      <c r="C132" s="59"/>
      <c r="D132" s="4"/>
      <c r="E132" s="4"/>
      <c r="F132" s="4"/>
      <c r="G132" s="4"/>
      <c r="H132" s="331"/>
      <c r="I132" s="331"/>
      <c r="J132" s="60"/>
      <c r="K132" s="30"/>
      <c r="L132" s="58"/>
      <c r="M132" s="58"/>
    </row>
    <row r="133" spans="1:22" s="1" customFormat="1">
      <c r="A133" s="288"/>
      <c r="B133" s="19" t="s">
        <v>105</v>
      </c>
      <c r="C133" s="44"/>
      <c r="D133" s="44"/>
      <c r="E133" s="44"/>
      <c r="F133" s="44"/>
      <c r="G133" s="44"/>
      <c r="H133" s="15"/>
      <c r="I133" s="15"/>
      <c r="J133" s="58"/>
      <c r="K133" s="30"/>
      <c r="L133" s="100"/>
      <c r="M133" s="100"/>
    </row>
    <row r="134" spans="1:22">
      <c r="A134" s="284"/>
      <c r="B134" s="19"/>
      <c r="C134" s="19"/>
      <c r="D134" s="19"/>
      <c r="E134" s="19"/>
      <c r="F134" s="19"/>
      <c r="G134" s="19"/>
      <c r="H134" s="15"/>
      <c r="I134" s="15"/>
      <c r="L134" s="23"/>
      <c r="M134" s="23"/>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273</v>
      </c>
      <c r="M135" s="75" t="s">
        <v>274</v>
      </c>
      <c r="N135" s="9"/>
      <c r="O135" s="9"/>
      <c r="P135" s="9"/>
      <c r="Q135" s="9"/>
      <c r="R135" s="9"/>
      <c r="S135" s="9"/>
      <c r="T135" s="9"/>
      <c r="U135" s="9"/>
      <c r="V135" s="9"/>
    </row>
    <row r="136" spans="1:22" ht="20.25" customHeight="1">
      <c r="A136" s="284"/>
      <c r="B136" s="2"/>
      <c r="C136" s="59"/>
      <c r="D136" s="4"/>
      <c r="F136" s="4"/>
      <c r="G136" s="4"/>
      <c r="H136" s="331"/>
      <c r="I136" s="64" t="s">
        <v>1798</v>
      </c>
      <c r="J136" s="65"/>
      <c r="K136" s="76"/>
      <c r="L136" s="77" t="s">
        <v>65</v>
      </c>
      <c r="M136" s="77" t="s">
        <v>276</v>
      </c>
      <c r="N136" s="9"/>
      <c r="O136" s="9"/>
      <c r="P136" s="9"/>
      <c r="Q136" s="9"/>
      <c r="R136" s="9"/>
      <c r="S136" s="9"/>
      <c r="T136" s="9"/>
      <c r="U136" s="9"/>
      <c r="V136" s="9"/>
    </row>
    <row r="137" spans="1:22" s="81" customFormat="1" ht="67.5" customHeight="1">
      <c r="A137" s="285" t="s">
        <v>607</v>
      </c>
      <c r="B137" s="2"/>
      <c r="C137" s="448" t="s">
        <v>106</v>
      </c>
      <c r="D137" s="449"/>
      <c r="E137" s="449"/>
      <c r="F137" s="449"/>
      <c r="G137" s="449"/>
      <c r="H137" s="450"/>
      <c r="I137" s="467" t="s">
        <v>608</v>
      </c>
      <c r="J137" s="101"/>
      <c r="K137" s="93"/>
      <c r="L137" s="94" t="s">
        <v>122</v>
      </c>
      <c r="M137" s="95" t="s">
        <v>277</v>
      </c>
    </row>
    <row r="138" spans="1:22" s="81" customFormat="1" ht="34.5" customHeight="1">
      <c r="A138" s="285" t="s">
        <v>607</v>
      </c>
      <c r="B138" s="82"/>
      <c r="C138" s="317"/>
      <c r="D138" s="321"/>
      <c r="E138" s="437" t="s">
        <v>113</v>
      </c>
      <c r="F138" s="438"/>
      <c r="G138" s="438"/>
      <c r="H138" s="439"/>
      <c r="I138" s="467"/>
      <c r="J138" s="96"/>
      <c r="K138" s="97"/>
      <c r="L138" s="102">
        <v>37</v>
      </c>
      <c r="M138" s="102">
        <v>32</v>
      </c>
    </row>
    <row r="139" spans="1:22" s="81" customFormat="1" ht="67.5" customHeight="1">
      <c r="A139" s="285" t="s">
        <v>1799</v>
      </c>
      <c r="B139" s="82"/>
      <c r="C139" s="448" t="s">
        <v>1800</v>
      </c>
      <c r="D139" s="449"/>
      <c r="E139" s="449"/>
      <c r="F139" s="449"/>
      <c r="G139" s="449"/>
      <c r="H139" s="450"/>
      <c r="I139" s="467"/>
      <c r="J139" s="96"/>
      <c r="K139" s="97"/>
      <c r="L139" s="94" t="s">
        <v>25</v>
      </c>
      <c r="M139" s="95" t="s">
        <v>25</v>
      </c>
    </row>
    <row r="140" spans="1:22" s="81" customFormat="1" ht="34.5" customHeight="1">
      <c r="A140" s="285" t="s">
        <v>609</v>
      </c>
      <c r="B140" s="82"/>
      <c r="C140" s="103"/>
      <c r="D140" s="104"/>
      <c r="E140" s="437" t="s">
        <v>116</v>
      </c>
      <c r="F140" s="438"/>
      <c r="G140" s="438"/>
      <c r="H140" s="439"/>
      <c r="I140" s="467"/>
      <c r="J140" s="96"/>
      <c r="K140" s="97"/>
      <c r="L140" s="102">
        <v>0</v>
      </c>
      <c r="M140" s="102">
        <v>0</v>
      </c>
    </row>
    <row r="141" spans="1:22" s="81" customFormat="1" ht="67.5" customHeight="1">
      <c r="A141" s="285" t="s">
        <v>611</v>
      </c>
      <c r="B141" s="82"/>
      <c r="C141" s="448" t="s">
        <v>114</v>
      </c>
      <c r="D141" s="449"/>
      <c r="E141" s="449"/>
      <c r="F141" s="449"/>
      <c r="G141" s="449"/>
      <c r="H141" s="450"/>
      <c r="I141" s="467"/>
      <c r="J141" s="96"/>
      <c r="K141" s="97"/>
      <c r="L141" s="94" t="s">
        <v>25</v>
      </c>
      <c r="M141" s="95" t="s">
        <v>25</v>
      </c>
    </row>
    <row r="142" spans="1:22" s="81" customFormat="1" ht="34.5" customHeight="1">
      <c r="A142" s="285" t="s">
        <v>1801</v>
      </c>
      <c r="B142" s="82"/>
      <c r="C142" s="105"/>
      <c r="D142" s="106"/>
      <c r="E142" s="437" t="s">
        <v>116</v>
      </c>
      <c r="F142" s="438"/>
      <c r="G142" s="438"/>
      <c r="H142" s="439"/>
      <c r="I142" s="467"/>
      <c r="J142" s="96"/>
      <c r="K142" s="97"/>
      <c r="L142" s="102">
        <v>0</v>
      </c>
      <c r="M142" s="102">
        <v>0</v>
      </c>
    </row>
    <row r="143" spans="1:22" s="81" customFormat="1" ht="34.5" customHeight="1">
      <c r="A143" s="285" t="s">
        <v>1802</v>
      </c>
      <c r="B143" s="82"/>
      <c r="C143" s="422" t="s">
        <v>117</v>
      </c>
      <c r="D143" s="423"/>
      <c r="E143" s="423"/>
      <c r="F143" s="423"/>
      <c r="G143" s="423"/>
      <c r="H143" s="424"/>
      <c r="I143" s="467"/>
      <c r="J143" s="98"/>
      <c r="K143" s="99"/>
      <c r="L143" s="102">
        <v>0</v>
      </c>
      <c r="M143" s="102">
        <v>0</v>
      </c>
    </row>
    <row r="144" spans="1:22" s="1" customFormat="1">
      <c r="A144" s="284"/>
      <c r="B144" s="19"/>
      <c r="C144" s="19"/>
      <c r="D144" s="19"/>
      <c r="E144" s="19"/>
      <c r="F144" s="19"/>
      <c r="G144" s="19"/>
      <c r="H144" s="15"/>
      <c r="I144" s="15"/>
      <c r="J144" s="86"/>
      <c r="K144" s="87"/>
      <c r="L144" s="88"/>
      <c r="M144" s="88"/>
    </row>
    <row r="145" spans="1:22" s="1" customFormat="1">
      <c r="A145" s="284"/>
      <c r="B145" s="19"/>
      <c r="C145" s="19"/>
      <c r="D145" s="19"/>
      <c r="E145" s="19"/>
      <c r="F145" s="19"/>
      <c r="G145" s="19"/>
      <c r="H145" s="15"/>
      <c r="I145" s="15"/>
      <c r="J145" s="86"/>
      <c r="K145" s="87"/>
      <c r="L145" s="88"/>
      <c r="M145" s="88"/>
    </row>
    <row r="146" spans="1:22" s="107" customFormat="1">
      <c r="A146" s="284"/>
      <c r="C146" s="4"/>
      <c r="D146" s="4"/>
      <c r="E146" s="4"/>
      <c r="F146" s="4"/>
      <c r="G146" s="4"/>
      <c r="H146" s="331"/>
      <c r="I146" s="331"/>
      <c r="J146" s="58"/>
      <c r="K146" s="30"/>
      <c r="L146" s="100"/>
      <c r="M146" s="100"/>
    </row>
    <row r="147" spans="1:22" s="2" customFormat="1">
      <c r="A147" s="284"/>
      <c r="B147" s="19" t="s">
        <v>126</v>
      </c>
      <c r="C147" s="19"/>
      <c r="D147" s="19"/>
      <c r="E147" s="19"/>
      <c r="F147" s="19"/>
      <c r="G147" s="19"/>
      <c r="H147" s="15"/>
      <c r="I147" s="15"/>
      <c r="J147" s="58"/>
      <c r="K147" s="30"/>
      <c r="L147" s="100"/>
      <c r="M147" s="100"/>
    </row>
    <row r="148" spans="1:22">
      <c r="A148" s="284"/>
      <c r="B148" s="19"/>
      <c r="C148" s="19"/>
      <c r="D148" s="19"/>
      <c r="E148" s="19"/>
      <c r="F148" s="19"/>
      <c r="G148" s="19"/>
      <c r="H148" s="15"/>
      <c r="I148" s="15"/>
      <c r="L148" s="23"/>
      <c r="M148" s="23"/>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273</v>
      </c>
      <c r="M149" s="75" t="s">
        <v>274</v>
      </c>
      <c r="N149" s="9"/>
      <c r="O149" s="9"/>
      <c r="P149" s="9"/>
      <c r="Q149" s="9"/>
      <c r="R149" s="9"/>
      <c r="S149" s="9"/>
      <c r="T149" s="9"/>
      <c r="U149" s="9"/>
      <c r="V149" s="9"/>
    </row>
    <row r="150" spans="1:22" ht="20.25" customHeight="1">
      <c r="A150" s="284"/>
      <c r="B150" s="2"/>
      <c r="C150" s="4"/>
      <c r="D150" s="4"/>
      <c r="F150" s="4"/>
      <c r="G150" s="4"/>
      <c r="H150" s="331"/>
      <c r="I150" s="64" t="s">
        <v>1803</v>
      </c>
      <c r="J150" s="65"/>
      <c r="K150" s="76"/>
      <c r="L150" s="77" t="s">
        <v>65</v>
      </c>
      <c r="M150" s="77" t="s">
        <v>276</v>
      </c>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614</v>
      </c>
      <c r="J151" s="115" t="s">
        <v>272</v>
      </c>
      <c r="K151" s="116"/>
      <c r="L151" s="117"/>
      <c r="M151" s="118"/>
    </row>
    <row r="152" spans="1:22" s="1" customFormat="1">
      <c r="A152" s="284"/>
      <c r="B152" s="19"/>
      <c r="C152" s="19"/>
      <c r="D152" s="19"/>
      <c r="E152" s="19"/>
      <c r="F152" s="19"/>
      <c r="G152" s="19"/>
      <c r="H152" s="15"/>
      <c r="I152" s="15"/>
      <c r="J152" s="86"/>
      <c r="K152" s="87"/>
      <c r="L152" s="100"/>
      <c r="M152" s="100"/>
    </row>
    <row r="153" spans="1:22" s="81" customFormat="1">
      <c r="A153" s="284"/>
      <c r="B153" s="82"/>
      <c r="C153" s="59"/>
      <c r="D153" s="59"/>
      <c r="E153" s="59"/>
      <c r="F153" s="59"/>
      <c r="G153" s="59"/>
      <c r="H153" s="89"/>
      <c r="I153" s="89"/>
      <c r="J153" s="86"/>
      <c r="K153" s="87"/>
      <c r="L153" s="100"/>
      <c r="M153" s="100"/>
    </row>
    <row r="154" spans="1:22" s="1" customFormat="1">
      <c r="A154" s="284"/>
      <c r="B154" s="2"/>
      <c r="C154" s="4"/>
      <c r="D154" s="4"/>
      <c r="E154" s="4"/>
      <c r="F154" s="4"/>
      <c r="G154" s="4"/>
      <c r="H154" s="331"/>
      <c r="I154" s="331"/>
      <c r="J154" s="119"/>
      <c r="K154" s="30"/>
      <c r="L154" s="100"/>
      <c r="M154" s="100"/>
    </row>
    <row r="155" spans="1:22" s="1" customFormat="1">
      <c r="A155" s="289"/>
      <c r="B155" s="19" t="s">
        <v>128</v>
      </c>
      <c r="C155" s="44"/>
      <c r="D155" s="44"/>
      <c r="E155" s="44"/>
      <c r="F155" s="44"/>
      <c r="G155" s="44"/>
      <c r="H155" s="15"/>
      <c r="I155" s="15"/>
      <c r="J155" s="58"/>
      <c r="K155" s="30"/>
      <c r="L155" s="100"/>
      <c r="M155" s="100"/>
    </row>
    <row r="156" spans="1:22">
      <c r="A156" s="284"/>
      <c r="B156" s="19"/>
      <c r="C156" s="19"/>
      <c r="D156" s="19"/>
      <c r="E156" s="19"/>
      <c r="F156" s="19"/>
      <c r="G156" s="19"/>
      <c r="H156" s="15"/>
      <c r="I156" s="15"/>
      <c r="L156" s="23"/>
      <c r="M156" s="23"/>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273</v>
      </c>
      <c r="M157" s="75" t="s">
        <v>274</v>
      </c>
      <c r="N157" s="9"/>
      <c r="O157" s="9"/>
      <c r="P157" s="9"/>
      <c r="Q157" s="9"/>
      <c r="R157" s="9"/>
      <c r="S157" s="9"/>
      <c r="T157" s="9"/>
      <c r="U157" s="9"/>
      <c r="V157" s="9"/>
    </row>
    <row r="158" spans="1:22" ht="20.25" customHeight="1">
      <c r="A158" s="290" t="s">
        <v>482</v>
      </c>
      <c r="B158" s="2"/>
      <c r="C158" s="4"/>
      <c r="D158" s="4"/>
      <c r="F158" s="4"/>
      <c r="G158" s="4"/>
      <c r="H158" s="331"/>
      <c r="I158" s="64" t="s">
        <v>63</v>
      </c>
      <c r="J158" s="65"/>
      <c r="K158" s="76"/>
      <c r="L158" s="77" t="s">
        <v>65</v>
      </c>
      <c r="M158" s="77" t="s">
        <v>276</v>
      </c>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130</v>
      </c>
      <c r="J159" s="67" t="s">
        <v>137</v>
      </c>
      <c r="K159" s="116"/>
      <c r="L159" s="101"/>
      <c r="M159" s="120"/>
    </row>
    <row r="160" spans="1:22" s="81" customFormat="1" ht="34.5" customHeight="1">
      <c r="A160" s="291" t="s">
        <v>1804</v>
      </c>
      <c r="B160" s="111"/>
      <c r="C160" s="437" t="s">
        <v>132</v>
      </c>
      <c r="D160" s="438"/>
      <c r="E160" s="438"/>
      <c r="F160" s="438"/>
      <c r="G160" s="438"/>
      <c r="H160" s="439"/>
      <c r="I160" s="495"/>
      <c r="J160" s="67" t="s">
        <v>137</v>
      </c>
      <c r="K160" s="116"/>
      <c r="L160" s="96"/>
      <c r="M160" s="121"/>
    </row>
    <row r="161" spans="1:22" s="81" customFormat="1" ht="34.5" customHeight="1">
      <c r="A161" s="291" t="s">
        <v>617</v>
      </c>
      <c r="B161" s="111"/>
      <c r="C161" s="437" t="s">
        <v>133</v>
      </c>
      <c r="D161" s="438"/>
      <c r="E161" s="438"/>
      <c r="F161" s="438"/>
      <c r="G161" s="438"/>
      <c r="H161" s="439"/>
      <c r="I161" s="496"/>
      <c r="J161" s="67" t="s">
        <v>137</v>
      </c>
      <c r="K161" s="116"/>
      <c r="L161" s="98"/>
      <c r="M161" s="122"/>
    </row>
    <row r="162" spans="1:22" s="1" customFormat="1">
      <c r="A162" s="284"/>
      <c r="B162" s="19"/>
      <c r="C162" s="123"/>
      <c r="D162" s="19"/>
      <c r="E162" s="19"/>
      <c r="F162" s="19"/>
      <c r="G162" s="19"/>
      <c r="H162" s="15"/>
      <c r="I162" s="15"/>
      <c r="J162" s="86"/>
      <c r="K162" s="87"/>
      <c r="L162" s="72"/>
      <c r="M162" s="72"/>
    </row>
    <row r="163" spans="1:22" s="81" customFormat="1">
      <c r="A163" s="284"/>
      <c r="B163" s="82"/>
      <c r="C163" s="59"/>
      <c r="D163" s="59"/>
      <c r="E163" s="59"/>
      <c r="F163" s="59"/>
      <c r="G163" s="59"/>
      <c r="H163" s="89"/>
      <c r="I163" s="89"/>
      <c r="J163" s="86"/>
      <c r="K163" s="87"/>
      <c r="L163" s="88"/>
      <c r="M163" s="88"/>
    </row>
    <row r="164" spans="1:22" s="1" customFormat="1">
      <c r="A164" s="284"/>
      <c r="B164" s="2"/>
      <c r="C164" s="4"/>
      <c r="D164" s="4"/>
      <c r="E164" s="4"/>
      <c r="F164" s="4"/>
      <c r="G164" s="4"/>
      <c r="H164" s="331"/>
      <c r="I164" s="331"/>
      <c r="J164" s="119"/>
      <c r="K164" s="30"/>
      <c r="L164" s="100"/>
      <c r="M164" s="100"/>
    </row>
    <row r="165" spans="1:22" s="1" customFormat="1">
      <c r="A165" s="284"/>
      <c r="B165" s="19" t="s">
        <v>1805</v>
      </c>
      <c r="C165" s="44"/>
      <c r="D165" s="44"/>
      <c r="E165" s="44"/>
      <c r="F165" s="44"/>
      <c r="G165" s="44"/>
      <c r="H165" s="15"/>
      <c r="I165" s="15"/>
      <c r="J165" s="58"/>
      <c r="K165" s="30"/>
      <c r="L165" s="100"/>
      <c r="M165" s="100"/>
    </row>
    <row r="166" spans="1:22">
      <c r="A166" s="284"/>
      <c r="B166" s="19"/>
      <c r="C166" s="19"/>
      <c r="D166" s="19"/>
      <c r="E166" s="19"/>
      <c r="F166" s="19"/>
      <c r="G166" s="19"/>
      <c r="H166" s="15"/>
      <c r="I166" s="15"/>
      <c r="L166" s="23"/>
      <c r="M166" s="23"/>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273</v>
      </c>
      <c r="M167" s="75" t="s">
        <v>274</v>
      </c>
      <c r="N167" s="9"/>
      <c r="O167" s="9"/>
      <c r="P167" s="9"/>
      <c r="Q167" s="9"/>
      <c r="R167" s="9"/>
      <c r="S167" s="9"/>
      <c r="T167" s="9"/>
      <c r="U167" s="9"/>
      <c r="V167" s="9"/>
    </row>
    <row r="168" spans="1:22" ht="20.25" customHeight="1">
      <c r="A168" s="284"/>
      <c r="B168" s="2"/>
      <c r="C168" s="59"/>
      <c r="D168" s="4"/>
      <c r="F168" s="4"/>
      <c r="G168" s="4"/>
      <c r="H168" s="331"/>
      <c r="I168" s="64" t="s">
        <v>63</v>
      </c>
      <c r="J168" s="65"/>
      <c r="K168" s="76"/>
      <c r="L168" s="77" t="s">
        <v>65</v>
      </c>
      <c r="M168" s="77" t="s">
        <v>276</v>
      </c>
      <c r="N168" s="9"/>
      <c r="O168" s="9"/>
      <c r="P168" s="9"/>
      <c r="Q168" s="9"/>
      <c r="R168" s="9"/>
      <c r="S168" s="9"/>
      <c r="T168" s="9"/>
      <c r="U168" s="9"/>
      <c r="V168" s="9"/>
    </row>
    <row r="169" spans="1:22" s="81" customFormat="1" ht="56.1" customHeight="1">
      <c r="A169" s="285" t="s">
        <v>1806</v>
      </c>
      <c r="B169" s="111"/>
      <c r="C169" s="437" t="s">
        <v>135</v>
      </c>
      <c r="D169" s="438"/>
      <c r="E169" s="438"/>
      <c r="F169" s="438"/>
      <c r="G169" s="438"/>
      <c r="H169" s="439"/>
      <c r="I169" s="324" t="s">
        <v>136</v>
      </c>
      <c r="J169" s="67" t="s">
        <v>137</v>
      </c>
      <c r="K169" s="116"/>
      <c r="L169" s="101"/>
      <c r="M169" s="120"/>
    </row>
    <row r="170" spans="1:22" s="81" customFormat="1" ht="98.1" customHeight="1">
      <c r="A170" s="285" t="s">
        <v>620</v>
      </c>
      <c r="B170" s="111"/>
      <c r="C170" s="437" t="s">
        <v>138</v>
      </c>
      <c r="D170" s="438"/>
      <c r="E170" s="438"/>
      <c r="F170" s="438"/>
      <c r="G170" s="438"/>
      <c r="H170" s="439"/>
      <c r="I170" s="337" t="s">
        <v>139</v>
      </c>
      <c r="J170" s="67" t="s">
        <v>137</v>
      </c>
      <c r="K170" s="116"/>
      <c r="L170" s="98"/>
      <c r="M170" s="122"/>
    </row>
    <row r="171" spans="1:22" s="1" customFormat="1">
      <c r="A171" s="284"/>
      <c r="B171" s="19"/>
      <c r="C171" s="19"/>
      <c r="D171" s="19"/>
      <c r="E171" s="19"/>
      <c r="F171" s="19"/>
      <c r="G171" s="19"/>
      <c r="H171" s="15"/>
      <c r="I171" s="15"/>
      <c r="J171" s="86"/>
      <c r="K171" s="87"/>
      <c r="L171" s="72"/>
      <c r="M171" s="72"/>
    </row>
    <row r="172" spans="1:22" s="81" customFormat="1">
      <c r="A172" s="284"/>
      <c r="B172" s="82"/>
      <c r="C172" s="59"/>
      <c r="D172" s="59"/>
      <c r="E172" s="59"/>
      <c r="F172" s="59"/>
      <c r="G172" s="59"/>
      <c r="H172" s="89"/>
      <c r="I172" s="89"/>
      <c r="J172" s="86"/>
      <c r="K172" s="87"/>
      <c r="L172" s="88"/>
      <c r="M172" s="88"/>
    </row>
    <row r="173" spans="1:22" s="1" customFormat="1">
      <c r="A173" s="284"/>
      <c r="B173" s="111"/>
      <c r="C173" s="4"/>
      <c r="D173" s="4"/>
      <c r="E173" s="124"/>
      <c r="F173" s="124"/>
      <c r="G173" s="124"/>
      <c r="H173" s="125"/>
      <c r="I173" s="125"/>
      <c r="J173" s="86"/>
      <c r="K173" s="87"/>
      <c r="L173" s="88"/>
      <c r="M173" s="88"/>
    </row>
    <row r="174" spans="1:22" s="1" customFormat="1">
      <c r="A174" s="284"/>
      <c r="B174" s="19" t="s">
        <v>140</v>
      </c>
      <c r="C174" s="44"/>
      <c r="D174" s="44"/>
      <c r="E174" s="44"/>
      <c r="F174" s="44"/>
      <c r="G174" s="15"/>
      <c r="H174" s="15"/>
      <c r="I174" s="15"/>
      <c r="J174" s="58"/>
      <c r="K174" s="30"/>
      <c r="L174" s="100"/>
      <c r="M174" s="100"/>
    </row>
    <row r="175" spans="1:22">
      <c r="A175" s="284"/>
      <c r="B175" s="19"/>
      <c r="C175" s="19"/>
      <c r="D175" s="19"/>
      <c r="E175" s="19"/>
      <c r="F175" s="19"/>
      <c r="G175" s="19"/>
      <c r="H175" s="15"/>
      <c r="I175" s="15"/>
      <c r="L175" s="23"/>
      <c r="M175" s="23"/>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273</v>
      </c>
      <c r="M176" s="75" t="s">
        <v>274</v>
      </c>
      <c r="N176" s="9"/>
      <c r="O176" s="9"/>
      <c r="P176" s="9"/>
      <c r="Q176" s="9"/>
      <c r="R176" s="9"/>
      <c r="S176" s="9"/>
      <c r="T176" s="9"/>
      <c r="U176" s="9"/>
      <c r="V176" s="9"/>
    </row>
    <row r="177" spans="1:22">
      <c r="A177" s="284"/>
      <c r="B177" s="2"/>
      <c r="C177" s="59"/>
      <c r="D177" s="4"/>
      <c r="F177" s="4"/>
      <c r="G177" s="4"/>
      <c r="H177" s="331"/>
      <c r="I177" s="64" t="s">
        <v>1798</v>
      </c>
      <c r="J177" s="65"/>
      <c r="K177" s="76"/>
      <c r="L177" s="77" t="s">
        <v>65</v>
      </c>
      <c r="M177" s="126" t="s">
        <v>276</v>
      </c>
      <c r="N177" s="9"/>
      <c r="O177" s="9"/>
      <c r="P177" s="9"/>
      <c r="Q177" s="9"/>
      <c r="R177" s="9"/>
      <c r="S177" s="9"/>
      <c r="T177" s="9"/>
      <c r="U177" s="9"/>
      <c r="V177" s="9"/>
    </row>
    <row r="178" spans="1:22" s="81" customFormat="1" ht="56.1" customHeight="1">
      <c r="A178" s="285" t="s">
        <v>1807</v>
      </c>
      <c r="B178" s="111"/>
      <c r="C178" s="437" t="s">
        <v>141</v>
      </c>
      <c r="D178" s="438"/>
      <c r="E178" s="438"/>
      <c r="F178" s="438"/>
      <c r="G178" s="438"/>
      <c r="H178" s="439"/>
      <c r="I178" s="127" t="s">
        <v>142</v>
      </c>
      <c r="J178" s="67" t="s">
        <v>269</v>
      </c>
      <c r="K178" s="116"/>
      <c r="L178" s="101"/>
      <c r="M178" s="120"/>
    </row>
    <row r="179" spans="1:22" s="81" customFormat="1" ht="56.1" customHeight="1">
      <c r="A179" s="285" t="s">
        <v>623</v>
      </c>
      <c r="B179" s="111"/>
      <c r="C179" s="437" t="s">
        <v>144</v>
      </c>
      <c r="D179" s="438"/>
      <c r="E179" s="438"/>
      <c r="F179" s="438"/>
      <c r="G179" s="438"/>
      <c r="H179" s="439"/>
      <c r="I179" s="127" t="s">
        <v>1808</v>
      </c>
      <c r="J179" s="67" t="s">
        <v>137</v>
      </c>
      <c r="K179" s="116"/>
      <c r="L179" s="96"/>
      <c r="M179" s="121"/>
    </row>
    <row r="180" spans="1:22" s="81" customFormat="1" ht="56.1" customHeight="1">
      <c r="A180" s="285" t="s">
        <v>1809</v>
      </c>
      <c r="B180" s="111"/>
      <c r="C180" s="437" t="s">
        <v>1810</v>
      </c>
      <c r="D180" s="438"/>
      <c r="E180" s="438"/>
      <c r="F180" s="438"/>
      <c r="G180" s="438"/>
      <c r="H180" s="439"/>
      <c r="I180" s="127" t="s">
        <v>1811</v>
      </c>
      <c r="J180" s="67" t="s">
        <v>137</v>
      </c>
      <c r="K180" s="116"/>
      <c r="L180" s="98"/>
      <c r="M180" s="122"/>
    </row>
    <row r="181" spans="1:22" s="1" customFormat="1">
      <c r="A181" s="284"/>
      <c r="B181" s="19"/>
      <c r="C181" s="19"/>
      <c r="D181" s="19"/>
      <c r="E181" s="19"/>
      <c r="F181" s="19"/>
      <c r="G181" s="19"/>
      <c r="H181" s="15"/>
      <c r="I181" s="15"/>
      <c r="J181" s="86"/>
      <c r="K181" s="87"/>
      <c r="L181" s="72"/>
      <c r="M181" s="72"/>
    </row>
    <row r="182" spans="1:22" s="81" customFormat="1">
      <c r="A182" s="284"/>
      <c r="B182" s="82"/>
      <c r="C182" s="59"/>
      <c r="D182" s="59"/>
      <c r="E182" s="59"/>
      <c r="F182" s="59"/>
      <c r="G182" s="59"/>
      <c r="H182" s="89"/>
      <c r="I182" s="89"/>
      <c r="J182" s="86"/>
      <c r="K182" s="87"/>
      <c r="L182" s="88"/>
      <c r="M182" s="88"/>
    </row>
    <row r="183" spans="1:22" s="1" customFormat="1">
      <c r="A183" s="284"/>
      <c r="B183" s="2"/>
      <c r="C183" s="4"/>
      <c r="D183" s="4"/>
      <c r="E183" s="4"/>
      <c r="F183" s="4"/>
      <c r="G183" s="4"/>
      <c r="H183" s="331"/>
      <c r="I183" s="331"/>
      <c r="J183" s="58"/>
      <c r="K183" s="30"/>
      <c r="L183" s="100"/>
      <c r="M183" s="100"/>
    </row>
    <row r="184" spans="1:22">
      <c r="A184" s="284"/>
      <c r="B184" s="19" t="s">
        <v>147</v>
      </c>
      <c r="C184" s="19"/>
      <c r="D184" s="19"/>
      <c r="E184" s="19"/>
      <c r="F184" s="19"/>
      <c r="G184" s="19"/>
      <c r="H184" s="15"/>
      <c r="I184" s="15"/>
      <c r="J184" s="8"/>
      <c r="L184" s="128"/>
      <c r="M184" s="128"/>
      <c r="N184" s="9"/>
      <c r="O184" s="9"/>
      <c r="P184" s="9"/>
      <c r="Q184" s="9"/>
      <c r="R184" s="9"/>
      <c r="S184" s="9"/>
      <c r="T184" s="9"/>
      <c r="U184" s="9"/>
      <c r="V184" s="9"/>
    </row>
    <row r="185" spans="1:22">
      <c r="A185" s="284"/>
      <c r="B185" s="19"/>
      <c r="C185" s="19"/>
      <c r="D185" s="19"/>
      <c r="E185" s="19"/>
      <c r="F185" s="19"/>
      <c r="G185" s="19"/>
      <c r="H185" s="15"/>
      <c r="I185" s="15"/>
      <c r="L185" s="23"/>
      <c r="M185" s="23"/>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273</v>
      </c>
      <c r="M186" s="75" t="s">
        <v>274</v>
      </c>
      <c r="N186" s="9"/>
      <c r="O186" s="9"/>
      <c r="P186" s="9"/>
      <c r="Q186" s="9"/>
      <c r="R186" s="9"/>
      <c r="S186" s="9"/>
      <c r="T186" s="9"/>
      <c r="U186" s="9"/>
      <c r="V186" s="9"/>
    </row>
    <row r="187" spans="1:22" ht="20.25" customHeight="1">
      <c r="A187" s="284"/>
      <c r="B187" s="2"/>
      <c r="C187" s="59"/>
      <c r="D187" s="4"/>
      <c r="F187" s="4"/>
      <c r="G187" s="4"/>
      <c r="H187" s="331"/>
      <c r="I187" s="64" t="s">
        <v>1812</v>
      </c>
      <c r="J187" s="65"/>
      <c r="K187" s="76"/>
      <c r="L187" s="77" t="s">
        <v>65</v>
      </c>
      <c r="M187" s="77" t="s">
        <v>276</v>
      </c>
      <c r="N187" s="9"/>
      <c r="O187" s="9"/>
      <c r="P187" s="9"/>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814</v>
      </c>
      <c r="J188" s="129">
        <v>4</v>
      </c>
      <c r="K188" s="116" t="str">
        <f t="shared" ref="K188:K215" si="2">IF(OR(COUNTIF(L188:M188,"未確認")&gt;0,COUNTIF(L188:M188,"~*")&gt;0),"※","")</f>
        <v/>
      </c>
      <c r="L188" s="130"/>
      <c r="M188" s="130"/>
    </row>
    <row r="189" spans="1:22" s="81" customFormat="1" ht="34.5" customHeight="1">
      <c r="A189" s="285" t="s">
        <v>625</v>
      </c>
      <c r="B189" s="82"/>
      <c r="C189" s="484"/>
      <c r="D189" s="484"/>
      <c r="E189" s="484"/>
      <c r="F189" s="484"/>
      <c r="G189" s="482" t="s">
        <v>150</v>
      </c>
      <c r="H189" s="482"/>
      <c r="I189" s="492"/>
      <c r="J189" s="131">
        <v>0.5</v>
      </c>
      <c r="K189" s="116" t="str">
        <f t="shared" si="2"/>
        <v/>
      </c>
      <c r="L189" s="132"/>
      <c r="M189" s="132"/>
    </row>
    <row r="190" spans="1:22" s="81" customFormat="1" ht="34.5" customHeight="1">
      <c r="A190" s="285" t="s">
        <v>626</v>
      </c>
      <c r="B190" s="82"/>
      <c r="C190" s="482" t="s">
        <v>151</v>
      </c>
      <c r="D190" s="484"/>
      <c r="E190" s="484"/>
      <c r="F190" s="484"/>
      <c r="G190" s="482" t="s">
        <v>149</v>
      </c>
      <c r="H190" s="482"/>
      <c r="I190" s="492"/>
      <c r="J190" s="129">
        <v>0</v>
      </c>
      <c r="K190" s="116" t="str">
        <f t="shared" si="2"/>
        <v/>
      </c>
      <c r="L190" s="130"/>
      <c r="M190" s="130"/>
    </row>
    <row r="191" spans="1:22" s="81" customFormat="1" ht="34.5" customHeight="1">
      <c r="A191" s="285" t="s">
        <v>626</v>
      </c>
      <c r="B191" s="82"/>
      <c r="C191" s="484"/>
      <c r="D191" s="484"/>
      <c r="E191" s="484"/>
      <c r="F191" s="484"/>
      <c r="G191" s="482" t="s">
        <v>150</v>
      </c>
      <c r="H191" s="482"/>
      <c r="I191" s="492"/>
      <c r="J191" s="131">
        <v>0</v>
      </c>
      <c r="K191" s="116" t="str">
        <f t="shared" si="2"/>
        <v/>
      </c>
      <c r="L191" s="132"/>
      <c r="M191" s="132"/>
    </row>
    <row r="192" spans="1:22" s="81" customFormat="1" ht="34.5" customHeight="1">
      <c r="A192" s="292" t="s">
        <v>628</v>
      </c>
      <c r="B192" s="112"/>
      <c r="C192" s="482" t="s">
        <v>152</v>
      </c>
      <c r="D192" s="482"/>
      <c r="E192" s="482"/>
      <c r="F192" s="482"/>
      <c r="G192" s="482" t="s">
        <v>149</v>
      </c>
      <c r="H192" s="482"/>
      <c r="I192" s="492"/>
      <c r="J192" s="129">
        <f t="shared" ref="J192:J207" si="3">IF(SUM(L192:M192)=0,IF(COUNTIF(L192:M192,"未確認")&gt;0,"未確認",IF(COUNTIF(L192:M192,"~*")&gt;0,"*",SUM(L192:M192))),SUM(L192:M192))</f>
        <v>14</v>
      </c>
      <c r="K192" s="116" t="str">
        <f t="shared" si="2"/>
        <v/>
      </c>
      <c r="L192" s="133">
        <v>7</v>
      </c>
      <c r="M192" s="133">
        <v>7</v>
      </c>
    </row>
    <row r="193" spans="1:13" s="81" customFormat="1" ht="34.5" customHeight="1">
      <c r="A193" s="292" t="s">
        <v>628</v>
      </c>
      <c r="B193" s="112"/>
      <c r="C193" s="482"/>
      <c r="D193" s="482"/>
      <c r="E193" s="482"/>
      <c r="F193" s="482"/>
      <c r="G193" s="482" t="s">
        <v>150</v>
      </c>
      <c r="H193" s="482"/>
      <c r="I193" s="492"/>
      <c r="J193" s="129">
        <f t="shared" si="3"/>
        <v>1.7999999999999998</v>
      </c>
      <c r="K193" s="116" t="str">
        <f t="shared" si="2"/>
        <v/>
      </c>
      <c r="L193" s="134">
        <v>0.6</v>
      </c>
      <c r="M193" s="134">
        <v>1.2</v>
      </c>
    </row>
    <row r="194" spans="1:13" s="81" customFormat="1" ht="34.5" customHeight="1">
      <c r="A194" s="292" t="s">
        <v>817</v>
      </c>
      <c r="B194" s="112"/>
      <c r="C194" s="482" t="s">
        <v>153</v>
      </c>
      <c r="D194" s="483"/>
      <c r="E194" s="483"/>
      <c r="F194" s="483"/>
      <c r="G194" s="482" t="s">
        <v>149</v>
      </c>
      <c r="H194" s="482"/>
      <c r="I194" s="492"/>
      <c r="J194" s="129">
        <f t="shared" si="3"/>
        <v>9</v>
      </c>
      <c r="K194" s="116" t="str">
        <f t="shared" si="2"/>
        <v/>
      </c>
      <c r="L194" s="133">
        <v>4</v>
      </c>
      <c r="M194" s="133">
        <v>5</v>
      </c>
    </row>
    <row r="195" spans="1:13" s="81" customFormat="1" ht="34.5" customHeight="1">
      <c r="A195" s="292" t="s">
        <v>817</v>
      </c>
      <c r="B195" s="112"/>
      <c r="C195" s="483"/>
      <c r="D195" s="483"/>
      <c r="E195" s="483"/>
      <c r="F195" s="483"/>
      <c r="G195" s="482" t="s">
        <v>150</v>
      </c>
      <c r="H195" s="482"/>
      <c r="I195" s="492"/>
      <c r="J195" s="129">
        <f t="shared" si="3"/>
        <v>0</v>
      </c>
      <c r="K195" s="116" t="str">
        <f t="shared" si="2"/>
        <v/>
      </c>
      <c r="L195" s="134">
        <v>0</v>
      </c>
      <c r="M195" s="134">
        <v>0</v>
      </c>
    </row>
    <row r="196" spans="1:13" s="81" customFormat="1" ht="34.5" customHeight="1">
      <c r="A196" s="292" t="s">
        <v>818</v>
      </c>
      <c r="B196" s="112"/>
      <c r="C196" s="482" t="s">
        <v>154</v>
      </c>
      <c r="D196" s="483"/>
      <c r="E196" s="483"/>
      <c r="F196" s="483"/>
      <c r="G196" s="482" t="s">
        <v>149</v>
      </c>
      <c r="H196" s="482"/>
      <c r="I196" s="492"/>
      <c r="J196" s="129">
        <f t="shared" si="3"/>
        <v>7</v>
      </c>
      <c r="K196" s="116" t="str">
        <f t="shared" si="2"/>
        <v/>
      </c>
      <c r="L196" s="133">
        <v>5</v>
      </c>
      <c r="M196" s="133">
        <v>2</v>
      </c>
    </row>
    <row r="197" spans="1:13" s="81" customFormat="1" ht="34.5" customHeight="1">
      <c r="A197" s="292" t="s">
        <v>818</v>
      </c>
      <c r="B197" s="112"/>
      <c r="C197" s="483"/>
      <c r="D197" s="483"/>
      <c r="E197" s="483"/>
      <c r="F197" s="483"/>
      <c r="G197" s="482" t="s">
        <v>150</v>
      </c>
      <c r="H197" s="482"/>
      <c r="I197" s="492"/>
      <c r="J197" s="129">
        <f t="shared" si="3"/>
        <v>1.5</v>
      </c>
      <c r="K197" s="116" t="str">
        <f t="shared" si="2"/>
        <v/>
      </c>
      <c r="L197" s="134">
        <v>1.2</v>
      </c>
      <c r="M197" s="134">
        <v>0.3</v>
      </c>
    </row>
    <row r="198" spans="1:13" s="81" customFormat="1" ht="34.5" customHeight="1">
      <c r="A198" s="292" t="s">
        <v>631</v>
      </c>
      <c r="B198" s="112"/>
      <c r="C198" s="482" t="s">
        <v>155</v>
      </c>
      <c r="D198" s="483"/>
      <c r="E198" s="483"/>
      <c r="F198" s="483"/>
      <c r="G198" s="482" t="s">
        <v>149</v>
      </c>
      <c r="H198" s="482"/>
      <c r="I198" s="492"/>
      <c r="J198" s="129">
        <f t="shared" si="3"/>
        <v>0</v>
      </c>
      <c r="K198" s="116" t="str">
        <f t="shared" si="2"/>
        <v/>
      </c>
      <c r="L198" s="133">
        <v>0</v>
      </c>
      <c r="M198" s="133">
        <v>0</v>
      </c>
    </row>
    <row r="199" spans="1:13" s="81" customFormat="1" ht="34.5" customHeight="1">
      <c r="A199" s="292" t="s">
        <v>631</v>
      </c>
      <c r="B199" s="82"/>
      <c r="C199" s="483"/>
      <c r="D199" s="483"/>
      <c r="E199" s="483"/>
      <c r="F199" s="483"/>
      <c r="G199" s="482" t="s">
        <v>150</v>
      </c>
      <c r="H199" s="482"/>
      <c r="I199" s="492"/>
      <c r="J199" s="129">
        <f t="shared" si="3"/>
        <v>0</v>
      </c>
      <c r="K199" s="116" t="str">
        <f t="shared" si="2"/>
        <v/>
      </c>
      <c r="L199" s="134">
        <v>0</v>
      </c>
      <c r="M199" s="134">
        <v>0</v>
      </c>
    </row>
    <row r="200" spans="1:13" s="81" customFormat="1" ht="34.5" customHeight="1">
      <c r="A200" s="292" t="s">
        <v>820</v>
      </c>
      <c r="B200" s="82"/>
      <c r="C200" s="482" t="s">
        <v>156</v>
      </c>
      <c r="D200" s="483"/>
      <c r="E200" s="483"/>
      <c r="F200" s="483"/>
      <c r="G200" s="482" t="s">
        <v>149</v>
      </c>
      <c r="H200" s="482"/>
      <c r="I200" s="492"/>
      <c r="J200" s="129">
        <f t="shared" si="3"/>
        <v>0</v>
      </c>
      <c r="K200" s="116" t="str">
        <f t="shared" si="2"/>
        <v/>
      </c>
      <c r="L200" s="133">
        <v>0</v>
      </c>
      <c r="M200" s="133">
        <v>0</v>
      </c>
    </row>
    <row r="201" spans="1:13" s="81" customFormat="1" ht="34.5" customHeight="1">
      <c r="A201" s="292" t="s">
        <v>632</v>
      </c>
      <c r="B201" s="82"/>
      <c r="C201" s="483"/>
      <c r="D201" s="483"/>
      <c r="E201" s="483"/>
      <c r="F201" s="483"/>
      <c r="G201" s="482" t="s">
        <v>150</v>
      </c>
      <c r="H201" s="482"/>
      <c r="I201" s="492"/>
      <c r="J201" s="129">
        <f t="shared" si="3"/>
        <v>0</v>
      </c>
      <c r="K201" s="116" t="str">
        <f t="shared" si="2"/>
        <v/>
      </c>
      <c r="L201" s="134">
        <v>0</v>
      </c>
      <c r="M201" s="134">
        <v>0</v>
      </c>
    </row>
    <row r="202" spans="1:13" s="81" customFormat="1" ht="34.5" customHeight="1">
      <c r="A202" s="292" t="s">
        <v>634</v>
      </c>
      <c r="B202" s="82"/>
      <c r="C202" s="482" t="s">
        <v>157</v>
      </c>
      <c r="D202" s="483"/>
      <c r="E202" s="483"/>
      <c r="F202" s="483"/>
      <c r="G202" s="482" t="s">
        <v>149</v>
      </c>
      <c r="H202" s="482"/>
      <c r="I202" s="492"/>
      <c r="J202" s="129">
        <f t="shared" si="3"/>
        <v>0</v>
      </c>
      <c r="K202" s="116" t="str">
        <f t="shared" si="2"/>
        <v/>
      </c>
      <c r="L202" s="133">
        <v>0</v>
      </c>
      <c r="M202" s="133">
        <v>0</v>
      </c>
    </row>
    <row r="203" spans="1:13" s="81" customFormat="1" ht="34.5" customHeight="1">
      <c r="A203" s="292" t="s">
        <v>634</v>
      </c>
      <c r="B203" s="82"/>
      <c r="C203" s="483"/>
      <c r="D203" s="483"/>
      <c r="E203" s="483"/>
      <c r="F203" s="483"/>
      <c r="G203" s="482" t="s">
        <v>150</v>
      </c>
      <c r="H203" s="482"/>
      <c r="I203" s="492"/>
      <c r="J203" s="129">
        <f t="shared" si="3"/>
        <v>0</v>
      </c>
      <c r="K203" s="116" t="str">
        <f t="shared" si="2"/>
        <v/>
      </c>
      <c r="L203" s="134">
        <v>0</v>
      </c>
      <c r="M203" s="134">
        <v>0</v>
      </c>
    </row>
    <row r="204" spans="1:13" s="81" customFormat="1" ht="34.5" customHeight="1">
      <c r="A204" s="292" t="s">
        <v>1813</v>
      </c>
      <c r="B204" s="82"/>
      <c r="C204" s="482" t="s">
        <v>158</v>
      </c>
      <c r="D204" s="483"/>
      <c r="E204" s="483"/>
      <c r="F204" s="483"/>
      <c r="G204" s="482" t="s">
        <v>149</v>
      </c>
      <c r="H204" s="482"/>
      <c r="I204" s="492"/>
      <c r="J204" s="129">
        <f t="shared" si="3"/>
        <v>0</v>
      </c>
      <c r="K204" s="116" t="str">
        <f t="shared" si="2"/>
        <v/>
      </c>
      <c r="L204" s="133">
        <v>0</v>
      </c>
      <c r="M204" s="133">
        <v>0</v>
      </c>
    </row>
    <row r="205" spans="1:13" s="81" customFormat="1" ht="34.5" customHeight="1">
      <c r="A205" s="292" t="s">
        <v>635</v>
      </c>
      <c r="B205" s="82"/>
      <c r="C205" s="483"/>
      <c r="D205" s="483"/>
      <c r="E205" s="483"/>
      <c r="F205" s="483"/>
      <c r="G205" s="482" t="s">
        <v>150</v>
      </c>
      <c r="H205" s="482"/>
      <c r="I205" s="492"/>
      <c r="J205" s="129">
        <f t="shared" si="3"/>
        <v>0</v>
      </c>
      <c r="K205" s="116" t="str">
        <f t="shared" si="2"/>
        <v/>
      </c>
      <c r="L205" s="134">
        <v>0</v>
      </c>
      <c r="M205" s="134">
        <v>0</v>
      </c>
    </row>
    <row r="206" spans="1:13" s="81" customFormat="1" ht="34.5" customHeight="1">
      <c r="A206" s="292" t="s">
        <v>1814</v>
      </c>
      <c r="B206" s="82"/>
      <c r="C206" s="482" t="s">
        <v>159</v>
      </c>
      <c r="D206" s="483"/>
      <c r="E206" s="483"/>
      <c r="F206" s="483"/>
      <c r="G206" s="482" t="s">
        <v>149</v>
      </c>
      <c r="H206" s="482"/>
      <c r="I206" s="492"/>
      <c r="J206" s="129">
        <f t="shared" si="3"/>
        <v>0</v>
      </c>
      <c r="K206" s="116" t="str">
        <f t="shared" si="2"/>
        <v/>
      </c>
      <c r="L206" s="133">
        <v>0</v>
      </c>
      <c r="M206" s="133">
        <v>0</v>
      </c>
    </row>
    <row r="207" spans="1:13"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row>
    <row r="208" spans="1:13" s="81" customFormat="1" ht="34.5" customHeight="1">
      <c r="A208" s="285" t="s">
        <v>1815</v>
      </c>
      <c r="B208" s="82"/>
      <c r="C208" s="482" t="s">
        <v>160</v>
      </c>
      <c r="D208" s="484"/>
      <c r="E208" s="484"/>
      <c r="F208" s="484"/>
      <c r="G208" s="482" t="s">
        <v>149</v>
      </c>
      <c r="H208" s="482"/>
      <c r="I208" s="492"/>
      <c r="J208" s="129">
        <v>1</v>
      </c>
      <c r="K208" s="116" t="str">
        <f t="shared" si="2"/>
        <v/>
      </c>
      <c r="L208" s="130"/>
      <c r="M208" s="130"/>
    </row>
    <row r="209" spans="1:22" s="81" customFormat="1" ht="34.5" customHeight="1">
      <c r="A209" s="285" t="s">
        <v>637</v>
      </c>
      <c r="B209" s="82"/>
      <c r="C209" s="484"/>
      <c r="D209" s="484"/>
      <c r="E209" s="484"/>
      <c r="F209" s="484"/>
      <c r="G209" s="482" t="s">
        <v>150</v>
      </c>
      <c r="H209" s="482"/>
      <c r="I209" s="492"/>
      <c r="J209" s="129">
        <v>0.4</v>
      </c>
      <c r="K209" s="116" t="str">
        <f t="shared" si="2"/>
        <v/>
      </c>
      <c r="L209" s="132"/>
      <c r="M209" s="132"/>
    </row>
    <row r="210" spans="1:22" s="81" customFormat="1" ht="34.5" customHeight="1">
      <c r="A210" s="285" t="s">
        <v>638</v>
      </c>
      <c r="B210" s="82"/>
      <c r="C210" s="482" t="s">
        <v>161</v>
      </c>
      <c r="D210" s="484"/>
      <c r="E210" s="484"/>
      <c r="F210" s="484"/>
      <c r="G210" s="482" t="s">
        <v>149</v>
      </c>
      <c r="H210" s="482"/>
      <c r="I210" s="492"/>
      <c r="J210" s="129">
        <v>1</v>
      </c>
      <c r="K210" s="116" t="str">
        <f t="shared" si="2"/>
        <v/>
      </c>
      <c r="L210" s="130"/>
      <c r="M210" s="130"/>
    </row>
    <row r="211" spans="1:22" s="81" customFormat="1" ht="34.5" customHeight="1">
      <c r="A211" s="285" t="s">
        <v>639</v>
      </c>
      <c r="B211" s="82"/>
      <c r="C211" s="484"/>
      <c r="D211" s="484"/>
      <c r="E211" s="484"/>
      <c r="F211" s="484"/>
      <c r="G211" s="482" t="s">
        <v>150</v>
      </c>
      <c r="H211" s="482"/>
      <c r="I211" s="492"/>
      <c r="J211" s="129">
        <v>0</v>
      </c>
      <c r="K211" s="116" t="str">
        <f t="shared" si="2"/>
        <v/>
      </c>
      <c r="L211" s="132"/>
      <c r="M211" s="132"/>
    </row>
    <row r="212" spans="1:22" s="81" customFormat="1" ht="34.5" customHeight="1">
      <c r="A212" s="292" t="s">
        <v>1816</v>
      </c>
      <c r="B212" s="82"/>
      <c r="C212" s="482" t="s">
        <v>534</v>
      </c>
      <c r="D212" s="483"/>
      <c r="E212" s="483"/>
      <c r="F212" s="483"/>
      <c r="G212" s="482" t="s">
        <v>149</v>
      </c>
      <c r="H212" s="482"/>
      <c r="I212" s="492"/>
      <c r="J212" s="129">
        <f>IF(SUM(L212:M212)=0,IF(COUNTIF(L212:M212,"未確認")&gt;0,"未確認",IF(COUNTIF(L212:M212,"~*")&gt;0,"*",SUM(L212:M212))),SUM(L212:M212))</f>
        <v>0</v>
      </c>
      <c r="K212" s="116" t="str">
        <f t="shared" si="2"/>
        <v/>
      </c>
      <c r="L212" s="133">
        <v>0</v>
      </c>
      <c r="M212" s="133">
        <v>0</v>
      </c>
    </row>
    <row r="213" spans="1:22" s="81" customFormat="1" ht="34.5" customHeight="1">
      <c r="A213" s="292" t="s">
        <v>641</v>
      </c>
      <c r="B213" s="82"/>
      <c r="C213" s="483"/>
      <c r="D213" s="483"/>
      <c r="E213" s="483"/>
      <c r="F213" s="483"/>
      <c r="G213" s="482" t="s">
        <v>150</v>
      </c>
      <c r="H213" s="482"/>
      <c r="I213" s="492"/>
      <c r="J213" s="129">
        <f>IF(SUM(L213:M213)=0,IF(COUNTIF(L213:M213,"未確認")&gt;0,"未確認",IF(COUNTIF(L213:M213,"~*")&gt;0,"*",SUM(L213:M213))),SUM(L213:M213))</f>
        <v>0</v>
      </c>
      <c r="K213" s="116" t="str">
        <f t="shared" si="2"/>
        <v/>
      </c>
      <c r="L213" s="134">
        <v>0</v>
      </c>
      <c r="M213" s="134">
        <v>0</v>
      </c>
    </row>
    <row r="214" spans="1:22" s="81" customFormat="1" ht="34.5" customHeight="1">
      <c r="A214" s="292" t="s">
        <v>643</v>
      </c>
      <c r="B214" s="82"/>
      <c r="C214" s="482" t="s">
        <v>162</v>
      </c>
      <c r="D214" s="484"/>
      <c r="E214" s="484"/>
      <c r="F214" s="484"/>
      <c r="G214" s="482" t="s">
        <v>149</v>
      </c>
      <c r="H214" s="482"/>
      <c r="I214" s="492"/>
      <c r="J214" s="129">
        <f>IF(SUM(L214:M214)=0,IF(COUNTIF(L214:M214,"未確認")&gt;0,"未確認",IF(COUNTIF(L214:M214,"~*")&gt;0,"*",SUM(L214:M214))),SUM(L214:M214))</f>
        <v>0</v>
      </c>
      <c r="K214" s="116" t="str">
        <f t="shared" si="2"/>
        <v/>
      </c>
      <c r="L214" s="133">
        <v>0</v>
      </c>
      <c r="M214" s="133">
        <v>0</v>
      </c>
    </row>
    <row r="215" spans="1:22" s="81" customFormat="1" ht="34.5" customHeight="1">
      <c r="A215" s="292" t="s">
        <v>643</v>
      </c>
      <c r="B215" s="82"/>
      <c r="C215" s="484"/>
      <c r="D215" s="484"/>
      <c r="E215" s="484"/>
      <c r="F215" s="484"/>
      <c r="G215" s="482" t="s">
        <v>150</v>
      </c>
      <c r="H215" s="482"/>
      <c r="I215" s="493"/>
      <c r="J215" s="129">
        <f>IF(SUM(L215:M215)=0,IF(COUNTIF(L215:M215,"未確認")&gt;0,"未確認",IF(COUNTIF(L215:M215,"~*")&gt;0,"*",SUM(L215:M215))),SUM(L215:M215))</f>
        <v>0</v>
      </c>
      <c r="K215" s="116" t="str">
        <f t="shared" si="2"/>
        <v/>
      </c>
      <c r="L215" s="134">
        <v>0</v>
      </c>
      <c r="M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1817</v>
      </c>
      <c r="B220" s="112"/>
      <c r="C220" s="482" t="s">
        <v>152</v>
      </c>
      <c r="D220" s="482"/>
      <c r="E220" s="482"/>
      <c r="F220" s="482"/>
      <c r="G220" s="437" t="s">
        <v>149</v>
      </c>
      <c r="H220" s="439"/>
      <c r="I220" s="488" t="s">
        <v>645</v>
      </c>
      <c r="J220" s="136"/>
      <c r="K220" s="137"/>
      <c r="L220" s="133">
        <v>0</v>
      </c>
      <c r="M220" s="133">
        <v>3</v>
      </c>
      <c r="N220" s="133">
        <v>0</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0</v>
      </c>
      <c r="N221" s="134">
        <v>0</v>
      </c>
      <c r="O221" s="128"/>
      <c r="P221" s="128"/>
      <c r="Q221" s="128"/>
      <c r="R221" s="128"/>
      <c r="S221" s="128"/>
      <c r="T221" s="128"/>
      <c r="U221" s="128"/>
    </row>
    <row r="222" spans="1:22" s="81" customFormat="1" ht="34.5" customHeight="1">
      <c r="A222" s="292" t="s">
        <v>1818</v>
      </c>
      <c r="B222" s="112"/>
      <c r="C222" s="482" t="s">
        <v>153</v>
      </c>
      <c r="D222" s="483"/>
      <c r="E222" s="483"/>
      <c r="F222" s="483"/>
      <c r="G222" s="437" t="s">
        <v>149</v>
      </c>
      <c r="H222" s="439"/>
      <c r="I222" s="489"/>
      <c r="J222" s="136"/>
      <c r="K222" s="137"/>
      <c r="L222" s="133">
        <v>0</v>
      </c>
      <c r="M222" s="133">
        <v>1</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1819</v>
      </c>
      <c r="B224" s="112"/>
      <c r="C224" s="482" t="s">
        <v>154</v>
      </c>
      <c r="D224" s="483"/>
      <c r="E224" s="483"/>
      <c r="F224" s="483"/>
      <c r="G224" s="437" t="s">
        <v>149</v>
      </c>
      <c r="H224" s="439"/>
      <c r="I224" s="489"/>
      <c r="J224" s="136"/>
      <c r="K224" s="137"/>
      <c r="L224" s="133">
        <v>0</v>
      </c>
      <c r="M224" s="133">
        <v>0</v>
      </c>
      <c r="N224" s="133">
        <v>0</v>
      </c>
      <c r="O224" s="128"/>
      <c r="P224" s="128"/>
      <c r="Q224" s="128"/>
      <c r="R224" s="128"/>
      <c r="S224" s="128"/>
      <c r="T224" s="128"/>
      <c r="U224" s="128"/>
    </row>
    <row r="225" spans="1:22" s="81" customFormat="1" ht="34.5" customHeight="1">
      <c r="A225" s="292" t="s">
        <v>1819</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1820</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649</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4</v>
      </c>
      <c r="N228" s="133">
        <v>0</v>
      </c>
      <c r="O228" s="128"/>
      <c r="P228" s="128"/>
      <c r="Q228" s="128"/>
      <c r="R228" s="128"/>
      <c r="S228" s="128"/>
      <c r="T228" s="128"/>
      <c r="U228" s="128"/>
    </row>
    <row r="229" spans="1:22" s="81" customFormat="1" ht="34.5" customHeight="1">
      <c r="A229" s="292" t="s">
        <v>1821</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652</v>
      </c>
      <c r="B230" s="82"/>
      <c r="C230" s="482" t="s">
        <v>157</v>
      </c>
      <c r="D230" s="483"/>
      <c r="E230" s="483"/>
      <c r="F230" s="483"/>
      <c r="G230" s="437" t="s">
        <v>149</v>
      </c>
      <c r="H230" s="439"/>
      <c r="I230" s="489"/>
      <c r="J230" s="136"/>
      <c r="K230" s="137"/>
      <c r="L230" s="133">
        <v>0</v>
      </c>
      <c r="M230" s="133">
        <v>2</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655</v>
      </c>
      <c r="B234" s="82"/>
      <c r="C234" s="482" t="s">
        <v>159</v>
      </c>
      <c r="D234" s="483"/>
      <c r="E234" s="483"/>
      <c r="F234" s="483"/>
      <c r="G234" s="437" t="s">
        <v>149</v>
      </c>
      <c r="H234" s="439"/>
      <c r="I234" s="489"/>
      <c r="J234" s="136"/>
      <c r="K234" s="137"/>
      <c r="L234" s="133">
        <v>0</v>
      </c>
      <c r="M234" s="133">
        <v>1</v>
      </c>
      <c r="N234" s="133">
        <v>0</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1822</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1</v>
      </c>
      <c r="N238" s="133">
        <v>0</v>
      </c>
      <c r="O238" s="128"/>
      <c r="P238" s="128"/>
      <c r="Q238" s="128"/>
      <c r="R238" s="128"/>
      <c r="S238" s="128"/>
      <c r="T238" s="128"/>
      <c r="U238" s="128"/>
    </row>
    <row r="239" spans="1:22" s="81" customFormat="1" ht="34.5" customHeight="1">
      <c r="A239" s="292" t="s">
        <v>657</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273</v>
      </c>
      <c r="M245" s="75" t="s">
        <v>274</v>
      </c>
      <c r="N245" s="9"/>
      <c r="O245" s="9"/>
      <c r="P245" s="9"/>
      <c r="Q245" s="9"/>
      <c r="R245" s="9"/>
      <c r="S245" s="9"/>
      <c r="T245" s="9"/>
      <c r="U245" s="9"/>
      <c r="V245" s="9"/>
    </row>
    <row r="246" spans="1:22" ht="20.25" customHeight="1">
      <c r="A246" s="284"/>
      <c r="B246" s="2"/>
      <c r="C246" s="59"/>
      <c r="D246" s="4"/>
      <c r="F246" s="4"/>
      <c r="G246" s="4"/>
      <c r="H246" s="331"/>
      <c r="I246" s="64" t="s">
        <v>1812</v>
      </c>
      <c r="J246" s="65"/>
      <c r="K246" s="76"/>
      <c r="L246" s="77" t="s">
        <v>65</v>
      </c>
      <c r="M246" s="126" t="s">
        <v>276</v>
      </c>
      <c r="N246" s="9"/>
      <c r="O246" s="9"/>
      <c r="P246" s="9"/>
      <c r="Q246" s="9"/>
      <c r="R246" s="9"/>
      <c r="S246" s="9"/>
      <c r="T246" s="9"/>
      <c r="U246" s="9"/>
      <c r="V246" s="9"/>
    </row>
    <row r="247" spans="1:22" s="81" customFormat="1" ht="34.5" customHeight="1">
      <c r="A247" s="292" t="s">
        <v>952</v>
      </c>
      <c r="B247" s="2"/>
      <c r="C247" s="437" t="s">
        <v>170</v>
      </c>
      <c r="D247" s="438"/>
      <c r="E247" s="438"/>
      <c r="F247" s="438"/>
      <c r="G247" s="438"/>
      <c r="H247" s="439"/>
      <c r="I247" s="432" t="s">
        <v>171</v>
      </c>
      <c r="J247" s="67" t="s">
        <v>131</v>
      </c>
      <c r="K247" s="116"/>
      <c r="L247" s="142"/>
      <c r="M247" s="143"/>
    </row>
    <row r="248" spans="1:22" s="81" customFormat="1" ht="34.5" customHeight="1">
      <c r="A248" s="292" t="s">
        <v>659</v>
      </c>
      <c r="B248" s="144"/>
      <c r="C248" s="485" t="s">
        <v>172</v>
      </c>
      <c r="D248" s="485"/>
      <c r="E248" s="485"/>
      <c r="F248" s="486"/>
      <c r="G248" s="482" t="s">
        <v>148</v>
      </c>
      <c r="H248" s="326" t="s">
        <v>173</v>
      </c>
      <c r="I248" s="477"/>
      <c r="J248" s="129">
        <v>0</v>
      </c>
      <c r="K248" s="116"/>
      <c r="L248" s="145"/>
      <c r="M248" s="146"/>
    </row>
    <row r="249" spans="1:22" s="81" customFormat="1" ht="34.5" customHeight="1">
      <c r="A249" s="292" t="s">
        <v>660</v>
      </c>
      <c r="B249" s="144"/>
      <c r="C249" s="482"/>
      <c r="D249" s="482"/>
      <c r="E249" s="482"/>
      <c r="F249" s="483"/>
      <c r="G249" s="482"/>
      <c r="H249" s="326" t="s">
        <v>174</v>
      </c>
      <c r="I249" s="477"/>
      <c r="J249" s="131">
        <v>0</v>
      </c>
      <c r="K249" s="116"/>
      <c r="L249" s="145"/>
      <c r="M249" s="146"/>
    </row>
    <row r="250" spans="1:22" s="81" customFormat="1" ht="34.5" customHeight="1">
      <c r="A250" s="292" t="s">
        <v>847</v>
      </c>
      <c r="B250" s="144"/>
      <c r="C250" s="482"/>
      <c r="D250" s="482"/>
      <c r="E250" s="482"/>
      <c r="F250" s="483"/>
      <c r="G250" s="482" t="s">
        <v>175</v>
      </c>
      <c r="H250" s="326" t="s">
        <v>173</v>
      </c>
      <c r="I250" s="477"/>
      <c r="J250" s="129">
        <v>0</v>
      </c>
      <c r="K250" s="116"/>
      <c r="L250" s="145"/>
      <c r="M250" s="146"/>
    </row>
    <row r="251" spans="1:22" s="81" customFormat="1" ht="34.5" customHeight="1">
      <c r="A251" s="292" t="s">
        <v>847</v>
      </c>
      <c r="B251" s="144"/>
      <c r="C251" s="482"/>
      <c r="D251" s="482"/>
      <c r="E251" s="482"/>
      <c r="F251" s="483"/>
      <c r="G251" s="483"/>
      <c r="H251" s="326" t="s">
        <v>174</v>
      </c>
      <c r="I251" s="477"/>
      <c r="J251" s="131">
        <v>0</v>
      </c>
      <c r="K251" s="116"/>
      <c r="L251" s="145"/>
      <c r="M251" s="146"/>
    </row>
    <row r="252" spans="1:22" s="81" customFormat="1" ht="34.5" customHeight="1">
      <c r="A252" s="292" t="s">
        <v>848</v>
      </c>
      <c r="B252" s="144"/>
      <c r="C252" s="482"/>
      <c r="D252" s="482"/>
      <c r="E252" s="482"/>
      <c r="F252" s="483"/>
      <c r="G252" s="482" t="s">
        <v>176</v>
      </c>
      <c r="H252" s="326" t="s">
        <v>173</v>
      </c>
      <c r="I252" s="477"/>
      <c r="J252" s="129">
        <v>0</v>
      </c>
      <c r="K252" s="116"/>
      <c r="L252" s="145"/>
      <c r="M252" s="146"/>
    </row>
    <row r="253" spans="1:22" s="81" customFormat="1" ht="34.5" customHeight="1">
      <c r="A253" s="292" t="s">
        <v>848</v>
      </c>
      <c r="B253" s="144"/>
      <c r="C253" s="482"/>
      <c r="D253" s="482"/>
      <c r="E253" s="482"/>
      <c r="F253" s="483"/>
      <c r="G253" s="483"/>
      <c r="H253" s="326" t="s">
        <v>174</v>
      </c>
      <c r="I253" s="477"/>
      <c r="J253" s="131">
        <v>0</v>
      </c>
      <c r="K253" s="116"/>
      <c r="L253" s="145"/>
      <c r="M253" s="146"/>
    </row>
    <row r="254" spans="1:22" s="81" customFormat="1" ht="34.5" customHeight="1">
      <c r="A254" s="292" t="s">
        <v>664</v>
      </c>
      <c r="B254" s="144"/>
      <c r="C254" s="482"/>
      <c r="D254" s="482"/>
      <c r="E254" s="482"/>
      <c r="F254" s="483"/>
      <c r="G254" s="487" t="s">
        <v>177</v>
      </c>
      <c r="H254" s="326" t="s">
        <v>173</v>
      </c>
      <c r="I254" s="477"/>
      <c r="J254" s="129">
        <v>0</v>
      </c>
      <c r="K254" s="116"/>
      <c r="L254" s="145"/>
      <c r="M254" s="146"/>
    </row>
    <row r="255" spans="1:22" s="81" customFormat="1" ht="34.5" customHeight="1">
      <c r="A255" s="292" t="s">
        <v>1204</v>
      </c>
      <c r="B255" s="144"/>
      <c r="C255" s="482"/>
      <c r="D255" s="482"/>
      <c r="E255" s="482"/>
      <c r="F255" s="483"/>
      <c r="G255" s="483"/>
      <c r="H255" s="326" t="s">
        <v>174</v>
      </c>
      <c r="I255" s="477"/>
      <c r="J255" s="131">
        <v>0</v>
      </c>
      <c r="K255" s="116"/>
      <c r="L255" s="145"/>
      <c r="M255" s="146"/>
    </row>
    <row r="256" spans="1:22" s="81" customFormat="1" ht="34.5" customHeight="1">
      <c r="A256" s="292" t="s">
        <v>1823</v>
      </c>
      <c r="B256" s="144"/>
      <c r="C256" s="482"/>
      <c r="D256" s="482"/>
      <c r="E256" s="482"/>
      <c r="F256" s="483"/>
      <c r="G256" s="482" t="s">
        <v>178</v>
      </c>
      <c r="H256" s="326" t="s">
        <v>173</v>
      </c>
      <c r="I256" s="477"/>
      <c r="J256" s="129">
        <v>2</v>
      </c>
      <c r="K256" s="116"/>
      <c r="L256" s="145"/>
      <c r="M256" s="146"/>
    </row>
    <row r="257" spans="1:22" s="81" customFormat="1" ht="34.5" customHeight="1">
      <c r="A257" s="292" t="s">
        <v>665</v>
      </c>
      <c r="B257" s="144"/>
      <c r="C257" s="482"/>
      <c r="D257" s="482"/>
      <c r="E257" s="482"/>
      <c r="F257" s="483"/>
      <c r="G257" s="483"/>
      <c r="H257" s="326" t="s">
        <v>174</v>
      </c>
      <c r="I257" s="477"/>
      <c r="J257" s="131">
        <v>0</v>
      </c>
      <c r="K257" s="116"/>
      <c r="L257" s="145"/>
      <c r="M257" s="146"/>
    </row>
    <row r="258" spans="1:22" s="81" customFormat="1" ht="34.5" customHeight="1">
      <c r="A258" s="292" t="s">
        <v>849</v>
      </c>
      <c r="B258" s="144"/>
      <c r="C258" s="482"/>
      <c r="D258" s="482"/>
      <c r="E258" s="482"/>
      <c r="F258" s="483"/>
      <c r="G258" s="482" t="s">
        <v>166</v>
      </c>
      <c r="H258" s="326" t="s">
        <v>173</v>
      </c>
      <c r="I258" s="477"/>
      <c r="J258" s="129">
        <v>0</v>
      </c>
      <c r="K258" s="116"/>
      <c r="L258" s="145"/>
      <c r="M258" s="146"/>
    </row>
    <row r="259" spans="1:22" s="81" customFormat="1" ht="34.5" customHeight="1">
      <c r="A259" s="292" t="s">
        <v>666</v>
      </c>
      <c r="B259" s="144"/>
      <c r="C259" s="482"/>
      <c r="D259" s="482"/>
      <c r="E259" s="482"/>
      <c r="F259" s="483"/>
      <c r="G259" s="483"/>
      <c r="H259" s="326" t="s">
        <v>174</v>
      </c>
      <c r="I259" s="433"/>
      <c r="J259" s="131">
        <v>0</v>
      </c>
      <c r="K259" s="116"/>
      <c r="L259" s="147"/>
      <c r="M259" s="148"/>
    </row>
    <row r="260" spans="1:22" s="1" customFormat="1">
      <c r="A260" s="284"/>
      <c r="B260" s="19"/>
      <c r="C260" s="19"/>
      <c r="D260" s="19"/>
      <c r="E260" s="19"/>
      <c r="F260" s="19"/>
      <c r="G260" s="19"/>
      <c r="H260" s="15"/>
      <c r="I260" s="15"/>
      <c r="J260" s="86"/>
      <c r="K260" s="87"/>
      <c r="L260" s="100"/>
      <c r="M260" s="100"/>
    </row>
    <row r="261" spans="1:22" s="81" customFormat="1">
      <c r="A261" s="284"/>
      <c r="B261" s="82"/>
      <c r="C261" s="59"/>
      <c r="D261" s="59"/>
      <c r="E261" s="59"/>
      <c r="F261" s="59"/>
      <c r="G261" s="59"/>
      <c r="H261" s="89"/>
      <c r="I261" s="89"/>
      <c r="J261" s="86"/>
      <c r="K261" s="87"/>
      <c r="L261" s="88"/>
      <c r="M261" s="88"/>
    </row>
    <row r="262" spans="1:22" s="1" customFormat="1">
      <c r="A262" s="284"/>
      <c r="B262" s="144"/>
      <c r="C262" s="149"/>
      <c r="D262" s="149"/>
      <c r="E262" s="4"/>
      <c r="F262" s="4"/>
      <c r="G262" s="4"/>
      <c r="H262" s="331"/>
      <c r="I262" s="331"/>
      <c r="J262" s="58"/>
      <c r="K262" s="30"/>
      <c r="L262" s="100"/>
      <c r="M262" s="100"/>
    </row>
    <row r="263" spans="1:22" s="1" customFormat="1">
      <c r="A263" s="284"/>
      <c r="B263" s="19" t="s">
        <v>179</v>
      </c>
      <c r="C263" s="19"/>
      <c r="D263" s="19"/>
      <c r="E263" s="19"/>
      <c r="F263" s="19"/>
      <c r="G263" s="19"/>
      <c r="H263" s="15"/>
      <c r="I263" s="15"/>
      <c r="J263" s="100"/>
      <c r="K263" s="30"/>
      <c r="L263" s="100"/>
      <c r="M263" s="100"/>
    </row>
    <row r="264" spans="1:22">
      <c r="A264" s="284"/>
      <c r="B264" s="19"/>
      <c r="C264" s="19"/>
      <c r="D264" s="19"/>
      <c r="E264" s="19"/>
      <c r="F264" s="19"/>
      <c r="G264" s="19"/>
      <c r="H264" s="15"/>
      <c r="I264" s="15"/>
      <c r="L264" s="23"/>
      <c r="M264" s="23"/>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273</v>
      </c>
      <c r="M265" s="75" t="s">
        <v>274</v>
      </c>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65</v>
      </c>
      <c r="M266" s="126" t="s">
        <v>276</v>
      </c>
      <c r="N266" s="9"/>
      <c r="O266" s="9"/>
      <c r="P266" s="9"/>
      <c r="Q266" s="9"/>
      <c r="R266" s="9"/>
      <c r="S266" s="9"/>
      <c r="T266" s="9"/>
      <c r="U266" s="9"/>
      <c r="V266" s="9"/>
    </row>
    <row r="267" spans="1:22" s="81" customFormat="1" ht="34.5" customHeight="1">
      <c r="A267" s="292" t="s">
        <v>963</v>
      </c>
      <c r="B267" s="2"/>
      <c r="C267" s="448" t="s">
        <v>669</v>
      </c>
      <c r="D267" s="450"/>
      <c r="E267" s="480" t="s">
        <v>181</v>
      </c>
      <c r="F267" s="481"/>
      <c r="G267" s="437" t="s">
        <v>182</v>
      </c>
      <c r="H267" s="439"/>
      <c r="I267" s="432" t="s">
        <v>671</v>
      </c>
      <c r="J267" s="150">
        <v>0</v>
      </c>
      <c r="K267" s="116"/>
      <c r="L267" s="142"/>
      <c r="M267" s="143"/>
    </row>
    <row r="268" spans="1:22" s="81" customFormat="1" ht="34.5" customHeight="1">
      <c r="A268" s="292" t="s">
        <v>1824</v>
      </c>
      <c r="B268" s="144"/>
      <c r="C268" s="478"/>
      <c r="D268" s="479"/>
      <c r="E268" s="481"/>
      <c r="F268" s="481"/>
      <c r="G268" s="437" t="s">
        <v>184</v>
      </c>
      <c r="H268" s="439"/>
      <c r="I268" s="477"/>
      <c r="J268" s="150">
        <v>1</v>
      </c>
      <c r="K268" s="116"/>
      <c r="L268" s="145"/>
      <c r="M268" s="146"/>
    </row>
    <row r="269" spans="1:22" s="81" customFormat="1" ht="34.5" customHeight="1">
      <c r="A269" s="292" t="s">
        <v>967</v>
      </c>
      <c r="B269" s="144"/>
      <c r="C269" s="478"/>
      <c r="D269" s="479"/>
      <c r="E269" s="481"/>
      <c r="F269" s="481"/>
      <c r="G269" s="437" t="s">
        <v>185</v>
      </c>
      <c r="H269" s="439"/>
      <c r="I269" s="477"/>
      <c r="J269" s="150">
        <v>0</v>
      </c>
      <c r="K269" s="116"/>
      <c r="L269" s="145"/>
      <c r="M269" s="146"/>
    </row>
    <row r="270" spans="1:22" s="81" customFormat="1" ht="34.5" customHeight="1">
      <c r="A270" s="292" t="s">
        <v>674</v>
      </c>
      <c r="B270" s="144"/>
      <c r="C270" s="459"/>
      <c r="D270" s="461"/>
      <c r="E270" s="437" t="s">
        <v>166</v>
      </c>
      <c r="F270" s="438"/>
      <c r="G270" s="438"/>
      <c r="H270" s="439"/>
      <c r="I270" s="433"/>
      <c r="J270" s="150">
        <v>0</v>
      </c>
      <c r="K270" s="116"/>
      <c r="L270" s="145"/>
      <c r="M270" s="146"/>
    </row>
    <row r="271" spans="1:22" s="81" customFormat="1" ht="34.5" customHeight="1">
      <c r="A271" s="292" t="s">
        <v>1305</v>
      </c>
      <c r="B271" s="144"/>
      <c r="C271" s="448" t="s">
        <v>676</v>
      </c>
      <c r="D271" s="472"/>
      <c r="E271" s="437" t="s">
        <v>187</v>
      </c>
      <c r="F271" s="438"/>
      <c r="G271" s="438"/>
      <c r="H271" s="439"/>
      <c r="I271" s="432" t="s">
        <v>188</v>
      </c>
      <c r="J271" s="150">
        <v>0</v>
      </c>
      <c r="K271" s="116"/>
      <c r="L271" s="145"/>
      <c r="M271" s="146"/>
    </row>
    <row r="272" spans="1:22" s="81" customFormat="1" ht="34.5" customHeight="1">
      <c r="A272" s="292" t="s">
        <v>678</v>
      </c>
      <c r="B272" s="144"/>
      <c r="C272" s="473"/>
      <c r="D272" s="474"/>
      <c r="E272" s="437" t="s">
        <v>189</v>
      </c>
      <c r="F272" s="438"/>
      <c r="G272" s="438"/>
      <c r="H272" s="439"/>
      <c r="I272" s="477"/>
      <c r="J272" s="150">
        <v>0</v>
      </c>
      <c r="K272" s="116"/>
      <c r="L272" s="145"/>
      <c r="M272" s="146"/>
    </row>
    <row r="273" spans="1:13" s="81" customFormat="1" ht="34.5" customHeight="1">
      <c r="A273" s="292" t="s">
        <v>679</v>
      </c>
      <c r="B273" s="144"/>
      <c r="C273" s="475"/>
      <c r="D273" s="476"/>
      <c r="E273" s="437" t="s">
        <v>190</v>
      </c>
      <c r="F273" s="438"/>
      <c r="G273" s="438"/>
      <c r="H273" s="439"/>
      <c r="I273" s="433"/>
      <c r="J273" s="150">
        <v>0</v>
      </c>
      <c r="K273" s="116"/>
      <c r="L273" s="145"/>
      <c r="M273" s="146"/>
    </row>
    <row r="274" spans="1:13" s="81" customFormat="1" ht="42" customHeight="1">
      <c r="A274" s="292" t="s">
        <v>680</v>
      </c>
      <c r="B274" s="144"/>
      <c r="C274" s="448" t="s">
        <v>166</v>
      </c>
      <c r="D274" s="472"/>
      <c r="E274" s="437" t="s">
        <v>191</v>
      </c>
      <c r="F274" s="438"/>
      <c r="G274" s="438"/>
      <c r="H274" s="439"/>
      <c r="I274" s="114" t="s">
        <v>681</v>
      </c>
      <c r="J274" s="150">
        <v>0</v>
      </c>
      <c r="K274" s="116"/>
      <c r="L274" s="145"/>
      <c r="M274" s="146"/>
    </row>
    <row r="275" spans="1:13" s="81" customFormat="1" ht="34.5" customHeight="1">
      <c r="A275" s="292" t="s">
        <v>1307</v>
      </c>
      <c r="B275" s="144"/>
      <c r="C275" s="473"/>
      <c r="D275" s="474"/>
      <c r="E275" s="437" t="s">
        <v>683</v>
      </c>
      <c r="F275" s="438"/>
      <c r="G275" s="438"/>
      <c r="H275" s="439"/>
      <c r="I275" s="420" t="s">
        <v>194</v>
      </c>
      <c r="J275" s="150">
        <v>0</v>
      </c>
      <c r="K275" s="116"/>
      <c r="L275" s="145"/>
      <c r="M275" s="146"/>
    </row>
    <row r="276" spans="1:13" s="81" customFormat="1" ht="34.5" customHeight="1">
      <c r="A276" s="292" t="s">
        <v>973</v>
      </c>
      <c r="B276" s="144"/>
      <c r="C276" s="473"/>
      <c r="D276" s="474"/>
      <c r="E276" s="437" t="s">
        <v>195</v>
      </c>
      <c r="F276" s="438"/>
      <c r="G276" s="438"/>
      <c r="H276" s="439"/>
      <c r="I276" s="441"/>
      <c r="J276" s="150">
        <v>0</v>
      </c>
      <c r="K276" s="116"/>
      <c r="L276" s="145"/>
      <c r="M276" s="146"/>
    </row>
    <row r="277" spans="1:13" s="81" customFormat="1" ht="58.5">
      <c r="A277" s="292" t="s">
        <v>1309</v>
      </c>
      <c r="B277" s="144"/>
      <c r="C277" s="473"/>
      <c r="D277" s="474"/>
      <c r="E277" s="437" t="s">
        <v>688</v>
      </c>
      <c r="F277" s="438"/>
      <c r="G277" s="438"/>
      <c r="H277" s="439"/>
      <c r="I277" s="114" t="s">
        <v>689</v>
      </c>
      <c r="J277" s="150">
        <v>0</v>
      </c>
      <c r="K277" s="116"/>
      <c r="L277" s="145"/>
      <c r="M277" s="146"/>
    </row>
    <row r="278" spans="1:13" s="81" customFormat="1" ht="58.5">
      <c r="A278" s="292" t="s">
        <v>690</v>
      </c>
      <c r="B278" s="144"/>
      <c r="C278" s="473"/>
      <c r="D278" s="474"/>
      <c r="E278" s="437" t="s">
        <v>1825</v>
      </c>
      <c r="F278" s="438"/>
      <c r="G278" s="438"/>
      <c r="H278" s="439"/>
      <c r="I278" s="114" t="s">
        <v>199</v>
      </c>
      <c r="J278" s="150">
        <v>0</v>
      </c>
      <c r="K278" s="116"/>
      <c r="L278" s="145"/>
      <c r="M278" s="146"/>
    </row>
    <row r="279" spans="1:13" s="81" customFormat="1" ht="42" customHeight="1">
      <c r="A279" s="292" t="s">
        <v>1826</v>
      </c>
      <c r="B279" s="144"/>
      <c r="C279" s="473"/>
      <c r="D279" s="474"/>
      <c r="E279" s="437" t="s">
        <v>694</v>
      </c>
      <c r="F279" s="438"/>
      <c r="G279" s="438"/>
      <c r="H279" s="439"/>
      <c r="I279" s="114" t="s">
        <v>201</v>
      </c>
      <c r="J279" s="150">
        <v>0</v>
      </c>
      <c r="K279" s="116"/>
      <c r="L279" s="145"/>
      <c r="M279" s="146"/>
    </row>
    <row r="280" spans="1:13" s="81" customFormat="1" ht="42" customHeight="1">
      <c r="A280" s="292" t="s">
        <v>1421</v>
      </c>
      <c r="B280" s="144"/>
      <c r="C280" s="473"/>
      <c r="D280" s="474"/>
      <c r="E280" s="437" t="s">
        <v>697</v>
      </c>
      <c r="F280" s="438"/>
      <c r="G280" s="438"/>
      <c r="H280" s="439"/>
      <c r="I280" s="114" t="s">
        <v>203</v>
      </c>
      <c r="J280" s="150">
        <v>0</v>
      </c>
      <c r="K280" s="116"/>
      <c r="L280" s="145"/>
      <c r="M280" s="146"/>
    </row>
    <row r="281" spans="1:13" s="81" customFormat="1" ht="42" customHeight="1">
      <c r="A281" s="292" t="s">
        <v>699</v>
      </c>
      <c r="B281" s="144"/>
      <c r="C281" s="473"/>
      <c r="D281" s="474"/>
      <c r="E281" s="437" t="s">
        <v>204</v>
      </c>
      <c r="F281" s="438"/>
      <c r="G281" s="438"/>
      <c r="H281" s="439"/>
      <c r="I281" s="114" t="s">
        <v>700</v>
      </c>
      <c r="J281" s="150">
        <v>0</v>
      </c>
      <c r="K281" s="116"/>
      <c r="L281" s="145"/>
      <c r="M281" s="146"/>
    </row>
    <row r="282" spans="1:13" s="81" customFormat="1" ht="56.1" customHeight="1">
      <c r="A282" s="292" t="s">
        <v>1218</v>
      </c>
      <c r="B282" s="144"/>
      <c r="C282" s="473"/>
      <c r="D282" s="474"/>
      <c r="E282" s="437" t="s">
        <v>206</v>
      </c>
      <c r="F282" s="438"/>
      <c r="G282" s="438"/>
      <c r="H282" s="439"/>
      <c r="I282" s="114" t="s">
        <v>702</v>
      </c>
      <c r="J282" s="150">
        <v>0</v>
      </c>
      <c r="K282" s="116"/>
      <c r="L282" s="145"/>
      <c r="M282" s="146"/>
    </row>
    <row r="283" spans="1:13" s="81" customFormat="1" ht="56.1" customHeight="1">
      <c r="A283" s="292" t="s">
        <v>985</v>
      </c>
      <c r="B283" s="144"/>
      <c r="C283" s="475"/>
      <c r="D283" s="476"/>
      <c r="E283" s="437" t="s">
        <v>207</v>
      </c>
      <c r="F283" s="438"/>
      <c r="G283" s="438"/>
      <c r="H283" s="439"/>
      <c r="I283" s="114" t="s">
        <v>1827</v>
      </c>
      <c r="J283" s="150">
        <v>0</v>
      </c>
      <c r="K283" s="116"/>
      <c r="L283" s="147"/>
      <c r="M283" s="148"/>
    </row>
    <row r="284" spans="1:13" s="1" customFormat="1">
      <c r="A284" s="284"/>
      <c r="B284" s="19"/>
      <c r="C284" s="19"/>
      <c r="D284" s="19"/>
      <c r="E284" s="19"/>
      <c r="F284" s="19"/>
      <c r="G284" s="19"/>
      <c r="H284" s="15"/>
      <c r="I284" s="15"/>
      <c r="J284" s="86"/>
      <c r="K284" s="87"/>
      <c r="L284" s="88"/>
      <c r="M284" s="88"/>
    </row>
    <row r="285" spans="1:13" s="81" customFormat="1">
      <c r="A285" s="284"/>
      <c r="B285" s="82"/>
      <c r="C285" s="59"/>
      <c r="D285" s="59"/>
      <c r="E285" s="59"/>
      <c r="F285" s="59"/>
      <c r="G285" s="59"/>
      <c r="H285" s="89"/>
      <c r="I285" s="89"/>
      <c r="J285" s="86"/>
      <c r="K285" s="87"/>
      <c r="L285" s="88"/>
      <c r="M285" s="88"/>
    </row>
    <row r="286" spans="1:13" s="81" customFormat="1">
      <c r="A286" s="284"/>
      <c r="B286" s="111"/>
      <c r="C286" s="111"/>
      <c r="D286" s="59"/>
      <c r="E286" s="59"/>
      <c r="F286" s="59"/>
      <c r="G286" s="59"/>
      <c r="H286" s="89"/>
      <c r="I286" s="151"/>
      <c r="J286" s="86"/>
      <c r="K286" s="87"/>
      <c r="L286" s="88"/>
      <c r="M286" s="88"/>
    </row>
    <row r="287" spans="1:13" s="1" customFormat="1">
      <c r="A287" s="284"/>
      <c r="B287" s="111"/>
      <c r="C287" s="4"/>
      <c r="D287" s="4"/>
      <c r="E287" s="4"/>
      <c r="F287" s="4"/>
      <c r="G287" s="4"/>
      <c r="H287" s="331"/>
      <c r="I287" s="331"/>
      <c r="J287" s="58"/>
      <c r="K287" s="30"/>
      <c r="L287" s="100"/>
      <c r="M287" s="100"/>
    </row>
    <row r="288" spans="1:13" s="81" customFormat="1">
      <c r="A288" s="284"/>
      <c r="B288" s="347" t="s">
        <v>536</v>
      </c>
      <c r="C288" s="348"/>
      <c r="D288" s="4"/>
      <c r="E288" s="4"/>
      <c r="F288" s="4"/>
      <c r="G288" s="4"/>
      <c r="H288" s="331"/>
      <c r="I288" s="331"/>
      <c r="J288" s="58"/>
      <c r="K288" s="60"/>
      <c r="L288" s="88"/>
      <c r="M288" s="88"/>
    </row>
    <row r="289" spans="1:22">
      <c r="A289" s="284"/>
      <c r="B289" s="19"/>
      <c r="C289" s="19"/>
      <c r="D289" s="19"/>
      <c r="E289" s="19"/>
      <c r="F289" s="19"/>
      <c r="G289" s="19"/>
      <c r="H289" s="15"/>
      <c r="I289" s="15"/>
      <c r="L289" s="23"/>
      <c r="M289" s="23"/>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273</v>
      </c>
      <c r="M290" s="75" t="s">
        <v>274</v>
      </c>
    </row>
    <row r="291" spans="1:22" s="110" customFormat="1" ht="20.25" customHeight="1">
      <c r="A291" s="284"/>
      <c r="B291" s="2"/>
      <c r="C291" s="4"/>
      <c r="D291" s="4"/>
      <c r="E291" s="4"/>
      <c r="F291" s="4"/>
      <c r="G291" s="4"/>
      <c r="H291" s="331"/>
      <c r="I291" s="64" t="s">
        <v>63</v>
      </c>
      <c r="J291" s="152"/>
      <c r="K291" s="76"/>
      <c r="L291" s="126" t="s">
        <v>65</v>
      </c>
      <c r="M291" s="126" t="s">
        <v>276</v>
      </c>
    </row>
    <row r="292" spans="1:22" s="110" customFormat="1" ht="34.5" customHeight="1">
      <c r="A292" s="284"/>
      <c r="B292" s="107"/>
      <c r="C292" s="416" t="s">
        <v>208</v>
      </c>
      <c r="D292" s="417"/>
      <c r="E292" s="417"/>
      <c r="F292" s="417"/>
      <c r="G292" s="417"/>
      <c r="H292" s="419"/>
      <c r="I292" s="467" t="s">
        <v>706</v>
      </c>
      <c r="J292" s="153"/>
      <c r="K292" s="93"/>
      <c r="L292" s="293"/>
      <c r="M292" s="293"/>
    </row>
    <row r="293" spans="1:22" s="110" customFormat="1" ht="34.5" customHeight="1">
      <c r="A293" s="284"/>
      <c r="B293" s="154"/>
      <c r="C293" s="462"/>
      <c r="D293" s="418"/>
      <c r="E293" s="418"/>
      <c r="F293" s="418"/>
      <c r="G293" s="418"/>
      <c r="H293" s="463"/>
      <c r="I293" s="467"/>
      <c r="J293" s="155"/>
      <c r="K293" s="97"/>
      <c r="L293" s="156"/>
      <c r="M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 si="4">IF(ISBLANK(M292), "-", "～")</f>
        <v>-</v>
      </c>
    </row>
    <row r="295" spans="1:22" s="110" customFormat="1" ht="34.5" customHeight="1">
      <c r="A295" s="284"/>
      <c r="B295" s="154"/>
      <c r="C295" s="462"/>
      <c r="D295" s="418"/>
      <c r="E295" s="418"/>
      <c r="F295" s="418"/>
      <c r="G295" s="418"/>
      <c r="H295" s="463"/>
      <c r="I295" s="467"/>
      <c r="J295" s="155"/>
      <c r="K295" s="97"/>
      <c r="L295" s="294"/>
      <c r="M295" s="294"/>
    </row>
    <row r="296" spans="1:22" s="110" customFormat="1" ht="34.5" customHeight="1">
      <c r="A296" s="284"/>
      <c r="B296" s="154"/>
      <c r="C296" s="464"/>
      <c r="D296" s="465"/>
      <c r="E296" s="465"/>
      <c r="F296" s="465"/>
      <c r="G296" s="465"/>
      <c r="H296" s="466"/>
      <c r="I296" s="467"/>
      <c r="J296" s="158"/>
      <c r="K296" s="99"/>
      <c r="L296" s="159"/>
      <c r="M296" s="159"/>
    </row>
    <row r="297" spans="1:22" s="1" customFormat="1">
      <c r="A297" s="284"/>
      <c r="B297" s="19"/>
      <c r="C297" s="19"/>
      <c r="D297" s="19"/>
      <c r="E297" s="19"/>
      <c r="F297" s="19"/>
      <c r="G297" s="19"/>
      <c r="H297" s="15"/>
      <c r="I297" s="15"/>
      <c r="J297" s="86"/>
      <c r="K297" s="87"/>
      <c r="L297" s="88"/>
      <c r="M297" s="88"/>
    </row>
    <row r="298" spans="1:22" s="81" customFormat="1">
      <c r="A298" s="284"/>
      <c r="B298" s="82"/>
      <c r="C298" s="59"/>
      <c r="D298" s="59"/>
      <c r="E298" s="59"/>
      <c r="F298" s="59"/>
      <c r="G298" s="59"/>
      <c r="H298" s="89"/>
      <c r="I298" s="89"/>
      <c r="J298" s="86"/>
      <c r="K298" s="87"/>
      <c r="L298" s="88"/>
      <c r="M298" s="88"/>
    </row>
    <row r="299" spans="1:22" s="81" customFormat="1">
      <c r="A299" s="284"/>
      <c r="B299" s="111"/>
      <c r="C299" s="111"/>
      <c r="D299" s="59"/>
      <c r="E299" s="59"/>
      <c r="F299" s="59"/>
      <c r="G299" s="59"/>
      <c r="H299" s="89"/>
      <c r="I299" s="151" t="s">
        <v>209</v>
      </c>
      <c r="J299" s="86"/>
      <c r="K299" s="87"/>
      <c r="L299" s="88"/>
      <c r="M299" s="88"/>
    </row>
    <row r="300" spans="1:22" s="81" customFormat="1">
      <c r="A300" s="284"/>
      <c r="B300" s="111"/>
      <c r="C300" s="111"/>
      <c r="D300" s="59"/>
      <c r="E300" s="59"/>
      <c r="F300" s="59"/>
      <c r="G300" s="59"/>
      <c r="H300" s="89"/>
      <c r="I300" s="89"/>
      <c r="J300" s="86"/>
      <c r="K300" s="87"/>
      <c r="L300" s="88"/>
      <c r="M300" s="88"/>
    </row>
    <row r="301" spans="1:22" s="22" customFormat="1">
      <c r="A301" s="284"/>
      <c r="B301" s="2"/>
      <c r="C301" s="50"/>
      <c r="D301" s="36"/>
      <c r="E301" s="36"/>
      <c r="F301" s="36"/>
      <c r="G301" s="36"/>
      <c r="H301" s="21"/>
      <c r="I301" s="38"/>
      <c r="J301" s="6"/>
      <c r="K301" s="7"/>
      <c r="M301" s="48"/>
    </row>
    <row r="302" spans="1:22" s="22" customFormat="1">
      <c r="A302" s="284"/>
      <c r="B302" s="2"/>
      <c r="C302" s="50"/>
      <c r="D302" s="36"/>
      <c r="E302" s="36"/>
      <c r="F302" s="36"/>
      <c r="G302" s="36"/>
      <c r="H302" s="21"/>
      <c r="I302" s="38"/>
      <c r="J302" s="6"/>
      <c r="K302" s="7"/>
      <c r="M302" s="48"/>
    </row>
    <row r="303" spans="1:22" s="22" customFormat="1">
      <c r="A303" s="284"/>
      <c r="B303" s="2"/>
      <c r="E303" s="50"/>
      <c r="F303" s="50"/>
      <c r="G303" s="50"/>
      <c r="H303" s="21"/>
      <c r="I303" s="38"/>
      <c r="J303" s="6"/>
      <c r="K303" s="7"/>
      <c r="M303" s="39"/>
    </row>
    <row r="304" spans="1:22" s="22" customFormat="1">
      <c r="A304" s="284"/>
      <c r="B304" s="2"/>
      <c r="E304" s="50"/>
      <c r="F304" s="50"/>
      <c r="G304" s="50"/>
      <c r="H304" s="21"/>
      <c r="I304" s="38"/>
      <c r="J304" s="6"/>
      <c r="K304" s="7"/>
      <c r="M304" s="48"/>
    </row>
    <row r="305" spans="1:22" s="22" customFormat="1">
      <c r="A305" s="284"/>
      <c r="B305" s="2"/>
      <c r="E305" s="50"/>
      <c r="F305" s="50"/>
      <c r="G305" s="50"/>
      <c r="H305" s="21"/>
      <c r="I305" s="38"/>
      <c r="J305" s="6"/>
      <c r="K305" s="7"/>
      <c r="M305" s="39"/>
    </row>
    <row r="306" spans="1:22" s="22" customFormat="1">
      <c r="A306" s="284"/>
      <c r="B306" s="2"/>
      <c r="E306" s="50"/>
      <c r="F306" s="50"/>
      <c r="G306" s="50"/>
      <c r="H306" s="21"/>
      <c r="I306" s="38"/>
      <c r="J306" s="6"/>
      <c r="K306" s="7"/>
      <c r="M306" s="39"/>
    </row>
    <row r="307" spans="1:22" s="22" customFormat="1">
      <c r="A307" s="284"/>
      <c r="B307" s="2"/>
      <c r="E307" s="36"/>
      <c r="F307" s="36"/>
      <c r="G307" s="36"/>
      <c r="H307" s="21"/>
      <c r="I307" s="5"/>
      <c r="J307" s="39"/>
      <c r="K307" s="51"/>
      <c r="L307" s="8"/>
      <c r="M307" s="8"/>
    </row>
    <row r="308" spans="1:22" s="22" customFormat="1">
      <c r="A308" s="284"/>
      <c r="B308" s="2"/>
      <c r="C308" s="42"/>
      <c r="D308" s="42"/>
      <c r="E308" s="42"/>
      <c r="F308" s="42"/>
      <c r="G308" s="42"/>
      <c r="H308" s="42"/>
      <c r="I308" s="42"/>
      <c r="J308" s="42"/>
      <c r="K308" s="49"/>
      <c r="L308" s="42"/>
      <c r="M308" s="42"/>
    </row>
    <row r="309" spans="1:22" s="22" customFormat="1">
      <c r="A309" s="284"/>
      <c r="B309" s="2"/>
      <c r="C309" s="59"/>
      <c r="D309" s="4"/>
      <c r="E309" s="4"/>
      <c r="F309" s="4"/>
      <c r="G309" s="4"/>
      <c r="H309" s="331"/>
      <c r="I309" s="331"/>
      <c r="J309" s="60"/>
      <c r="K309" s="30"/>
      <c r="L309" s="58"/>
      <c r="M309" s="58"/>
    </row>
    <row r="310" spans="1:22" s="1" customFormat="1" ht="19.5">
      <c r="A310" s="284"/>
      <c r="B310" s="349" t="s">
        <v>210</v>
      </c>
      <c r="C310" s="160"/>
      <c r="D310" s="160"/>
      <c r="E310" s="54"/>
      <c r="F310" s="54"/>
      <c r="G310" s="54"/>
      <c r="H310" s="55"/>
      <c r="I310" s="55"/>
      <c r="J310" s="57"/>
      <c r="K310" s="56"/>
      <c r="L310" s="161"/>
      <c r="M310" s="161"/>
    </row>
    <row r="311" spans="1:22" s="1" customFormat="1">
      <c r="A311" s="284"/>
      <c r="B311" s="47" t="s">
        <v>211</v>
      </c>
      <c r="C311" s="64"/>
      <c r="D311" s="64"/>
      <c r="E311" s="4"/>
      <c r="F311" s="4"/>
      <c r="G311" s="4"/>
      <c r="H311" s="331"/>
      <c r="I311" s="331"/>
      <c r="J311" s="58"/>
      <c r="K311" s="30"/>
      <c r="L311" s="100"/>
      <c r="M311" s="100"/>
    </row>
    <row r="312" spans="1:22">
      <c r="A312" s="284"/>
      <c r="B312" s="19"/>
      <c r="C312" s="19"/>
      <c r="D312" s="19"/>
      <c r="E312" s="19"/>
      <c r="F312" s="19"/>
      <c r="G312" s="19"/>
      <c r="H312" s="15"/>
      <c r="I312" s="15"/>
      <c r="L312" s="23"/>
      <c r="M312" s="23"/>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273</v>
      </c>
      <c r="M313" s="75" t="s">
        <v>274</v>
      </c>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65</v>
      </c>
      <c r="M314" s="77" t="s">
        <v>276</v>
      </c>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852</v>
      </c>
      <c r="J315" s="162">
        <f t="shared" ref="J315:J320" si="5">IF(SUM(L315:M315)=0,IF(COUNTIF(L315:M315,"未確認")&gt;0,"未確認",IF(COUNTIF(L315:M315,"~*")&gt;0,"*",SUM(L315:M315))),SUM(L315:M315))</f>
        <v>354</v>
      </c>
      <c r="K315" s="116" t="str">
        <f t="shared" ref="K315:K320" si="6">IF(OR(COUNTIF(L315:M315,"未確認")&gt;0,COUNTIF(L315:M315,"~*")&gt;0),"※","")</f>
        <v/>
      </c>
      <c r="L315" s="133">
        <v>294</v>
      </c>
      <c r="M315" s="133">
        <v>60</v>
      </c>
    </row>
    <row r="316" spans="1:22" s="81" customFormat="1" ht="34.5" customHeight="1">
      <c r="A316" s="292" t="s">
        <v>710</v>
      </c>
      <c r="B316" s="82"/>
      <c r="C316" s="468"/>
      <c r="D316" s="469"/>
      <c r="E316" s="437" t="s">
        <v>214</v>
      </c>
      <c r="F316" s="438"/>
      <c r="G316" s="438"/>
      <c r="H316" s="439"/>
      <c r="I316" s="440"/>
      <c r="J316" s="162">
        <f t="shared" si="5"/>
        <v>118</v>
      </c>
      <c r="K316" s="116" t="str">
        <f t="shared" si="6"/>
        <v/>
      </c>
      <c r="L316" s="133">
        <v>58</v>
      </c>
      <c r="M316" s="133">
        <v>60</v>
      </c>
    </row>
    <row r="317" spans="1:22" s="81" customFormat="1" ht="34.5" customHeight="1">
      <c r="A317" s="295" t="s">
        <v>1222</v>
      </c>
      <c r="B317" s="82"/>
      <c r="C317" s="468"/>
      <c r="D317" s="470"/>
      <c r="E317" s="437" t="s">
        <v>215</v>
      </c>
      <c r="F317" s="438"/>
      <c r="G317" s="438"/>
      <c r="H317" s="439"/>
      <c r="I317" s="440"/>
      <c r="J317" s="162">
        <f t="shared" si="5"/>
        <v>0</v>
      </c>
      <c r="K317" s="116" t="str">
        <f t="shared" si="6"/>
        <v/>
      </c>
      <c r="L317" s="133">
        <v>0</v>
      </c>
      <c r="M317" s="133">
        <v>0</v>
      </c>
    </row>
    <row r="318" spans="1:22" s="81" customFormat="1" ht="34.5" customHeight="1">
      <c r="A318" s="295" t="s">
        <v>712</v>
      </c>
      <c r="B318" s="82"/>
      <c r="C318" s="468"/>
      <c r="D318" s="471"/>
      <c r="E318" s="437" t="s">
        <v>216</v>
      </c>
      <c r="F318" s="438"/>
      <c r="G318" s="438"/>
      <c r="H318" s="439"/>
      <c r="I318" s="440"/>
      <c r="J318" s="162">
        <f t="shared" si="5"/>
        <v>236</v>
      </c>
      <c r="K318" s="116" t="str">
        <f t="shared" si="6"/>
        <v/>
      </c>
      <c r="L318" s="133">
        <v>236</v>
      </c>
      <c r="M318" s="133">
        <v>0</v>
      </c>
    </row>
    <row r="319" spans="1:22" s="81" customFormat="1" ht="34.5" customHeight="1">
      <c r="A319" s="295" t="s">
        <v>1223</v>
      </c>
      <c r="B319" s="2"/>
      <c r="C319" s="468"/>
      <c r="D319" s="437" t="s">
        <v>217</v>
      </c>
      <c r="E319" s="438"/>
      <c r="F319" s="438"/>
      <c r="G319" s="438"/>
      <c r="H319" s="439"/>
      <c r="I319" s="440"/>
      <c r="J319" s="162">
        <f t="shared" si="5"/>
        <v>19477</v>
      </c>
      <c r="K319" s="116" t="str">
        <f t="shared" si="6"/>
        <v/>
      </c>
      <c r="L319" s="133">
        <v>10752</v>
      </c>
      <c r="M319" s="133">
        <v>8725</v>
      </c>
    </row>
    <row r="320" spans="1:22" s="81" customFormat="1" ht="34.5" customHeight="1">
      <c r="A320" s="295" t="s">
        <v>714</v>
      </c>
      <c r="B320" s="111"/>
      <c r="C320" s="468"/>
      <c r="D320" s="437" t="s">
        <v>218</v>
      </c>
      <c r="E320" s="438"/>
      <c r="F320" s="438"/>
      <c r="G320" s="438"/>
      <c r="H320" s="439"/>
      <c r="I320" s="441"/>
      <c r="J320" s="162">
        <f t="shared" si="5"/>
        <v>344</v>
      </c>
      <c r="K320" s="116" t="str">
        <f t="shared" si="6"/>
        <v/>
      </c>
      <c r="L320" s="133">
        <v>287</v>
      </c>
      <c r="M320" s="133">
        <v>57</v>
      </c>
    </row>
    <row r="321" spans="1:22" s="1" customFormat="1">
      <c r="A321" s="284"/>
      <c r="B321" s="19"/>
      <c r="C321" s="123"/>
      <c r="D321" s="19"/>
      <c r="E321" s="19"/>
      <c r="F321" s="19"/>
      <c r="G321" s="19"/>
      <c r="H321" s="15"/>
      <c r="I321" s="15"/>
      <c r="J321" s="86"/>
      <c r="K321" s="87"/>
      <c r="L321" s="88"/>
      <c r="M321" s="88"/>
    </row>
    <row r="322" spans="1:22" s="81" customFormat="1">
      <c r="A322" s="284"/>
      <c r="B322" s="82"/>
      <c r="C322" s="59"/>
      <c r="D322" s="59"/>
      <c r="E322" s="59"/>
      <c r="F322" s="59"/>
      <c r="G322" s="59"/>
      <c r="H322" s="89"/>
      <c r="I322" s="89"/>
      <c r="J322" s="86"/>
      <c r="K322" s="87"/>
      <c r="L322" s="88"/>
      <c r="M322" s="88"/>
    </row>
    <row r="323" spans="1:22" s="1" customFormat="1">
      <c r="A323" s="284"/>
      <c r="B323" s="111"/>
      <c r="C323" s="163"/>
      <c r="D323" s="4"/>
      <c r="E323" s="4"/>
      <c r="F323" s="4"/>
      <c r="H323" s="331"/>
      <c r="I323" s="331"/>
      <c r="J323" s="58"/>
      <c r="K323" s="30"/>
      <c r="L323" s="100"/>
      <c r="M323" s="100"/>
    </row>
    <row r="324" spans="1:22" s="1" customFormat="1">
      <c r="A324" s="284"/>
      <c r="B324" s="47" t="s">
        <v>219</v>
      </c>
      <c r="C324" s="44"/>
      <c r="D324" s="44"/>
      <c r="E324" s="44"/>
      <c r="F324" s="44"/>
      <c r="G324" s="44"/>
      <c r="H324" s="15"/>
      <c r="I324" s="15"/>
      <c r="J324" s="58"/>
      <c r="K324" s="30"/>
      <c r="L324" s="100"/>
      <c r="M324" s="100"/>
    </row>
    <row r="325" spans="1:22">
      <c r="A325" s="284"/>
      <c r="B325" s="19"/>
      <c r="C325" s="19"/>
      <c r="D325" s="19"/>
      <c r="E325" s="19"/>
      <c r="F325" s="19"/>
      <c r="G325" s="19"/>
      <c r="H325" s="15"/>
      <c r="I325" s="15"/>
      <c r="L325" s="23"/>
      <c r="M325" s="23"/>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273</v>
      </c>
      <c r="M326" s="75" t="s">
        <v>274</v>
      </c>
      <c r="N326" s="9"/>
      <c r="O326" s="9"/>
      <c r="P326" s="9"/>
      <c r="Q326" s="9"/>
      <c r="R326" s="9"/>
      <c r="S326" s="9"/>
      <c r="T326" s="9"/>
      <c r="U326" s="9"/>
      <c r="V326" s="9"/>
    </row>
    <row r="327" spans="1:22" ht="20.25" customHeight="1">
      <c r="A327" s="284"/>
      <c r="B327" s="2"/>
      <c r="C327" s="59"/>
      <c r="D327" s="4"/>
      <c r="F327" s="4"/>
      <c r="G327" s="4"/>
      <c r="H327" s="331"/>
      <c r="I327" s="64" t="s">
        <v>63</v>
      </c>
      <c r="J327" s="65"/>
      <c r="K327" s="76"/>
      <c r="L327" s="77" t="s">
        <v>65</v>
      </c>
      <c r="M327" s="77" t="s">
        <v>276</v>
      </c>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1828</v>
      </c>
      <c r="J328" s="162">
        <f t="shared" ref="J328:J345" si="7">IF(SUM(L328:M328)=0,IF(COUNTIF(L328:M328,"未確認")&gt;0,"未確認",IF(COUNTIF(L328:M328,"~*")&gt;0,"*",SUM(L328:M328))),SUM(L328:M328))</f>
        <v>354</v>
      </c>
      <c r="K328" s="116" t="str">
        <f t="shared" ref="K328:K345" si="8">IF(OR(COUNTIF(L328:M328,"未確認")&gt;0,COUNTIF(L328:M328,"~*")&gt;0),"※","")</f>
        <v/>
      </c>
      <c r="L328" s="133">
        <v>294</v>
      </c>
      <c r="M328" s="133">
        <v>60</v>
      </c>
    </row>
    <row r="329" spans="1:22" s="81" customFormat="1" ht="34.5" customHeight="1">
      <c r="A329" s="296" t="s">
        <v>1829</v>
      </c>
      <c r="B329" s="111"/>
      <c r="C329" s="456"/>
      <c r="D329" s="457" t="s">
        <v>222</v>
      </c>
      <c r="E329" s="459" t="s">
        <v>223</v>
      </c>
      <c r="F329" s="460"/>
      <c r="G329" s="460"/>
      <c r="H329" s="461"/>
      <c r="I329" s="451"/>
      <c r="J329" s="162">
        <f t="shared" si="7"/>
        <v>116</v>
      </c>
      <c r="K329" s="116" t="str">
        <f t="shared" si="8"/>
        <v/>
      </c>
      <c r="L329" s="133">
        <v>58</v>
      </c>
      <c r="M329" s="133">
        <v>58</v>
      </c>
    </row>
    <row r="330" spans="1:22" s="81" customFormat="1" ht="34.5" customHeight="1">
      <c r="A330" s="296" t="s">
        <v>1830</v>
      </c>
      <c r="B330" s="111"/>
      <c r="C330" s="456"/>
      <c r="D330" s="456"/>
      <c r="E330" s="437" t="s">
        <v>224</v>
      </c>
      <c r="F330" s="438"/>
      <c r="G330" s="438"/>
      <c r="H330" s="439"/>
      <c r="I330" s="451"/>
      <c r="J330" s="162">
        <f t="shared" si="7"/>
        <v>0</v>
      </c>
      <c r="K330" s="116" t="str">
        <f t="shared" si="8"/>
        <v/>
      </c>
      <c r="L330" s="133">
        <v>0</v>
      </c>
      <c r="M330" s="133">
        <v>0</v>
      </c>
    </row>
    <row r="331" spans="1:22" s="81" customFormat="1" ht="34.5" customHeight="1">
      <c r="A331" s="296" t="s">
        <v>1831</v>
      </c>
      <c r="B331" s="111"/>
      <c r="C331" s="456"/>
      <c r="D331" s="456"/>
      <c r="E331" s="437" t="s">
        <v>225</v>
      </c>
      <c r="F331" s="438"/>
      <c r="G331" s="438"/>
      <c r="H331" s="439"/>
      <c r="I331" s="451"/>
      <c r="J331" s="162">
        <f t="shared" si="7"/>
        <v>238</v>
      </c>
      <c r="K331" s="116" t="str">
        <f t="shared" si="8"/>
        <v/>
      </c>
      <c r="L331" s="133">
        <v>236</v>
      </c>
      <c r="M331" s="133">
        <v>2</v>
      </c>
    </row>
    <row r="332" spans="1:22" s="81" customFormat="1" ht="34.5" customHeight="1">
      <c r="A332" s="296" t="s">
        <v>1832</v>
      </c>
      <c r="B332" s="111"/>
      <c r="C332" s="456"/>
      <c r="D332" s="456"/>
      <c r="E332" s="422" t="s">
        <v>226</v>
      </c>
      <c r="F332" s="423"/>
      <c r="G332" s="423"/>
      <c r="H332" s="424"/>
      <c r="I332" s="451"/>
      <c r="J332" s="162">
        <f t="shared" si="7"/>
        <v>0</v>
      </c>
      <c r="K332" s="116" t="str">
        <f t="shared" si="8"/>
        <v/>
      </c>
      <c r="L332" s="133">
        <v>0</v>
      </c>
      <c r="M332" s="133">
        <v>0</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row>
    <row r="335" spans="1:22" s="81" customFormat="1" ht="34.5" customHeight="1">
      <c r="A335" s="296" t="s">
        <v>723</v>
      </c>
      <c r="B335" s="111"/>
      <c r="C335" s="456"/>
      <c r="D335" s="458"/>
      <c r="E335" s="448" t="s">
        <v>166</v>
      </c>
      <c r="F335" s="449"/>
      <c r="G335" s="449"/>
      <c r="H335" s="450"/>
      <c r="I335" s="451"/>
      <c r="J335" s="162">
        <f t="shared" si="7"/>
        <v>0</v>
      </c>
      <c r="K335" s="116" t="str">
        <f t="shared" si="8"/>
        <v/>
      </c>
      <c r="L335" s="133">
        <v>0</v>
      </c>
      <c r="M335" s="133">
        <v>0</v>
      </c>
    </row>
    <row r="336" spans="1:22" s="81" customFormat="1" ht="34.5" customHeight="1">
      <c r="A336" s="296" t="s">
        <v>1833</v>
      </c>
      <c r="B336" s="111"/>
      <c r="C336" s="456"/>
      <c r="D336" s="437" t="s">
        <v>229</v>
      </c>
      <c r="E336" s="438"/>
      <c r="F336" s="438"/>
      <c r="G336" s="438"/>
      <c r="H336" s="439"/>
      <c r="I336" s="451"/>
      <c r="J336" s="162">
        <f t="shared" si="7"/>
        <v>344</v>
      </c>
      <c r="K336" s="116" t="str">
        <f t="shared" si="8"/>
        <v/>
      </c>
      <c r="L336" s="133">
        <v>287</v>
      </c>
      <c r="M336" s="133">
        <v>57</v>
      </c>
    </row>
    <row r="337" spans="1:22" s="81" customFormat="1" ht="34.5" customHeight="1">
      <c r="A337" s="296" t="s">
        <v>1834</v>
      </c>
      <c r="B337" s="111"/>
      <c r="C337" s="456"/>
      <c r="D337" s="457" t="s">
        <v>230</v>
      </c>
      <c r="E337" s="459" t="s">
        <v>231</v>
      </c>
      <c r="F337" s="460"/>
      <c r="G337" s="460"/>
      <c r="H337" s="461"/>
      <c r="I337" s="451"/>
      <c r="J337" s="162">
        <f t="shared" si="7"/>
        <v>62</v>
      </c>
      <c r="K337" s="116" t="str">
        <f t="shared" si="8"/>
        <v/>
      </c>
      <c r="L337" s="133">
        <v>58</v>
      </c>
      <c r="M337" s="133">
        <v>4</v>
      </c>
    </row>
    <row r="338" spans="1:22" s="81" customFormat="1" ht="34.5" customHeight="1">
      <c r="A338" s="296" t="s">
        <v>726</v>
      </c>
      <c r="B338" s="111"/>
      <c r="C338" s="456"/>
      <c r="D338" s="456"/>
      <c r="E338" s="437" t="s">
        <v>232</v>
      </c>
      <c r="F338" s="438"/>
      <c r="G338" s="438"/>
      <c r="H338" s="439"/>
      <c r="I338" s="451"/>
      <c r="J338" s="162">
        <f t="shared" si="7"/>
        <v>0</v>
      </c>
      <c r="K338" s="116" t="str">
        <f t="shared" si="8"/>
        <v/>
      </c>
      <c r="L338" s="133">
        <v>0</v>
      </c>
      <c r="M338" s="133">
        <v>0</v>
      </c>
    </row>
    <row r="339" spans="1:22" s="81" customFormat="1" ht="34.5" customHeight="1">
      <c r="A339" s="296" t="s">
        <v>727</v>
      </c>
      <c r="B339" s="111"/>
      <c r="C339" s="456"/>
      <c r="D339" s="456"/>
      <c r="E339" s="437" t="s">
        <v>233</v>
      </c>
      <c r="F339" s="438"/>
      <c r="G339" s="438"/>
      <c r="H339" s="439"/>
      <c r="I339" s="451"/>
      <c r="J339" s="162">
        <f t="shared" si="7"/>
        <v>0</v>
      </c>
      <c r="K339" s="116" t="str">
        <f t="shared" si="8"/>
        <v/>
      </c>
      <c r="L339" s="133">
        <v>0</v>
      </c>
      <c r="M339" s="133">
        <v>0</v>
      </c>
    </row>
    <row r="340" spans="1:22" s="81" customFormat="1" ht="34.5" customHeight="1">
      <c r="A340" s="296" t="s">
        <v>1835</v>
      </c>
      <c r="B340" s="111"/>
      <c r="C340" s="456"/>
      <c r="D340" s="456"/>
      <c r="E340" s="437" t="s">
        <v>234</v>
      </c>
      <c r="F340" s="438"/>
      <c r="G340" s="438"/>
      <c r="H340" s="439"/>
      <c r="I340" s="451"/>
      <c r="J340" s="162">
        <f t="shared" si="7"/>
        <v>0</v>
      </c>
      <c r="K340" s="116" t="str">
        <f t="shared" si="8"/>
        <v/>
      </c>
      <c r="L340" s="133">
        <v>0</v>
      </c>
      <c r="M340" s="133">
        <v>0</v>
      </c>
    </row>
    <row r="341" spans="1:22" s="81" customFormat="1" ht="34.5" customHeight="1">
      <c r="A341" s="296" t="s">
        <v>729</v>
      </c>
      <c r="B341" s="111"/>
      <c r="C341" s="456"/>
      <c r="D341" s="456"/>
      <c r="E341" s="437" t="s">
        <v>235</v>
      </c>
      <c r="F341" s="438"/>
      <c r="G341" s="438"/>
      <c r="H341" s="439"/>
      <c r="I341" s="451"/>
      <c r="J341" s="162">
        <f t="shared" si="7"/>
        <v>0</v>
      </c>
      <c r="K341" s="116" t="str">
        <f t="shared" si="8"/>
        <v/>
      </c>
      <c r="L341" s="133">
        <v>0</v>
      </c>
      <c r="M341" s="133">
        <v>0</v>
      </c>
    </row>
    <row r="342" spans="1:22" s="81" customFormat="1" ht="34.5" customHeight="1">
      <c r="A342" s="296" t="s">
        <v>1426</v>
      </c>
      <c r="B342" s="111"/>
      <c r="C342" s="456"/>
      <c r="D342" s="456"/>
      <c r="E342" s="422" t="s">
        <v>236</v>
      </c>
      <c r="F342" s="423"/>
      <c r="G342" s="423"/>
      <c r="H342" s="424"/>
      <c r="I342" s="451"/>
      <c r="J342" s="162">
        <f t="shared" si="7"/>
        <v>0</v>
      </c>
      <c r="K342" s="116" t="str">
        <f t="shared" si="8"/>
        <v/>
      </c>
      <c r="L342" s="133">
        <v>0</v>
      </c>
      <c r="M342" s="133">
        <v>0</v>
      </c>
    </row>
    <row r="343" spans="1:22" s="81" customFormat="1" ht="34.5" customHeight="1">
      <c r="A343" s="296" t="s">
        <v>731</v>
      </c>
      <c r="B343" s="111"/>
      <c r="C343" s="456"/>
      <c r="D343" s="456"/>
      <c r="E343" s="437" t="s">
        <v>237</v>
      </c>
      <c r="F343" s="438"/>
      <c r="G343" s="438"/>
      <c r="H343" s="439"/>
      <c r="I343" s="451"/>
      <c r="J343" s="162">
        <f t="shared" si="7"/>
        <v>0</v>
      </c>
      <c r="K343" s="116" t="str">
        <f t="shared" si="8"/>
        <v/>
      </c>
      <c r="L343" s="133">
        <v>0</v>
      </c>
      <c r="M343" s="133">
        <v>0</v>
      </c>
    </row>
    <row r="344" spans="1:22" s="81" customFormat="1" ht="34.5" customHeight="1">
      <c r="A344" s="296" t="s">
        <v>1231</v>
      </c>
      <c r="B344" s="111"/>
      <c r="C344" s="456"/>
      <c r="D344" s="456"/>
      <c r="E344" s="437" t="s">
        <v>542</v>
      </c>
      <c r="F344" s="438"/>
      <c r="G344" s="438"/>
      <c r="H344" s="439"/>
      <c r="I344" s="451"/>
      <c r="J344" s="162">
        <f t="shared" si="7"/>
        <v>53</v>
      </c>
      <c r="K344" s="116" t="str">
        <f t="shared" si="8"/>
        <v/>
      </c>
      <c r="L344" s="133">
        <v>0</v>
      </c>
      <c r="M344" s="133">
        <v>53</v>
      </c>
    </row>
    <row r="345" spans="1:22" s="81" customFormat="1" ht="34.5" customHeight="1">
      <c r="A345" s="296" t="s">
        <v>734</v>
      </c>
      <c r="B345" s="111"/>
      <c r="C345" s="456"/>
      <c r="D345" s="456"/>
      <c r="E345" s="437" t="s">
        <v>166</v>
      </c>
      <c r="F345" s="438"/>
      <c r="G345" s="438"/>
      <c r="H345" s="439"/>
      <c r="I345" s="452"/>
      <c r="J345" s="162">
        <f t="shared" si="7"/>
        <v>229</v>
      </c>
      <c r="K345" s="116" t="str">
        <f t="shared" si="8"/>
        <v/>
      </c>
      <c r="L345" s="133">
        <v>229</v>
      </c>
      <c r="M345" s="133">
        <v>0</v>
      </c>
    </row>
    <row r="346" spans="1:22" s="1" customFormat="1">
      <c r="A346" s="284"/>
      <c r="B346" s="19"/>
      <c r="C346" s="19"/>
      <c r="D346" s="19"/>
      <c r="E346" s="19"/>
      <c r="F346" s="19"/>
      <c r="G346" s="19"/>
      <c r="H346" s="15"/>
      <c r="I346" s="15"/>
      <c r="J346" s="86"/>
      <c r="K346" s="87"/>
      <c r="L346" s="88"/>
      <c r="M346" s="88"/>
    </row>
    <row r="347" spans="1:22" s="81" customFormat="1">
      <c r="A347" s="284"/>
      <c r="B347" s="82"/>
      <c r="C347" s="59"/>
      <c r="D347" s="59"/>
      <c r="E347" s="59"/>
      <c r="F347" s="59"/>
      <c r="G347" s="59"/>
      <c r="H347" s="89"/>
      <c r="I347" s="89"/>
      <c r="J347" s="86"/>
      <c r="K347" s="87"/>
      <c r="L347" s="88"/>
      <c r="M347" s="88"/>
    </row>
    <row r="348" spans="1:22" s="4" customFormat="1">
      <c r="A348" s="284"/>
      <c r="B348" s="111"/>
      <c r="C348" s="164"/>
      <c r="D348" s="163"/>
      <c r="H348" s="331"/>
      <c r="I348" s="331"/>
      <c r="J348" s="58"/>
      <c r="K348" s="30"/>
      <c r="L348" s="100"/>
      <c r="M348" s="100"/>
    </row>
    <row r="349" spans="1:22" s="4" customFormat="1">
      <c r="A349" s="284"/>
      <c r="B349" s="19" t="s">
        <v>238</v>
      </c>
      <c r="C349" s="44"/>
      <c r="D349" s="44"/>
      <c r="E349" s="44"/>
      <c r="F349" s="44"/>
      <c r="G349" s="44"/>
      <c r="H349" s="15"/>
      <c r="I349" s="15"/>
      <c r="J349" s="58"/>
      <c r="K349" s="30"/>
      <c r="L349" s="100"/>
      <c r="M349" s="100"/>
    </row>
    <row r="350" spans="1:22">
      <c r="A350" s="284"/>
      <c r="B350" s="19"/>
      <c r="C350" s="19"/>
      <c r="D350" s="19"/>
      <c r="E350" s="19"/>
      <c r="F350" s="19"/>
      <c r="G350" s="19"/>
      <c r="H350" s="15"/>
      <c r="I350" s="15"/>
      <c r="L350" s="23"/>
      <c r="M350" s="23"/>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273</v>
      </c>
      <c r="M351" s="75" t="s">
        <v>274</v>
      </c>
      <c r="N351" s="9"/>
      <c r="O351" s="9"/>
      <c r="P351" s="9"/>
      <c r="Q351" s="9"/>
      <c r="R351" s="9"/>
      <c r="S351" s="9"/>
      <c r="T351" s="9"/>
      <c r="U351" s="9"/>
      <c r="V351" s="9"/>
    </row>
    <row r="352" spans="1:22" ht="20.25" customHeight="1">
      <c r="A352" s="290" t="s">
        <v>482</v>
      </c>
      <c r="B352" s="2"/>
      <c r="C352" s="59"/>
      <c r="D352" s="4"/>
      <c r="F352" s="4"/>
      <c r="G352" s="4"/>
      <c r="H352" s="331"/>
      <c r="I352" s="64" t="s">
        <v>63</v>
      </c>
      <c r="J352" s="65"/>
      <c r="K352" s="166"/>
      <c r="L352" s="77" t="s">
        <v>65</v>
      </c>
      <c r="M352" s="77" t="s">
        <v>276</v>
      </c>
      <c r="N352" s="9"/>
      <c r="O352" s="9"/>
      <c r="P352" s="9"/>
      <c r="Q352" s="9"/>
      <c r="R352" s="9"/>
      <c r="S352" s="9"/>
      <c r="T352" s="9"/>
      <c r="U352" s="9"/>
      <c r="V352" s="9"/>
    </row>
    <row r="353" spans="1:22" s="81" customFormat="1" ht="34.5" customHeight="1">
      <c r="A353" s="296" t="s">
        <v>1836</v>
      </c>
      <c r="B353" s="111"/>
      <c r="C353" s="448" t="s">
        <v>239</v>
      </c>
      <c r="D353" s="449"/>
      <c r="E353" s="449"/>
      <c r="F353" s="449"/>
      <c r="G353" s="449"/>
      <c r="H353" s="450"/>
      <c r="I353" s="420" t="s">
        <v>1837</v>
      </c>
      <c r="J353" s="167">
        <f>IF(SUM(L353:M353)=0,IF(COUNTIF(L353:M353,"未確認")&gt;0,"未確認",IF(COUNTIF(L353:M353,"~*")&gt;0,"*",SUM(L353:M353))),SUM(L353:M353))</f>
        <v>344</v>
      </c>
      <c r="K353" s="168" t="str">
        <f>IF(OR(COUNTIF(L353:M353,"未確認")&gt;0,COUNTIF(L353:M353,"~*")&gt;0),"※","")</f>
        <v/>
      </c>
      <c r="L353" s="133">
        <v>287</v>
      </c>
      <c r="M353" s="133">
        <v>57</v>
      </c>
    </row>
    <row r="354" spans="1:22" s="81" customFormat="1" ht="34.5" customHeight="1">
      <c r="A354" s="295" t="s">
        <v>1428</v>
      </c>
      <c r="B354" s="111"/>
      <c r="C354" s="169"/>
      <c r="D354" s="170"/>
      <c r="E354" s="453" t="s">
        <v>738</v>
      </c>
      <c r="F354" s="454"/>
      <c r="G354" s="454"/>
      <c r="H354" s="455"/>
      <c r="I354" s="451"/>
      <c r="J354" s="167">
        <f>IF(SUM(L354:M354)=0,IF(COUNTIF(L354:M354,"未確認")&gt;0,"未確認",IF(COUNTIF(L354:M354,"~*")&gt;0,"*",SUM(L354:M354))),SUM(L354:M354))</f>
        <v>0</v>
      </c>
      <c r="K354" s="168" t="str">
        <f>IF(OR(COUNTIF(L354:M354,"未確認")&gt;0,COUNTIF(L354:M354,"~*")&gt;0),"※","")</f>
        <v/>
      </c>
      <c r="L354" s="133">
        <v>0</v>
      </c>
      <c r="M354" s="133">
        <v>0</v>
      </c>
    </row>
    <row r="355" spans="1:22" s="81" customFormat="1" ht="34.5" customHeight="1">
      <c r="A355" s="295" t="s">
        <v>739</v>
      </c>
      <c r="B355" s="111"/>
      <c r="C355" s="169"/>
      <c r="D355" s="170"/>
      <c r="E355" s="453" t="s">
        <v>740</v>
      </c>
      <c r="F355" s="454"/>
      <c r="G355" s="454"/>
      <c r="H355" s="455"/>
      <c r="I355" s="451"/>
      <c r="J355" s="167">
        <f>IF(SUM(L355:M355)=0,IF(COUNTIF(L355:M355,"未確認")&gt;0,"未確認",IF(COUNTIF(L355:M355,"~*")&gt;0,"*",SUM(L355:M355))),SUM(L355:M355))</f>
        <v>0</v>
      </c>
      <c r="K355" s="168" t="str">
        <f>IF(OR(COUNTIF(L355:M355,"未確認")&gt;0,COUNTIF(L355:M355,"~*")&gt;0),"※","")</f>
        <v/>
      </c>
      <c r="L355" s="133">
        <v>0</v>
      </c>
      <c r="M355" s="133">
        <v>0</v>
      </c>
    </row>
    <row r="356" spans="1:22" s="81" customFormat="1" ht="34.5" customHeight="1">
      <c r="A356" s="295" t="s">
        <v>1838</v>
      </c>
      <c r="B356" s="111"/>
      <c r="C356" s="169"/>
      <c r="D356" s="170"/>
      <c r="E356" s="453" t="s">
        <v>1326</v>
      </c>
      <c r="F356" s="454"/>
      <c r="G356" s="454"/>
      <c r="H356" s="455"/>
      <c r="I356" s="451"/>
      <c r="J356" s="167">
        <f>IF(SUM(L356:M356)=0,IF(COUNTIF(L356:M356,"未確認")&gt;0,"未確認",IF(COUNTIF(L356:M356,"~*")&gt;0,"*",SUM(L356:M356))),SUM(L356:M356))</f>
        <v>53</v>
      </c>
      <c r="K356" s="168" t="str">
        <f>IF(OR(COUNTIF(L356:M356,"未確認")&gt;0,COUNTIF(L356:M356,"~*")&gt;0),"※","")</f>
        <v/>
      </c>
      <c r="L356" s="133">
        <v>0</v>
      </c>
      <c r="M356" s="133">
        <v>53</v>
      </c>
    </row>
    <row r="357" spans="1:22" s="81" customFormat="1" ht="34.5" customHeight="1">
      <c r="A357" s="296" t="s">
        <v>1839</v>
      </c>
      <c r="B357" s="2"/>
      <c r="C357" s="171"/>
      <c r="D357" s="172"/>
      <c r="E357" s="453" t="s">
        <v>1840</v>
      </c>
      <c r="F357" s="454"/>
      <c r="G357" s="454"/>
      <c r="H357" s="455"/>
      <c r="I357" s="452"/>
      <c r="J357" s="167">
        <f>IF(SUM(L357:M357)=0,IF(COUNTIF(L357:M357,"未確認")&gt;0,"未確認",IF(COUNTIF(L357:M357,"~*")&gt;0,"*",SUM(L357:M357))),SUM(L357:M357))</f>
        <v>229</v>
      </c>
      <c r="K357" s="168" t="str">
        <f>IF(OR(COUNTIF(L357:M357,"未確認")&gt;0,COUNTIF(L357:M357,"~*")&gt;0),"※","")</f>
        <v/>
      </c>
      <c r="L357" s="133">
        <v>229</v>
      </c>
      <c r="M357" s="133">
        <v>0</v>
      </c>
    </row>
    <row r="358" spans="1:22" s="1" customFormat="1">
      <c r="A358" s="284"/>
      <c r="B358" s="19"/>
      <c r="C358" s="123"/>
      <c r="D358" s="19"/>
      <c r="E358" s="19"/>
      <c r="F358" s="19"/>
      <c r="G358" s="19"/>
      <c r="H358" s="15"/>
      <c r="I358" s="15"/>
      <c r="J358" s="86"/>
      <c r="K358" s="87"/>
      <c r="L358" s="88"/>
      <c r="M358" s="88"/>
    </row>
    <row r="359" spans="1:22" s="81" customFormat="1">
      <c r="A359" s="284"/>
      <c r="B359" s="82"/>
      <c r="C359" s="59"/>
      <c r="D359" s="59"/>
      <c r="E359" s="59"/>
      <c r="F359" s="59"/>
      <c r="G359" s="59"/>
      <c r="H359" s="89"/>
      <c r="I359" s="89"/>
      <c r="J359" s="86"/>
      <c r="K359" s="87"/>
      <c r="L359" s="88"/>
      <c r="M359" s="88"/>
    </row>
    <row r="360" spans="1:22" s="1" customFormat="1">
      <c r="A360" s="284"/>
      <c r="B360" s="2"/>
      <c r="C360" s="350"/>
      <c r="D360" s="4"/>
      <c r="E360" s="4"/>
      <c r="F360" s="4"/>
      <c r="G360" s="4"/>
      <c r="H360" s="173"/>
      <c r="I360" s="173"/>
      <c r="J360" s="58"/>
      <c r="K360" s="30"/>
      <c r="L360" s="100"/>
      <c r="M360" s="100"/>
    </row>
    <row r="361" spans="1:22" s="4" customFormat="1">
      <c r="A361" s="284"/>
      <c r="B361" s="19" t="s">
        <v>240</v>
      </c>
      <c r="C361" s="44"/>
      <c r="D361" s="44"/>
      <c r="E361" s="44"/>
      <c r="F361" s="44"/>
      <c r="G361" s="44"/>
      <c r="H361" s="15"/>
      <c r="I361" s="15"/>
      <c r="J361" s="58"/>
      <c r="K361" s="30"/>
      <c r="L361" s="100"/>
      <c r="M361" s="100"/>
    </row>
    <row r="362" spans="1:22" s="1" customFormat="1">
      <c r="A362" s="284"/>
      <c r="B362" s="111" t="s">
        <v>241</v>
      </c>
      <c r="C362" s="4"/>
      <c r="D362" s="4"/>
      <c r="E362" s="4"/>
      <c r="F362" s="4"/>
      <c r="G362" s="4"/>
      <c r="H362" s="331"/>
      <c r="I362" s="331"/>
      <c r="J362" s="58"/>
      <c r="K362" s="30"/>
      <c r="L362" s="100"/>
      <c r="M362" s="100"/>
    </row>
    <row r="363" spans="1:22">
      <c r="A363" s="284"/>
      <c r="B363" s="19"/>
      <c r="C363" s="19"/>
      <c r="D363" s="19"/>
      <c r="E363" s="19"/>
      <c r="F363" s="19"/>
      <c r="G363" s="19"/>
      <c r="H363" s="15"/>
      <c r="I363" s="15"/>
      <c r="L363" s="23"/>
      <c r="M363" s="23"/>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273</v>
      </c>
      <c r="M364" s="75" t="s">
        <v>274</v>
      </c>
      <c r="N364" s="9"/>
      <c r="O364" s="9"/>
      <c r="P364" s="9"/>
      <c r="Q364" s="9"/>
      <c r="R364" s="9"/>
      <c r="S364" s="9"/>
      <c r="T364" s="9"/>
      <c r="U364" s="9"/>
      <c r="V364" s="9"/>
    </row>
    <row r="365" spans="1:22" ht="20.25" customHeight="1">
      <c r="A365" s="284"/>
      <c r="B365" s="2"/>
      <c r="C365" s="4"/>
      <c r="D365" s="4"/>
      <c r="F365" s="4"/>
      <c r="G365" s="4"/>
      <c r="H365" s="331"/>
      <c r="I365" s="64" t="s">
        <v>63</v>
      </c>
      <c r="J365" s="65"/>
      <c r="K365" s="166"/>
      <c r="L365" s="77" t="s">
        <v>65</v>
      </c>
      <c r="M365" s="77" t="s">
        <v>276</v>
      </c>
      <c r="N365" s="9"/>
      <c r="O365" s="9"/>
      <c r="P365" s="9"/>
      <c r="Q365" s="9"/>
      <c r="R365" s="9"/>
      <c r="S365" s="9"/>
      <c r="T365" s="9"/>
      <c r="U365" s="9"/>
      <c r="V365" s="9"/>
    </row>
    <row r="366" spans="1:22" s="81" customFormat="1" ht="34.5" customHeight="1">
      <c r="A366" s="296" t="s">
        <v>745</v>
      </c>
      <c r="B366" s="111"/>
      <c r="C366" s="442" t="s">
        <v>1841</v>
      </c>
      <c r="D366" s="443"/>
      <c r="E366" s="443"/>
      <c r="F366" s="443"/>
      <c r="G366" s="443"/>
      <c r="H366" s="444"/>
      <c r="I366" s="420" t="s">
        <v>747</v>
      </c>
      <c r="J366" s="167">
        <v>0</v>
      </c>
      <c r="K366" s="174" t="str">
        <f>IF(OR(COUNTIF(J366,"未確認")&gt;0,COUNTIF(J366,"~*")&gt;0),"※","")</f>
        <v/>
      </c>
      <c r="L366" s="142"/>
      <c r="M366" s="143"/>
    </row>
    <row r="367" spans="1:22" s="81" customFormat="1" ht="34.5" customHeight="1">
      <c r="A367" s="296" t="s">
        <v>1842</v>
      </c>
      <c r="B367" s="111"/>
      <c r="C367" s="169"/>
      <c r="D367" s="175"/>
      <c r="E367" s="437" t="s">
        <v>242</v>
      </c>
      <c r="F367" s="438"/>
      <c r="G367" s="438"/>
      <c r="H367" s="439"/>
      <c r="I367" s="425"/>
      <c r="J367" s="167">
        <v>0</v>
      </c>
      <c r="K367" s="174" t="str">
        <f t="shared" ref="K367:K371" si="9">IF(OR(COUNTIF(J367,"未確認")&gt;0,COUNTIF(J367,"~*")&gt;0),"※","")</f>
        <v/>
      </c>
      <c r="L367" s="145"/>
      <c r="M367" s="146"/>
    </row>
    <row r="368" spans="1:22" s="81" customFormat="1" ht="34.5" customHeight="1">
      <c r="A368" s="296" t="s">
        <v>1843</v>
      </c>
      <c r="B368" s="111"/>
      <c r="C368" s="171"/>
      <c r="D368" s="176"/>
      <c r="E368" s="437" t="s">
        <v>243</v>
      </c>
      <c r="F368" s="438"/>
      <c r="G368" s="438"/>
      <c r="H368" s="439"/>
      <c r="I368" s="425"/>
      <c r="J368" s="167">
        <v>0</v>
      </c>
      <c r="K368" s="174" t="str">
        <f t="shared" si="9"/>
        <v/>
      </c>
      <c r="L368" s="145"/>
      <c r="M368" s="146"/>
    </row>
    <row r="369" spans="1:13" s="81" customFormat="1" ht="34.5" customHeight="1">
      <c r="A369" s="296" t="s">
        <v>750</v>
      </c>
      <c r="B369" s="111"/>
      <c r="C369" s="445" t="s">
        <v>751</v>
      </c>
      <c r="D369" s="446"/>
      <c r="E369" s="446"/>
      <c r="F369" s="446"/>
      <c r="G369" s="446"/>
      <c r="H369" s="447"/>
      <c r="I369" s="425"/>
      <c r="J369" s="167">
        <v>0</v>
      </c>
      <c r="K369" s="174" t="str">
        <f t="shared" si="9"/>
        <v/>
      </c>
      <c r="L369" s="145"/>
      <c r="M369" s="146"/>
    </row>
    <row r="370" spans="1:13" s="81" customFormat="1" ht="34.5" customHeight="1">
      <c r="A370" s="296" t="s">
        <v>752</v>
      </c>
      <c r="B370" s="111"/>
      <c r="C370" s="169"/>
      <c r="D370" s="175"/>
      <c r="E370" s="437" t="s">
        <v>244</v>
      </c>
      <c r="F370" s="438"/>
      <c r="G370" s="438"/>
      <c r="H370" s="439"/>
      <c r="I370" s="425"/>
      <c r="J370" s="167">
        <v>0</v>
      </c>
      <c r="K370" s="174" t="str">
        <f t="shared" si="9"/>
        <v/>
      </c>
      <c r="L370" s="145"/>
      <c r="M370" s="146"/>
    </row>
    <row r="371" spans="1:13" s="81" customFormat="1" ht="34.5" customHeight="1">
      <c r="A371" s="296" t="s">
        <v>753</v>
      </c>
      <c r="B371" s="111"/>
      <c r="C371" s="171"/>
      <c r="D371" s="176"/>
      <c r="E371" s="437" t="s">
        <v>245</v>
      </c>
      <c r="F371" s="438"/>
      <c r="G371" s="438"/>
      <c r="H371" s="439"/>
      <c r="I371" s="426"/>
      <c r="J371" s="167">
        <v>0</v>
      </c>
      <c r="K371" s="174" t="str">
        <f t="shared" si="9"/>
        <v/>
      </c>
      <c r="L371" s="147"/>
      <c r="M371" s="148"/>
    </row>
    <row r="372" spans="1:13" s="1" customFormat="1">
      <c r="A372" s="284"/>
      <c r="B372" s="19"/>
      <c r="C372" s="19"/>
      <c r="D372" s="19"/>
      <c r="E372" s="19"/>
      <c r="F372" s="19"/>
      <c r="G372" s="19"/>
      <c r="H372" s="15"/>
      <c r="I372" s="15"/>
      <c r="J372" s="86"/>
      <c r="K372" s="87"/>
      <c r="L372" s="88"/>
      <c r="M372" s="88"/>
    </row>
    <row r="373" spans="1:13" s="81" customFormat="1">
      <c r="A373" s="284"/>
      <c r="B373" s="82"/>
      <c r="C373" s="59"/>
      <c r="D373" s="59"/>
      <c r="E373" s="59"/>
      <c r="F373" s="59"/>
      <c r="G373" s="59"/>
      <c r="H373" s="89"/>
      <c r="I373" s="89"/>
      <c r="J373" s="86"/>
      <c r="K373" s="87"/>
      <c r="L373" s="88"/>
      <c r="M373" s="88"/>
    </row>
    <row r="374" spans="1:13" s="81" customFormat="1">
      <c r="A374" s="284"/>
      <c r="B374" s="111"/>
      <c r="C374" s="111"/>
      <c r="D374" s="59"/>
      <c r="E374" s="59"/>
      <c r="F374" s="59"/>
      <c r="G374" s="59"/>
      <c r="H374" s="89"/>
      <c r="I374" s="151" t="s">
        <v>209</v>
      </c>
      <c r="J374" s="86"/>
      <c r="K374" s="87"/>
      <c r="L374" s="88"/>
      <c r="M374" s="88"/>
    </row>
    <row r="375" spans="1:13" s="81" customFormat="1">
      <c r="A375" s="284"/>
      <c r="B375" s="111"/>
      <c r="C375" s="111"/>
      <c r="D375" s="59"/>
      <c r="E375" s="59"/>
      <c r="F375" s="59"/>
      <c r="G375" s="59"/>
      <c r="H375" s="89"/>
      <c r="I375" s="89"/>
      <c r="J375" s="86"/>
      <c r="K375" s="87"/>
      <c r="L375" s="88"/>
      <c r="M375" s="88"/>
    </row>
    <row r="376" spans="1:13" s="81" customFormat="1">
      <c r="A376" s="284"/>
      <c r="B376" s="111"/>
      <c r="C376" s="111"/>
      <c r="D376" s="59"/>
      <c r="E376" s="59"/>
      <c r="F376" s="59"/>
      <c r="G376" s="59"/>
      <c r="H376" s="89"/>
      <c r="I376" s="89"/>
      <c r="J376" s="86"/>
      <c r="K376" s="87"/>
      <c r="L376" s="88"/>
      <c r="M376" s="88"/>
    </row>
    <row r="377" spans="1:13" s="22" customFormat="1">
      <c r="A377" s="284"/>
      <c r="B377" s="2"/>
      <c r="C377" s="50"/>
      <c r="D377" s="36"/>
      <c r="E377" s="36"/>
      <c r="F377" s="36"/>
      <c r="G377" s="36"/>
      <c r="H377" s="21"/>
      <c r="I377" s="38"/>
      <c r="J377" s="6"/>
      <c r="K377" s="7"/>
      <c r="M377" s="48"/>
    </row>
    <row r="378" spans="1:13" s="22" customFormat="1">
      <c r="A378" s="284"/>
      <c r="B378" s="2"/>
      <c r="C378" s="50"/>
      <c r="D378" s="36"/>
      <c r="E378" s="36"/>
      <c r="F378" s="36"/>
      <c r="G378" s="36"/>
      <c r="H378" s="21"/>
      <c r="I378" s="38"/>
      <c r="J378" s="6"/>
      <c r="K378" s="7"/>
      <c r="M378" s="48"/>
    </row>
    <row r="379" spans="1:13" s="22" customFormat="1">
      <c r="A379" s="284"/>
      <c r="B379" s="2"/>
      <c r="H379" s="50"/>
      <c r="M379" s="39"/>
    </row>
    <row r="380" spans="1:13" s="22" customFormat="1">
      <c r="A380" s="284"/>
      <c r="B380" s="2"/>
      <c r="H380" s="50"/>
      <c r="M380" s="48"/>
    </row>
    <row r="381" spans="1:13" s="22" customFormat="1">
      <c r="A381" s="284"/>
      <c r="B381" s="2"/>
      <c r="H381" s="50"/>
      <c r="M381" s="39"/>
    </row>
    <row r="382" spans="1:13" s="22" customFormat="1">
      <c r="A382" s="284"/>
      <c r="B382" s="2"/>
      <c r="H382" s="50"/>
      <c r="M382" s="39"/>
    </row>
    <row r="383" spans="1:13" s="22" customFormat="1">
      <c r="A383" s="284"/>
      <c r="B383" s="2"/>
      <c r="H383" s="50"/>
      <c r="L383" s="8"/>
      <c r="M383" s="8"/>
    </row>
    <row r="384" spans="1:13" s="22" customFormat="1">
      <c r="A384" s="284"/>
      <c r="B384" s="2"/>
      <c r="C384" s="42"/>
      <c r="D384" s="42"/>
      <c r="E384" s="42"/>
      <c r="F384" s="42"/>
      <c r="G384" s="177"/>
      <c r="H384" s="42"/>
      <c r="I384" s="42"/>
      <c r="J384" s="42"/>
      <c r="K384" s="49"/>
      <c r="L384" s="42"/>
      <c r="M384" s="42"/>
    </row>
    <row r="385" spans="1:22" s="22" customFormat="1">
      <c r="A385" s="284"/>
      <c r="B385" s="2"/>
      <c r="C385" s="59"/>
      <c r="D385" s="4"/>
      <c r="E385" s="4"/>
      <c r="F385" s="4"/>
      <c r="G385" s="4"/>
      <c r="H385" s="331"/>
      <c r="I385" s="331"/>
      <c r="J385" s="60"/>
      <c r="K385" s="30"/>
      <c r="L385" s="58"/>
      <c r="M385" s="58"/>
    </row>
    <row r="386" spans="1:22" s="1" customFormat="1" ht="19.5">
      <c r="A386" s="284"/>
      <c r="B386" s="349" t="s">
        <v>1844</v>
      </c>
      <c r="C386" s="351"/>
      <c r="D386" s="54"/>
      <c r="E386" s="54"/>
      <c r="F386" s="54"/>
      <c r="G386" s="54"/>
      <c r="H386" s="55"/>
      <c r="I386" s="55"/>
      <c r="J386" s="57"/>
      <c r="K386" s="60"/>
      <c r="L386" s="100"/>
      <c r="M386" s="100"/>
    </row>
    <row r="387" spans="1:22" s="1" customFormat="1">
      <c r="A387" s="284"/>
      <c r="B387" s="19" t="s">
        <v>1845</v>
      </c>
      <c r="C387" s="348"/>
      <c r="D387" s="4"/>
      <c r="E387" s="4"/>
      <c r="F387" s="4"/>
      <c r="G387" s="4"/>
      <c r="H387" s="331"/>
      <c r="I387" s="331"/>
      <c r="J387" s="58"/>
      <c r="K387" s="352"/>
      <c r="L387" s="353"/>
      <c r="M387" s="353"/>
    </row>
    <row r="388" spans="1:22" s="1" customFormat="1" ht="19.5">
      <c r="A388" s="284"/>
      <c r="C388" s="348"/>
      <c r="D388" s="4"/>
      <c r="E388" s="4"/>
      <c r="F388" s="4"/>
      <c r="G388" s="4"/>
      <c r="H388" s="331"/>
      <c r="I388" s="331"/>
      <c r="J388" s="58"/>
      <c r="K388" s="56"/>
      <c r="L388" s="161"/>
      <c r="M388" s="161"/>
    </row>
    <row r="389" spans="1:22" ht="34.5" customHeight="1">
      <c r="A389" s="284"/>
      <c r="B389" s="19"/>
      <c r="C389" s="9"/>
      <c r="D389" s="4"/>
      <c r="F389" s="4"/>
      <c r="G389" s="4"/>
      <c r="H389" s="331"/>
      <c r="I389" s="331"/>
      <c r="J389" s="73" t="s">
        <v>62</v>
      </c>
      <c r="K389" s="354"/>
      <c r="L389" s="355" t="s">
        <v>273</v>
      </c>
      <c r="M389" s="355" t="s">
        <v>274</v>
      </c>
      <c r="N389" s="9"/>
      <c r="O389" s="9"/>
      <c r="P389" s="9"/>
      <c r="Q389" s="9"/>
      <c r="R389" s="9"/>
      <c r="S389" s="9"/>
      <c r="T389" s="9"/>
      <c r="U389" s="9"/>
      <c r="V389" s="9"/>
    </row>
    <row r="390" spans="1:22" ht="20.25" customHeight="1">
      <c r="A390" s="284"/>
      <c r="B390" s="2"/>
      <c r="C390" s="435"/>
      <c r="D390" s="436"/>
      <c r="E390" s="436"/>
      <c r="F390" s="436"/>
      <c r="G390" s="44"/>
      <c r="H390" s="331"/>
      <c r="I390" s="64" t="s">
        <v>63</v>
      </c>
      <c r="J390" s="65"/>
      <c r="K390" s="166"/>
      <c r="L390" s="77" t="s">
        <v>65</v>
      </c>
      <c r="M390" s="77" t="s">
        <v>276</v>
      </c>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247</v>
      </c>
      <c r="J391" s="178">
        <f>IF(SUM(L391:M391)=0,IF(COUNTIF(L391:M391,"未確認")&gt;0,"未確認",IF(COUNTIF(L391:M391,"~*")&gt;0,"*",SUM(L391:M391))),SUM(L391:M391))</f>
        <v>0</v>
      </c>
      <c r="K391" s="179" t="str">
        <f>IF(OR(COUNTIF(L391:M391,"未確認")&gt;0,COUNTIF(L391:M391,"*")&gt;0),"※","")</f>
        <v/>
      </c>
      <c r="L391" s="109">
        <v>0</v>
      </c>
      <c r="M391" s="109">
        <v>0</v>
      </c>
    </row>
    <row r="392" spans="1:22" s="346" customFormat="1" ht="34.5" customHeight="1"/>
    <row r="393" spans="1:22" s="1" customFormat="1">
      <c r="A393" s="284"/>
      <c r="B393" s="19"/>
      <c r="C393" s="19"/>
      <c r="D393" s="19"/>
      <c r="E393" s="19"/>
      <c r="F393" s="19"/>
      <c r="G393" s="19"/>
      <c r="H393" s="15"/>
      <c r="I393" s="15"/>
      <c r="J393" s="86"/>
      <c r="K393" s="87"/>
      <c r="L393" s="88"/>
      <c r="M393" s="88"/>
    </row>
    <row r="394" spans="1:22" s="107" customFormat="1">
      <c r="A394" s="284"/>
      <c r="B394" s="19" t="s">
        <v>248</v>
      </c>
      <c r="C394" s="19"/>
      <c r="D394" s="19"/>
      <c r="E394" s="19"/>
      <c r="F394" s="19"/>
      <c r="G394" s="19"/>
      <c r="H394" s="15"/>
      <c r="I394" s="15"/>
      <c r="J394" s="58"/>
      <c r="K394" s="30"/>
      <c r="L394" s="100"/>
      <c r="M394" s="100"/>
    </row>
    <row r="395" spans="1:22">
      <c r="A395" s="284"/>
      <c r="B395" s="19"/>
      <c r="C395" s="19"/>
      <c r="D395" s="19"/>
      <c r="E395" s="19"/>
      <c r="F395" s="19"/>
      <c r="G395" s="19"/>
      <c r="H395" s="15"/>
      <c r="I395" s="15"/>
      <c r="L395" s="72"/>
      <c r="M395" s="72"/>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273</v>
      </c>
      <c r="M396" s="75" t="s">
        <v>274</v>
      </c>
    </row>
    <row r="397" spans="1:22" s="2" customFormat="1" ht="20.25" customHeight="1">
      <c r="A397" s="284"/>
      <c r="C397" s="59"/>
      <c r="D397" s="4"/>
      <c r="E397" s="4"/>
      <c r="F397" s="4"/>
      <c r="G397" s="4"/>
      <c r="H397" s="331"/>
      <c r="I397" s="64" t="s">
        <v>667</v>
      </c>
      <c r="J397" s="65"/>
      <c r="K397" s="166"/>
      <c r="L397" s="77" t="s">
        <v>65</v>
      </c>
      <c r="M397" s="77" t="s">
        <v>276</v>
      </c>
    </row>
    <row r="398" spans="1:22" s="107" customFormat="1" ht="113.65" customHeight="1">
      <c r="A398" s="296" t="s">
        <v>486</v>
      </c>
      <c r="B398" s="111"/>
      <c r="C398" s="422" t="s">
        <v>757</v>
      </c>
      <c r="D398" s="423"/>
      <c r="E398" s="423"/>
      <c r="F398" s="423"/>
      <c r="G398" s="423"/>
      <c r="H398" s="424"/>
      <c r="I398" s="325" t="s">
        <v>1619</v>
      </c>
      <c r="J398" s="181"/>
      <c r="K398" s="182"/>
      <c r="L398" s="187" t="s">
        <v>1846</v>
      </c>
      <c r="M398" s="187" t="s">
        <v>249</v>
      </c>
    </row>
    <row r="399" spans="1:22" s="1" customFormat="1" ht="65.099999999999994" customHeight="1">
      <c r="A399" s="284"/>
      <c r="B399" s="111"/>
      <c r="C399" s="416" t="s">
        <v>1847</v>
      </c>
      <c r="D399" s="417"/>
      <c r="E399" s="417"/>
      <c r="F399" s="417"/>
      <c r="G399" s="417"/>
      <c r="H399" s="419"/>
      <c r="I399" s="420" t="s">
        <v>762</v>
      </c>
      <c r="J399" s="183"/>
      <c r="K399" s="184"/>
      <c r="L399" s="118"/>
      <c r="M399" s="122"/>
    </row>
    <row r="400" spans="1:22" s="1" customFormat="1" ht="34.5" customHeight="1">
      <c r="A400" s="296" t="s">
        <v>488</v>
      </c>
      <c r="B400" s="111"/>
      <c r="C400" s="185"/>
      <c r="D400" s="427" t="s">
        <v>1848</v>
      </c>
      <c r="E400" s="434"/>
      <c r="F400" s="434"/>
      <c r="G400" s="434"/>
      <c r="H400" s="428"/>
      <c r="I400" s="440"/>
      <c r="J400" s="183"/>
      <c r="K400" s="186"/>
      <c r="L400" s="187">
        <v>0</v>
      </c>
      <c r="M400" s="187">
        <v>0</v>
      </c>
    </row>
    <row r="401" spans="1:13" s="1" customFormat="1" ht="34.5" customHeight="1">
      <c r="A401" s="296" t="s">
        <v>489</v>
      </c>
      <c r="B401" s="111"/>
      <c r="C401" s="185"/>
      <c r="D401" s="427" t="s">
        <v>857</v>
      </c>
      <c r="E401" s="434"/>
      <c r="F401" s="434"/>
      <c r="G401" s="434"/>
      <c r="H401" s="428"/>
      <c r="I401" s="440"/>
      <c r="J401" s="183"/>
      <c r="K401" s="186"/>
      <c r="L401" s="187">
        <v>0</v>
      </c>
      <c r="M401" s="187">
        <v>0</v>
      </c>
    </row>
    <row r="402" spans="1:13" s="1" customFormat="1" ht="34.5" customHeight="1">
      <c r="A402" s="296" t="s">
        <v>490</v>
      </c>
      <c r="B402" s="111"/>
      <c r="C402" s="185"/>
      <c r="D402" s="427" t="s">
        <v>1849</v>
      </c>
      <c r="E402" s="434"/>
      <c r="F402" s="434"/>
      <c r="G402" s="434"/>
      <c r="H402" s="428"/>
      <c r="I402" s="440"/>
      <c r="J402" s="183"/>
      <c r="K402" s="186"/>
      <c r="L402" s="187">
        <v>0</v>
      </c>
      <c r="M402" s="187">
        <v>0</v>
      </c>
    </row>
    <row r="403" spans="1:13" s="1" customFormat="1" ht="34.5" customHeight="1">
      <c r="A403" s="296" t="s">
        <v>491</v>
      </c>
      <c r="B403" s="111"/>
      <c r="C403" s="185"/>
      <c r="D403" s="427" t="s">
        <v>766</v>
      </c>
      <c r="E403" s="434"/>
      <c r="F403" s="434"/>
      <c r="G403" s="434"/>
      <c r="H403" s="428"/>
      <c r="I403" s="440"/>
      <c r="J403" s="183"/>
      <c r="K403" s="186"/>
      <c r="L403" s="187">
        <v>0</v>
      </c>
      <c r="M403" s="187">
        <v>0</v>
      </c>
    </row>
    <row r="404" spans="1:13" s="1" customFormat="1" ht="34.5" customHeight="1">
      <c r="A404" s="296" t="s">
        <v>492</v>
      </c>
      <c r="B404" s="111"/>
      <c r="C404" s="185"/>
      <c r="D404" s="427" t="s">
        <v>1248</v>
      </c>
      <c r="E404" s="434"/>
      <c r="F404" s="434"/>
      <c r="G404" s="434"/>
      <c r="H404" s="428"/>
      <c r="I404" s="440"/>
      <c r="J404" s="183"/>
      <c r="K404" s="186"/>
      <c r="L404" s="187">
        <v>0</v>
      </c>
      <c r="M404" s="187">
        <v>0</v>
      </c>
    </row>
    <row r="405" spans="1:13" s="1" customFormat="1" ht="34.5" customHeight="1">
      <c r="A405" s="296" t="s">
        <v>493</v>
      </c>
      <c r="B405" s="111"/>
      <c r="C405" s="188"/>
      <c r="D405" s="427" t="s">
        <v>768</v>
      </c>
      <c r="E405" s="434"/>
      <c r="F405" s="434"/>
      <c r="G405" s="434"/>
      <c r="H405" s="428"/>
      <c r="I405" s="440"/>
      <c r="J405" s="183"/>
      <c r="K405" s="186"/>
      <c r="L405" s="187">
        <v>0</v>
      </c>
      <c r="M405" s="187">
        <v>0</v>
      </c>
    </row>
    <row r="406" spans="1:13" s="1" customFormat="1" ht="34.5" customHeight="1">
      <c r="A406" s="296" t="s">
        <v>494</v>
      </c>
      <c r="B406" s="111"/>
      <c r="C406" s="333"/>
      <c r="D406" s="427" t="s">
        <v>769</v>
      </c>
      <c r="E406" s="434"/>
      <c r="F406" s="434"/>
      <c r="G406" s="434"/>
      <c r="H406" s="428"/>
      <c r="I406" s="440"/>
      <c r="J406" s="189"/>
      <c r="K406" s="190"/>
      <c r="L406" s="187">
        <v>0</v>
      </c>
      <c r="M406" s="187">
        <v>0</v>
      </c>
    </row>
    <row r="407" spans="1:13" s="1" customFormat="1" ht="42.75" customHeight="1">
      <c r="A407" s="284"/>
      <c r="B407" s="111"/>
      <c r="C407" s="416" t="s">
        <v>1850</v>
      </c>
      <c r="D407" s="417"/>
      <c r="E407" s="417"/>
      <c r="F407" s="417"/>
      <c r="G407" s="417"/>
      <c r="H407" s="419"/>
      <c r="I407" s="440"/>
      <c r="J407" s="183"/>
      <c r="K407" s="184"/>
      <c r="L407" s="118"/>
      <c r="M407" s="122"/>
    </row>
    <row r="408" spans="1:13" s="1" customFormat="1" ht="34.5" customHeight="1">
      <c r="A408" s="296" t="s">
        <v>495</v>
      </c>
      <c r="B408" s="111"/>
      <c r="C408" s="185"/>
      <c r="D408" s="427" t="s">
        <v>1851</v>
      </c>
      <c r="E408" s="434"/>
      <c r="F408" s="434"/>
      <c r="G408" s="434"/>
      <c r="H408" s="428"/>
      <c r="I408" s="440"/>
      <c r="J408" s="183"/>
      <c r="K408" s="186"/>
      <c r="L408" s="187">
        <v>0</v>
      </c>
      <c r="M408" s="187">
        <v>0</v>
      </c>
    </row>
    <row r="409" spans="1:13" s="1" customFormat="1" ht="34.5" customHeight="1">
      <c r="A409" s="296" t="s">
        <v>496</v>
      </c>
      <c r="B409" s="111"/>
      <c r="C409" s="185"/>
      <c r="D409" s="427" t="s">
        <v>764</v>
      </c>
      <c r="E409" s="434"/>
      <c r="F409" s="434"/>
      <c r="G409" s="434"/>
      <c r="H409" s="428"/>
      <c r="I409" s="440"/>
      <c r="J409" s="183"/>
      <c r="K409" s="186"/>
      <c r="L409" s="187">
        <v>0</v>
      </c>
      <c r="M409" s="187">
        <v>0</v>
      </c>
    </row>
    <row r="410" spans="1:13" s="1" customFormat="1" ht="34.5" customHeight="1">
      <c r="A410" s="296" t="s">
        <v>497</v>
      </c>
      <c r="B410" s="111"/>
      <c r="C410" s="185"/>
      <c r="D410" s="427" t="s">
        <v>859</v>
      </c>
      <c r="E410" s="434"/>
      <c r="F410" s="434"/>
      <c r="G410" s="434"/>
      <c r="H410" s="428"/>
      <c r="I410" s="440"/>
      <c r="J410" s="183"/>
      <c r="K410" s="186"/>
      <c r="L410" s="187">
        <v>0</v>
      </c>
      <c r="M410" s="187">
        <v>0</v>
      </c>
    </row>
    <row r="411" spans="1:13" s="1" customFormat="1" ht="34.5" customHeight="1">
      <c r="A411" s="296" t="s">
        <v>498</v>
      </c>
      <c r="B411" s="111"/>
      <c r="C411" s="185"/>
      <c r="D411" s="427" t="s">
        <v>1852</v>
      </c>
      <c r="E411" s="434"/>
      <c r="F411" s="434"/>
      <c r="G411" s="434"/>
      <c r="H411" s="428"/>
      <c r="I411" s="440"/>
      <c r="J411" s="183"/>
      <c r="K411" s="186"/>
      <c r="L411" s="187">
        <v>0</v>
      </c>
      <c r="M411" s="187">
        <v>0</v>
      </c>
    </row>
    <row r="412" spans="1:13" s="1" customFormat="1" ht="34.5" customHeight="1">
      <c r="A412" s="296" t="s">
        <v>499</v>
      </c>
      <c r="B412" s="111"/>
      <c r="C412" s="185"/>
      <c r="D412" s="427" t="s">
        <v>1248</v>
      </c>
      <c r="E412" s="434"/>
      <c r="F412" s="434"/>
      <c r="G412" s="434"/>
      <c r="H412" s="428"/>
      <c r="I412" s="440"/>
      <c r="J412" s="183"/>
      <c r="K412" s="186"/>
      <c r="L412" s="187">
        <v>0</v>
      </c>
      <c r="M412" s="187">
        <v>0</v>
      </c>
    </row>
    <row r="413" spans="1:13" s="1" customFormat="1" ht="34.5" customHeight="1">
      <c r="A413" s="296" t="s">
        <v>500</v>
      </c>
      <c r="B413" s="111"/>
      <c r="C413" s="185"/>
      <c r="D413" s="427" t="s">
        <v>768</v>
      </c>
      <c r="E413" s="434"/>
      <c r="F413" s="434"/>
      <c r="G413" s="434"/>
      <c r="H413" s="428"/>
      <c r="I413" s="440"/>
      <c r="J413" s="183"/>
      <c r="K413" s="186"/>
      <c r="L413" s="187">
        <v>0</v>
      </c>
      <c r="M413" s="187">
        <v>0</v>
      </c>
    </row>
    <row r="414" spans="1:13" s="1" customFormat="1" ht="34.5" customHeight="1">
      <c r="A414" s="296" t="s">
        <v>501</v>
      </c>
      <c r="B414" s="111"/>
      <c r="C414" s="335"/>
      <c r="D414" s="427" t="s">
        <v>858</v>
      </c>
      <c r="E414" s="434"/>
      <c r="F414" s="434"/>
      <c r="G414" s="434"/>
      <c r="H414" s="428"/>
      <c r="I414" s="440"/>
      <c r="J414" s="189"/>
      <c r="K414" s="190"/>
      <c r="L414" s="187">
        <v>0</v>
      </c>
      <c r="M414" s="187">
        <v>0</v>
      </c>
    </row>
    <row r="415" spans="1:13" s="1" customFormat="1" ht="42.75" customHeight="1">
      <c r="A415" s="284"/>
      <c r="B415" s="111"/>
      <c r="C415" s="416" t="s">
        <v>251</v>
      </c>
      <c r="D415" s="417"/>
      <c r="E415" s="417"/>
      <c r="F415" s="417"/>
      <c r="G415" s="417"/>
      <c r="H415" s="419"/>
      <c r="I415" s="440"/>
      <c r="J415" s="191"/>
      <c r="K415" s="184"/>
      <c r="L415" s="118"/>
      <c r="M415" s="122"/>
    </row>
    <row r="416" spans="1:13" s="1" customFormat="1" ht="34.5" customHeight="1">
      <c r="A416" s="296" t="s">
        <v>502</v>
      </c>
      <c r="B416" s="111"/>
      <c r="C416" s="185"/>
      <c r="D416" s="427" t="s">
        <v>1853</v>
      </c>
      <c r="E416" s="434"/>
      <c r="F416" s="434"/>
      <c r="G416" s="434"/>
      <c r="H416" s="428"/>
      <c r="I416" s="440"/>
      <c r="J416" s="183"/>
      <c r="K416" s="186"/>
      <c r="L416" s="187">
        <v>0</v>
      </c>
      <c r="M416" s="187">
        <v>0</v>
      </c>
    </row>
    <row r="417" spans="1:22" s="1" customFormat="1" ht="34.5" customHeight="1">
      <c r="A417" s="296" t="s">
        <v>503</v>
      </c>
      <c r="B417" s="111"/>
      <c r="C417" s="185"/>
      <c r="D417" s="427" t="s">
        <v>764</v>
      </c>
      <c r="E417" s="434"/>
      <c r="F417" s="434"/>
      <c r="G417" s="434"/>
      <c r="H417" s="428"/>
      <c r="I417" s="440"/>
      <c r="J417" s="183"/>
      <c r="K417" s="186"/>
      <c r="L417" s="187">
        <v>0</v>
      </c>
      <c r="M417" s="187">
        <v>0</v>
      </c>
    </row>
    <row r="418" spans="1:22" s="1" customFormat="1" ht="34.5" customHeight="1">
      <c r="A418" s="296" t="s">
        <v>504</v>
      </c>
      <c r="B418" s="111"/>
      <c r="C418" s="185"/>
      <c r="D418" s="427" t="s">
        <v>1854</v>
      </c>
      <c r="E418" s="434"/>
      <c r="F418" s="434"/>
      <c r="G418" s="434"/>
      <c r="H418" s="428"/>
      <c r="I418" s="440"/>
      <c r="J418" s="183"/>
      <c r="K418" s="186"/>
      <c r="L418" s="187">
        <v>0</v>
      </c>
      <c r="M418" s="187">
        <v>0</v>
      </c>
    </row>
    <row r="419" spans="1:22" s="1" customFormat="1" ht="34.5" customHeight="1">
      <c r="A419" s="296" t="s">
        <v>505</v>
      </c>
      <c r="B419" s="111"/>
      <c r="C419" s="185"/>
      <c r="D419" s="427" t="s">
        <v>1855</v>
      </c>
      <c r="E419" s="434"/>
      <c r="F419" s="434"/>
      <c r="G419" s="434"/>
      <c r="H419" s="428"/>
      <c r="I419" s="440"/>
      <c r="J419" s="183"/>
      <c r="K419" s="186"/>
      <c r="L419" s="187">
        <v>0</v>
      </c>
      <c r="M419" s="187">
        <v>0</v>
      </c>
    </row>
    <row r="420" spans="1:22" s="1" customFormat="1" ht="34.5" customHeight="1">
      <c r="A420" s="296" t="s">
        <v>506</v>
      </c>
      <c r="B420" s="111"/>
      <c r="C420" s="185"/>
      <c r="D420" s="427" t="s">
        <v>1856</v>
      </c>
      <c r="E420" s="434"/>
      <c r="F420" s="434"/>
      <c r="G420" s="434"/>
      <c r="H420" s="428"/>
      <c r="I420" s="440"/>
      <c r="J420" s="183"/>
      <c r="K420" s="186"/>
      <c r="L420" s="187">
        <v>0</v>
      </c>
      <c r="M420" s="187">
        <v>0</v>
      </c>
    </row>
    <row r="421" spans="1:22" s="1" customFormat="1" ht="34.5" customHeight="1">
      <c r="A421" s="296" t="s">
        <v>507</v>
      </c>
      <c r="B421" s="111"/>
      <c r="C421" s="185"/>
      <c r="D421" s="427" t="s">
        <v>1250</v>
      </c>
      <c r="E421" s="434"/>
      <c r="F421" s="434"/>
      <c r="G421" s="434"/>
      <c r="H421" s="428"/>
      <c r="I421" s="440"/>
      <c r="J421" s="183"/>
      <c r="K421" s="186"/>
      <c r="L421" s="187">
        <v>0</v>
      </c>
      <c r="M421" s="187">
        <v>0</v>
      </c>
    </row>
    <row r="422" spans="1:22" s="1" customFormat="1" ht="34.5" customHeight="1">
      <c r="A422" s="296" t="s">
        <v>508</v>
      </c>
      <c r="B422" s="111"/>
      <c r="C422" s="335"/>
      <c r="D422" s="427" t="s">
        <v>769</v>
      </c>
      <c r="E422" s="434"/>
      <c r="F422" s="434"/>
      <c r="G422" s="434"/>
      <c r="H422" s="428"/>
      <c r="I422" s="441"/>
      <c r="J422" s="189"/>
      <c r="K422" s="190"/>
      <c r="L422" s="187">
        <v>0</v>
      </c>
      <c r="M422" s="187">
        <v>0</v>
      </c>
    </row>
    <row r="423" spans="1:22" s="1" customFormat="1">
      <c r="A423" s="284"/>
      <c r="B423" s="19"/>
      <c r="C423" s="19"/>
      <c r="D423" s="19"/>
      <c r="E423" s="19"/>
      <c r="F423" s="19"/>
      <c r="G423" s="19"/>
      <c r="H423" s="15"/>
      <c r="I423" s="15"/>
      <c r="J423" s="86"/>
      <c r="K423" s="87"/>
      <c r="L423" s="88"/>
      <c r="M423" s="88"/>
    </row>
    <row r="424" spans="1:22" s="81" customFormat="1">
      <c r="A424" s="284"/>
      <c r="B424" s="82"/>
      <c r="C424" s="59"/>
      <c r="D424" s="59"/>
      <c r="E424" s="59"/>
      <c r="F424" s="59"/>
      <c r="G424" s="59"/>
      <c r="H424" s="89"/>
      <c r="I424" s="89"/>
      <c r="J424" s="86"/>
      <c r="K424" s="87"/>
      <c r="L424" s="88"/>
      <c r="M424" s="88"/>
    </row>
    <row r="425" spans="1:22" s="1" customFormat="1">
      <c r="A425" s="284"/>
      <c r="B425" s="111"/>
      <c r="C425" s="4"/>
      <c r="D425" s="4"/>
      <c r="E425" s="4"/>
      <c r="F425" s="4"/>
      <c r="G425" s="4"/>
      <c r="H425" s="331"/>
      <c r="I425" s="331"/>
      <c r="J425" s="58"/>
      <c r="K425" s="30"/>
      <c r="L425" s="100"/>
      <c r="M425" s="100"/>
    </row>
    <row r="426" spans="1:22" s="1" customFormat="1">
      <c r="A426" s="284"/>
      <c r="B426" s="19" t="s">
        <v>252</v>
      </c>
      <c r="C426" s="19"/>
      <c r="D426" s="19"/>
      <c r="E426" s="19"/>
      <c r="F426" s="19"/>
      <c r="G426" s="19"/>
      <c r="H426" s="15"/>
      <c r="I426" s="15"/>
      <c r="J426" s="58"/>
      <c r="K426" s="30"/>
      <c r="L426" s="100"/>
      <c r="M426" s="100"/>
    </row>
    <row r="427" spans="1:22">
      <c r="A427" s="284"/>
      <c r="B427" s="19"/>
      <c r="C427" s="19"/>
      <c r="D427" s="19"/>
      <c r="E427" s="19"/>
      <c r="F427" s="19"/>
      <c r="G427" s="19"/>
      <c r="H427" s="15"/>
      <c r="I427" s="15"/>
      <c r="L427" s="72"/>
      <c r="M427" s="72"/>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273</v>
      </c>
      <c r="M428" s="75" t="s">
        <v>274</v>
      </c>
    </row>
    <row r="429" spans="1:22" s="2" customFormat="1" ht="19.899999999999999" customHeight="1">
      <c r="A429" s="284"/>
      <c r="C429" s="59"/>
      <c r="D429" s="4"/>
      <c r="E429" s="4"/>
      <c r="F429" s="4"/>
      <c r="G429" s="4"/>
      <c r="H429" s="331"/>
      <c r="I429" s="64" t="s">
        <v>63</v>
      </c>
      <c r="J429" s="65"/>
      <c r="K429" s="166"/>
      <c r="L429" s="77" t="s">
        <v>65</v>
      </c>
      <c r="M429" s="77" t="s">
        <v>276</v>
      </c>
    </row>
    <row r="430" spans="1:22" s="107" customFormat="1" ht="35.1" customHeight="1">
      <c r="A430" s="296" t="s">
        <v>509</v>
      </c>
      <c r="B430" s="82"/>
      <c r="C430" s="416" t="s">
        <v>253</v>
      </c>
      <c r="D430" s="417"/>
      <c r="E430" s="417"/>
      <c r="F430" s="417"/>
      <c r="G430" s="417"/>
      <c r="H430" s="419"/>
      <c r="I430" s="432" t="s">
        <v>510</v>
      </c>
      <c r="J430" s="162">
        <v>0</v>
      </c>
      <c r="K430" s="179" t="str">
        <f>IF(OR(COUNTIF(L430:M430,"未確認")&gt;0,COUNTIF(L430:M430,"~*")&gt;0),"※","")</f>
        <v/>
      </c>
      <c r="L430" s="297"/>
      <c r="M430" s="297"/>
    </row>
    <row r="431" spans="1:22" s="107" customFormat="1" ht="35.1" customHeight="1">
      <c r="A431" s="296" t="s">
        <v>511</v>
      </c>
      <c r="B431" s="82"/>
      <c r="C431" s="329"/>
      <c r="D431" s="330"/>
      <c r="E431" s="422" t="s">
        <v>254</v>
      </c>
      <c r="F431" s="423"/>
      <c r="G431" s="423"/>
      <c r="H431" s="424"/>
      <c r="I431" s="433"/>
      <c r="J431" s="162">
        <v>0</v>
      </c>
      <c r="K431" s="179" t="str">
        <f>IF(OR(COUNTIF(L431:M431,"未確認")&gt;0,COUNTIF(L431:M431,"~*")&gt;0),"※","")</f>
        <v/>
      </c>
      <c r="L431" s="297"/>
      <c r="M431" s="297"/>
    </row>
    <row r="432" spans="1:22" s="107" customFormat="1" ht="35.1" customHeight="1">
      <c r="A432" s="296" t="s">
        <v>512</v>
      </c>
      <c r="B432" s="82"/>
      <c r="C432" s="416" t="s">
        <v>255</v>
      </c>
      <c r="D432" s="417"/>
      <c r="E432" s="417"/>
      <c r="F432" s="417"/>
      <c r="G432" s="417"/>
      <c r="H432" s="419"/>
      <c r="I432" s="420" t="s">
        <v>772</v>
      </c>
      <c r="J432" s="162">
        <v>0</v>
      </c>
      <c r="K432" s="179" t="str">
        <f>IF(OR(COUNTIF(L432:M432,"未確認")&gt;0,COUNTIF(L432:M432,"~*")&gt;0),"※","")</f>
        <v/>
      </c>
      <c r="L432" s="297"/>
      <c r="M432" s="297"/>
    </row>
    <row r="433" spans="1:22" s="107" customFormat="1" ht="35.1" customHeight="1">
      <c r="A433" s="296" t="s">
        <v>514</v>
      </c>
      <c r="B433" s="82"/>
      <c r="C433" s="329"/>
      <c r="D433" s="330"/>
      <c r="E433" s="422" t="s">
        <v>254</v>
      </c>
      <c r="F433" s="423"/>
      <c r="G433" s="423"/>
      <c r="H433" s="424"/>
      <c r="I433" s="426"/>
      <c r="J433" s="162">
        <v>0</v>
      </c>
      <c r="K433" s="179" t="str">
        <f>IF(OR(COUNTIF(L433:M433,"未確認")&gt;0,COUNTIF(L433:M433,"~*")&gt;0),"※","")</f>
        <v/>
      </c>
      <c r="L433" s="297"/>
      <c r="M433" s="297"/>
    </row>
    <row r="434" spans="1:22" s="107" customFormat="1" ht="42" customHeight="1">
      <c r="A434" s="296" t="s">
        <v>515</v>
      </c>
      <c r="B434" s="82"/>
      <c r="C434" s="422" t="s">
        <v>256</v>
      </c>
      <c r="D434" s="423"/>
      <c r="E434" s="423"/>
      <c r="F434" s="423"/>
      <c r="G434" s="423"/>
      <c r="H434" s="424"/>
      <c r="I434" s="114" t="s">
        <v>257</v>
      </c>
      <c r="J434" s="178">
        <v>0</v>
      </c>
      <c r="K434" s="179" t="str">
        <f>IF(OR(COUNTIF(L434:M434,"未確認")&gt;0,COUNTIF(L434:M434,"~*")&gt;0),"※","")</f>
        <v/>
      </c>
      <c r="L434" s="297"/>
      <c r="M434" s="297"/>
    </row>
    <row r="435" spans="1:22" s="1" customFormat="1">
      <c r="A435" s="284"/>
      <c r="B435" s="19"/>
      <c r="C435" s="19"/>
      <c r="D435" s="19"/>
      <c r="E435" s="19"/>
      <c r="F435" s="19"/>
      <c r="G435" s="19"/>
      <c r="H435" s="15"/>
      <c r="I435" s="15"/>
      <c r="J435" s="86"/>
      <c r="K435" s="87"/>
      <c r="L435" s="88"/>
      <c r="M435" s="88"/>
    </row>
    <row r="436" spans="1:22" s="81" customFormat="1">
      <c r="A436" s="284"/>
      <c r="B436" s="82"/>
      <c r="C436" s="59"/>
      <c r="D436" s="59"/>
      <c r="E436" s="59"/>
      <c r="F436" s="59"/>
      <c r="G436" s="59"/>
      <c r="H436" s="89"/>
      <c r="I436" s="89"/>
      <c r="J436" s="86"/>
      <c r="K436" s="87"/>
      <c r="L436" s="88"/>
      <c r="M436" s="88"/>
    </row>
    <row r="437" spans="1:22" s="1" customFormat="1">
      <c r="A437" s="284"/>
      <c r="B437" s="82"/>
      <c r="C437" s="4"/>
      <c r="D437" s="4"/>
      <c r="E437" s="124"/>
      <c r="F437" s="124"/>
      <c r="G437" s="124"/>
      <c r="H437" s="125"/>
      <c r="I437" s="125"/>
      <c r="J437" s="86"/>
      <c r="K437" s="87"/>
      <c r="L437" s="88"/>
      <c r="M437" s="88"/>
    </row>
    <row r="438" spans="1:22" s="107" customFormat="1">
      <c r="A438" s="284"/>
      <c r="B438" s="19" t="s">
        <v>774</v>
      </c>
      <c r="C438" s="4"/>
      <c r="D438" s="4"/>
      <c r="E438" s="4"/>
      <c r="F438" s="4"/>
      <c r="G438" s="4"/>
      <c r="H438" s="331"/>
      <c r="I438" s="331"/>
      <c r="J438" s="58"/>
      <c r="K438" s="30"/>
      <c r="L438" s="100"/>
      <c r="M438" s="100"/>
    </row>
    <row r="439" spans="1:22">
      <c r="A439" s="284"/>
      <c r="B439" s="19"/>
      <c r="C439" s="19"/>
      <c r="D439" s="19"/>
      <c r="E439" s="19"/>
      <c r="F439" s="19"/>
      <c r="G439" s="19"/>
      <c r="H439" s="15"/>
      <c r="I439" s="15"/>
      <c r="L439" s="72"/>
      <c r="M439" s="72"/>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273</v>
      </c>
      <c r="M440" s="75" t="s">
        <v>274</v>
      </c>
      <c r="N440" s="9"/>
      <c r="O440" s="9"/>
      <c r="P440" s="9"/>
      <c r="Q440" s="9"/>
      <c r="R440" s="9"/>
      <c r="S440" s="9"/>
      <c r="T440" s="9"/>
      <c r="U440" s="9"/>
      <c r="V440" s="9"/>
    </row>
    <row r="441" spans="1:22" ht="20.25" customHeight="1">
      <c r="A441" s="284"/>
      <c r="B441" s="2"/>
      <c r="C441" s="59"/>
      <c r="D441" s="4"/>
      <c r="F441" s="4"/>
      <c r="G441" s="4"/>
      <c r="H441" s="331"/>
      <c r="I441" s="64" t="s">
        <v>63</v>
      </c>
      <c r="J441" s="65"/>
      <c r="K441" s="166"/>
      <c r="L441" s="77" t="s">
        <v>65</v>
      </c>
      <c r="M441" s="77" t="s">
        <v>276</v>
      </c>
      <c r="N441" s="9"/>
      <c r="O441" s="9"/>
      <c r="P441" s="9"/>
      <c r="Q441" s="9"/>
      <c r="R441" s="9"/>
      <c r="S441" s="9"/>
      <c r="T441" s="9"/>
      <c r="U441" s="9"/>
      <c r="V441" s="9"/>
    </row>
    <row r="442" spans="1:22" s="81" customFormat="1" ht="56.1" customHeight="1">
      <c r="A442" s="296" t="s">
        <v>516</v>
      </c>
      <c r="B442" s="82"/>
      <c r="C442" s="422" t="s">
        <v>1857</v>
      </c>
      <c r="D442" s="423"/>
      <c r="E442" s="423"/>
      <c r="F442" s="423"/>
      <c r="G442" s="423"/>
      <c r="H442" s="424"/>
      <c r="I442" s="127" t="s">
        <v>776</v>
      </c>
      <c r="J442" s="181"/>
      <c r="K442" s="193"/>
      <c r="L442" s="95" t="s">
        <v>25</v>
      </c>
      <c r="M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row>
    <row r="444" spans="1:22" s="81" customFormat="1" ht="56.1" customHeight="1">
      <c r="A444" s="296" t="s">
        <v>519</v>
      </c>
      <c r="B444" s="82"/>
      <c r="C444" s="422" t="s">
        <v>777</v>
      </c>
      <c r="D444" s="423"/>
      <c r="E444" s="423"/>
      <c r="F444" s="423"/>
      <c r="G444" s="423"/>
      <c r="H444" s="424"/>
      <c r="I444" s="127" t="s">
        <v>778</v>
      </c>
      <c r="J444" s="181"/>
      <c r="K444" s="193"/>
      <c r="L444" s="195">
        <v>0</v>
      </c>
      <c r="M444" s="195">
        <v>0</v>
      </c>
    </row>
    <row r="445" spans="1:22" s="81" customFormat="1" ht="60" customHeight="1">
      <c r="A445" s="296" t="s">
        <v>520</v>
      </c>
      <c r="B445" s="82"/>
      <c r="C445" s="416" t="s">
        <v>1858</v>
      </c>
      <c r="D445" s="417"/>
      <c r="E445" s="417"/>
      <c r="F445" s="417"/>
      <c r="G445" s="417"/>
      <c r="H445" s="419"/>
      <c r="I445" s="420" t="s">
        <v>1257</v>
      </c>
      <c r="J445" s="181"/>
      <c r="K445" s="193"/>
      <c r="L445" s="196">
        <v>0</v>
      </c>
      <c r="M445" s="196">
        <v>0</v>
      </c>
    </row>
    <row r="446" spans="1:22" s="81" customFormat="1" ht="35.1" customHeight="1">
      <c r="A446" s="296" t="s">
        <v>521</v>
      </c>
      <c r="B446" s="82"/>
      <c r="C446" s="197"/>
      <c r="D446" s="198"/>
      <c r="E446" s="416" t="s">
        <v>261</v>
      </c>
      <c r="F446" s="417"/>
      <c r="G446" s="417"/>
      <c r="H446" s="419"/>
      <c r="I446" s="425"/>
      <c r="J446" s="181"/>
      <c r="K446" s="193"/>
      <c r="L446" s="196">
        <v>0</v>
      </c>
      <c r="M446" s="196">
        <v>0</v>
      </c>
    </row>
    <row r="447" spans="1:22" s="81" customFormat="1" ht="35.1" customHeight="1">
      <c r="A447" s="296"/>
      <c r="B447" s="82"/>
      <c r="C447" s="197"/>
      <c r="D447" s="198"/>
      <c r="E447" s="327"/>
      <c r="F447" s="328"/>
      <c r="G447" s="427" t="s">
        <v>781</v>
      </c>
      <c r="H447" s="428"/>
      <c r="I447" s="425"/>
      <c r="J447" s="181"/>
      <c r="K447" s="193"/>
      <c r="L447" s="196">
        <v>0</v>
      </c>
      <c r="M447" s="196">
        <v>0</v>
      </c>
    </row>
    <row r="448" spans="1:22" s="81" customFormat="1" ht="64.150000000000006" customHeight="1">
      <c r="A448" s="296"/>
      <c r="B448" s="82"/>
      <c r="C448" s="197"/>
      <c r="D448" s="198"/>
      <c r="E448" s="327"/>
      <c r="F448" s="328"/>
      <c r="G448" s="429" t="s">
        <v>1258</v>
      </c>
      <c r="H448" s="428"/>
      <c r="I448" s="425"/>
      <c r="J448" s="181"/>
      <c r="K448" s="193"/>
      <c r="L448" s="196">
        <v>0</v>
      </c>
      <c r="M448" s="196">
        <v>0</v>
      </c>
    </row>
    <row r="449" spans="1:23" s="81" customFormat="1" ht="67.150000000000006" customHeight="1">
      <c r="A449" s="296" t="s">
        <v>522</v>
      </c>
      <c r="B449" s="82"/>
      <c r="C449" s="199"/>
      <c r="D449" s="334"/>
      <c r="E449" s="430"/>
      <c r="F449" s="431"/>
      <c r="G449" s="356"/>
      <c r="H449" s="332" t="s">
        <v>1859</v>
      </c>
      <c r="I449" s="426"/>
      <c r="J449" s="181"/>
      <c r="K449" s="193"/>
      <c r="L449" s="196">
        <v>0</v>
      </c>
      <c r="M449" s="196">
        <v>0</v>
      </c>
    </row>
    <row r="450" spans="1:23" s="107" customFormat="1" ht="80.099999999999994" customHeight="1">
      <c r="A450" s="296" t="s">
        <v>523</v>
      </c>
      <c r="B450" s="82"/>
      <c r="C450" s="416" t="s">
        <v>784</v>
      </c>
      <c r="D450" s="417"/>
      <c r="E450" s="417"/>
      <c r="F450" s="417"/>
      <c r="G450" s="418"/>
      <c r="H450" s="419"/>
      <c r="I450" s="420" t="s">
        <v>1860</v>
      </c>
      <c r="J450" s="181"/>
      <c r="K450" s="193"/>
      <c r="L450" s="196">
        <v>0</v>
      </c>
      <c r="M450" s="196">
        <v>0</v>
      </c>
    </row>
    <row r="451" spans="1:23" s="107" customFormat="1" ht="34.5" customHeight="1">
      <c r="A451" s="296" t="s">
        <v>524</v>
      </c>
      <c r="B451" s="82"/>
      <c r="C451" s="318"/>
      <c r="D451" s="319"/>
      <c r="E451" s="422" t="s">
        <v>1260</v>
      </c>
      <c r="F451" s="423"/>
      <c r="G451" s="423"/>
      <c r="H451" s="424"/>
      <c r="I451" s="421"/>
      <c r="J451" s="181"/>
      <c r="K451" s="193"/>
      <c r="L451" s="196">
        <v>0</v>
      </c>
      <c r="M451" s="196">
        <v>0</v>
      </c>
    </row>
    <row r="452" spans="1:23" s="81" customFormat="1" ht="56.1" customHeight="1">
      <c r="A452" s="296" t="s">
        <v>525</v>
      </c>
      <c r="B452" s="82"/>
      <c r="C452" s="422" t="s">
        <v>1059</v>
      </c>
      <c r="D452" s="423"/>
      <c r="E452" s="423"/>
      <c r="F452" s="423"/>
      <c r="G452" s="423"/>
      <c r="H452" s="424"/>
      <c r="I452" s="127" t="s">
        <v>788</v>
      </c>
      <c r="J452" s="181"/>
      <c r="K452" s="193"/>
      <c r="L452" s="298">
        <v>0</v>
      </c>
      <c r="M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医療法人同仁会　浪打病院'!B93" display="・設置主体"/>
    <hyperlink ref="C78:G78" location="'医療法人同仁会　浪打病院'!B101" display="・病床の状況"/>
    <hyperlink ref="C79:G79" location="'医療法人同仁会　浪打病院'!B122" display="・診療科"/>
    <hyperlink ref="C80:G80" location="'医療法人同仁会　浪打病院'!B133" display="・入院基本料・特定入院料及び届出病床数"/>
    <hyperlink ref="C81:G81" location="'医療法人同仁会　浪打病院'!B147" display="・DPC医療機関群の種類"/>
    <hyperlink ref="C82:G82" location="'医療法人同仁会　浪打病院'!B155" display="・救急告示病院、二次救急医療施設、三次救急医療施設の告示・認定の有無"/>
    <hyperlink ref="C83:F83" location="'医療法人同仁会　浪打病院'!B165" display="・承認の有無"/>
    <hyperlink ref="C84:F84" location="'医療法人同仁会　浪打病院'!B174" display="・診療報酬の届出の有無"/>
    <hyperlink ref="C85:F85" location="'医療法人同仁会　浪打病院'!B184" display="・職員数の状況"/>
    <hyperlink ref="C86:F86" location="'医療法人同仁会　浪打病院'!B243" display="・退院調整部門の設置状況"/>
    <hyperlink ref="C87:F87" location="'医療法人同仁会　浪打病院'!B263" display="・医療機器の台数"/>
    <hyperlink ref="C88:G88" location="'医療法人同仁会　浪打病院'!B288" display="・過去1年間の間に病棟の再編・見直しがあった場合の報告対象期間"/>
    <hyperlink ref="H77:I77" location="'医療法人同仁会　浪打病院'!B311" display="・入院患者の状況（年間）"/>
    <hyperlink ref="H78:I78" location="'医療法人同仁会　浪打病院'!B324" display="・入院患者の状況（年間／入棟前の場所・退棟先の場所の状況）"/>
    <hyperlink ref="H79:I79" location="'医療法人同仁会　浪打病院'!B349" display="・退院後に在宅医療を必要とする患者の状況"/>
    <hyperlink ref="H80:I80" location="'医療法人同仁会　浪打病院'!B361" display="・看取りを行った患者数"/>
    <hyperlink ref="J80:L80" location="'医療法人同仁会　浪打病院'!B438" display="・リハビリテーションの実施状況"/>
    <hyperlink ref="J79:L79" location="'医療法人同仁会　浪打病院'!B426" display="・救急医療の実施状況"/>
    <hyperlink ref="J78:L78" location="'医療法人同仁会　浪打病院'!B394" display="・重症患者への対応状況"/>
    <hyperlink ref="J77:L77" location="'医療法人同仁会　浪打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1861</v>
      </c>
      <c r="C2" s="12"/>
      <c r="D2" s="12"/>
      <c r="E2" s="12"/>
      <c r="F2" s="12"/>
      <c r="G2" s="12"/>
      <c r="H2" s="10"/>
    </row>
    <row r="3" spans="1:22">
      <c r="A3" s="284"/>
      <c r="B3" s="13" t="s">
        <v>1862</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Q8" s="9"/>
      <c r="R8" s="9"/>
      <c r="S8" s="9"/>
      <c r="T8" s="9"/>
      <c r="U8" s="9"/>
      <c r="V8" s="9"/>
    </row>
    <row r="9" spans="1:22" s="22" customFormat="1">
      <c r="A9" s="284"/>
      <c r="B9" s="24"/>
      <c r="C9" s="20"/>
      <c r="D9" s="20"/>
      <c r="E9" s="20"/>
      <c r="F9" s="20"/>
      <c r="G9" s="20"/>
      <c r="H9" s="21"/>
      <c r="I9" s="532" t="s">
        <v>469</v>
      </c>
      <c r="J9" s="532"/>
      <c r="K9" s="532"/>
      <c r="L9" s="316" t="s">
        <v>271</v>
      </c>
      <c r="M9" s="316" t="s">
        <v>313</v>
      </c>
      <c r="N9" s="316" t="s">
        <v>550</v>
      </c>
      <c r="O9" s="316" t="s">
        <v>551</v>
      </c>
      <c r="P9" s="316" t="s">
        <v>552</v>
      </c>
    </row>
    <row r="10" spans="1:22" s="22" customFormat="1" ht="34.5" customHeight="1">
      <c r="A10" s="285" t="s">
        <v>1661</v>
      </c>
      <c r="B10" s="18"/>
      <c r="C10" s="20"/>
      <c r="D10" s="20"/>
      <c r="E10" s="20"/>
      <c r="F10" s="20"/>
      <c r="G10" s="20"/>
      <c r="H10" s="21"/>
      <c r="I10" s="531" t="s">
        <v>471</v>
      </c>
      <c r="J10" s="531"/>
      <c r="K10" s="531"/>
      <c r="L10" s="25" t="s">
        <v>553</v>
      </c>
      <c r="M10" s="25" t="s">
        <v>553</v>
      </c>
      <c r="N10" s="25" t="s">
        <v>553</v>
      </c>
      <c r="O10" s="25" t="s">
        <v>553</v>
      </c>
      <c r="P10" s="25" t="s">
        <v>553</v>
      </c>
    </row>
    <row r="11" spans="1:22" s="22" customFormat="1" ht="34.5" customHeight="1">
      <c r="A11" s="285" t="s">
        <v>583</v>
      </c>
      <c r="B11" s="26"/>
      <c r="C11" s="20"/>
      <c r="D11" s="20"/>
      <c r="E11" s="20"/>
      <c r="F11" s="20"/>
      <c r="G11" s="20"/>
      <c r="H11" s="21"/>
      <c r="I11" s="531" t="s">
        <v>475</v>
      </c>
      <c r="J11" s="531"/>
      <c r="K11" s="531"/>
      <c r="L11" s="25" t="s">
        <v>476</v>
      </c>
      <c r="M11" s="25" t="s">
        <v>476</v>
      </c>
      <c r="N11" s="25" t="s">
        <v>476</v>
      </c>
      <c r="O11" s="25" t="s">
        <v>476</v>
      </c>
      <c r="P11" s="25" t="s">
        <v>476</v>
      </c>
    </row>
    <row r="12" spans="1:22">
      <c r="A12" s="284"/>
      <c r="B12" s="19"/>
      <c r="Q12" s="9"/>
      <c r="R12" s="9"/>
      <c r="S12" s="9"/>
      <c r="T12" s="9"/>
      <c r="U12" s="9"/>
      <c r="V12" s="9"/>
    </row>
    <row r="13" spans="1:22">
      <c r="A13" s="284"/>
      <c r="B13" s="18"/>
      <c r="Q13" s="9"/>
      <c r="R13" s="9"/>
      <c r="S13" s="9"/>
      <c r="T13" s="9"/>
      <c r="U13" s="9"/>
      <c r="V13" s="9"/>
    </row>
    <row r="14" spans="1:22" s="22" customFormat="1">
      <c r="A14" s="284"/>
      <c r="B14" s="19" t="s">
        <v>584</v>
      </c>
      <c r="C14" s="20"/>
      <c r="D14" s="20"/>
      <c r="E14" s="20"/>
      <c r="F14" s="20"/>
      <c r="G14" s="20"/>
      <c r="H14" s="21"/>
      <c r="I14" s="21"/>
      <c r="J14" s="6"/>
      <c r="K14" s="7"/>
      <c r="L14" s="6"/>
      <c r="M14" s="6"/>
      <c r="N14" s="8"/>
      <c r="O14" s="8"/>
      <c r="P14" s="8"/>
    </row>
    <row r="15" spans="1:22" s="22" customFormat="1">
      <c r="A15" s="284"/>
      <c r="B15" s="19"/>
      <c r="C15" s="19"/>
      <c r="D15" s="19"/>
      <c r="E15" s="19"/>
      <c r="F15" s="19"/>
      <c r="G15" s="19"/>
      <c r="H15" s="15"/>
      <c r="I15" s="15"/>
      <c r="J15" s="6"/>
      <c r="K15" s="7"/>
      <c r="L15" s="23"/>
      <c r="M15" s="23"/>
      <c r="N15" s="23"/>
      <c r="O15" s="23"/>
      <c r="P15" s="23"/>
    </row>
    <row r="16" spans="1:22" s="22" customFormat="1">
      <c r="A16" s="284"/>
      <c r="B16" s="24"/>
      <c r="C16" s="20"/>
      <c r="D16" s="20"/>
      <c r="E16" s="20"/>
      <c r="F16" s="20"/>
      <c r="G16" s="20"/>
      <c r="H16" s="21"/>
      <c r="I16" s="532" t="s">
        <v>0</v>
      </c>
      <c r="J16" s="532"/>
      <c r="K16" s="532"/>
      <c r="L16" s="316" t="s">
        <v>271</v>
      </c>
      <c r="M16" s="316" t="s">
        <v>313</v>
      </c>
      <c r="N16" s="316" t="s">
        <v>550</v>
      </c>
      <c r="O16" s="316" t="s">
        <v>551</v>
      </c>
      <c r="P16" s="316" t="s">
        <v>552</v>
      </c>
    </row>
    <row r="17" spans="1:22" s="22" customFormat="1" ht="34.5" customHeight="1">
      <c r="A17" s="285" t="s">
        <v>583</v>
      </c>
      <c r="B17" s="18"/>
      <c r="C17" s="20"/>
      <c r="D17" s="20"/>
      <c r="E17" s="20"/>
      <c r="F17" s="20"/>
      <c r="G17" s="20"/>
      <c r="H17" s="21"/>
      <c r="I17" s="531" t="s">
        <v>18</v>
      </c>
      <c r="J17" s="531"/>
      <c r="K17" s="531"/>
      <c r="L17" s="25"/>
      <c r="M17" s="25"/>
      <c r="N17" s="25"/>
      <c r="O17" s="25"/>
      <c r="P17" s="25"/>
    </row>
    <row r="18" spans="1:22" s="22" customFormat="1" ht="34.5" customHeight="1">
      <c r="A18" s="285" t="s">
        <v>583</v>
      </c>
      <c r="B18" s="26"/>
      <c r="C18" s="20"/>
      <c r="D18" s="20"/>
      <c r="E18" s="20"/>
      <c r="F18" s="20"/>
      <c r="G18" s="20"/>
      <c r="H18" s="21"/>
      <c r="I18" s="531" t="s">
        <v>19</v>
      </c>
      <c r="J18" s="531"/>
      <c r="K18" s="531"/>
      <c r="L18" s="25" t="s">
        <v>479</v>
      </c>
      <c r="M18" s="25"/>
      <c r="N18" s="25" t="s">
        <v>479</v>
      </c>
      <c r="O18" s="25" t="s">
        <v>479</v>
      </c>
      <c r="P18" s="25"/>
    </row>
    <row r="19" spans="1:22" s="22" customFormat="1" ht="34.5" customHeight="1">
      <c r="A19" s="285" t="s">
        <v>583</v>
      </c>
      <c r="B19" s="26"/>
      <c r="C19" s="20"/>
      <c r="D19" s="20"/>
      <c r="E19" s="20"/>
      <c r="F19" s="20"/>
      <c r="G19" s="20"/>
      <c r="H19" s="21"/>
      <c r="I19" s="531" t="s">
        <v>20</v>
      </c>
      <c r="J19" s="531"/>
      <c r="K19" s="531"/>
      <c r="L19" s="27"/>
      <c r="M19" s="27" t="s">
        <v>479</v>
      </c>
      <c r="N19" s="27"/>
      <c r="O19" s="27"/>
      <c r="P19" s="27" t="s">
        <v>479</v>
      </c>
    </row>
    <row r="20" spans="1:22" s="22" customFormat="1" ht="34.5" customHeight="1">
      <c r="A20" s="285" t="s">
        <v>583</v>
      </c>
      <c r="B20" s="18"/>
      <c r="C20" s="20"/>
      <c r="D20" s="20"/>
      <c r="E20" s="20"/>
      <c r="F20" s="20"/>
      <c r="G20" s="20"/>
      <c r="H20" s="21"/>
      <c r="I20" s="531" t="s">
        <v>21</v>
      </c>
      <c r="J20" s="531"/>
      <c r="K20" s="531"/>
      <c r="L20" s="28"/>
      <c r="M20" s="28"/>
      <c r="N20" s="28"/>
      <c r="O20" s="28"/>
      <c r="P20" s="28"/>
    </row>
    <row r="21" spans="1:22" s="22" customFormat="1" ht="34.5" customHeight="1">
      <c r="A21" s="285" t="s">
        <v>1262</v>
      </c>
      <c r="B21" s="18"/>
      <c r="C21" s="20"/>
      <c r="D21" s="20"/>
      <c r="E21" s="20"/>
      <c r="F21" s="20"/>
      <c r="G21" s="20"/>
      <c r="H21" s="21"/>
      <c r="I21" s="531" t="s">
        <v>22</v>
      </c>
      <c r="J21" s="531"/>
      <c r="K21" s="531"/>
      <c r="L21" s="27"/>
      <c r="M21" s="27"/>
      <c r="N21" s="27"/>
      <c r="O21" s="27"/>
      <c r="P21" s="27"/>
    </row>
    <row r="22" spans="1:22" s="22" customFormat="1" ht="34.5" customHeight="1">
      <c r="A22" s="285" t="s">
        <v>583</v>
      </c>
      <c r="B22" s="18"/>
      <c r="C22" s="20"/>
      <c r="D22" s="20"/>
      <c r="E22" s="20"/>
      <c r="F22" s="20"/>
      <c r="G22" s="20"/>
      <c r="H22" s="21"/>
      <c r="I22" s="531" t="s">
        <v>23</v>
      </c>
      <c r="J22" s="531"/>
      <c r="K22" s="531"/>
      <c r="L22" s="27"/>
      <c r="M22" s="27"/>
      <c r="N22" s="27"/>
      <c r="O22" s="27"/>
      <c r="P22" s="27"/>
    </row>
    <row r="23" spans="1:22" s="22" customFormat="1" ht="34.5" customHeight="1">
      <c r="A23" s="285" t="s">
        <v>583</v>
      </c>
      <c r="B23" s="18"/>
      <c r="C23" s="20"/>
      <c r="D23" s="20"/>
      <c r="E23" s="20"/>
      <c r="F23" s="20"/>
      <c r="G23" s="20"/>
      <c r="H23" s="21"/>
      <c r="I23" s="531" t="s">
        <v>24</v>
      </c>
      <c r="J23" s="531"/>
      <c r="K23" s="531"/>
      <c r="L23" s="27"/>
      <c r="M23" s="27"/>
      <c r="N23" s="27"/>
      <c r="O23" s="27"/>
      <c r="P23" s="27"/>
    </row>
    <row r="24" spans="1:22" s="22" customFormat="1">
      <c r="A24" s="284"/>
      <c r="B24" s="18"/>
      <c r="C24" s="3"/>
      <c r="D24" s="3"/>
      <c r="E24" s="4"/>
      <c r="F24" s="3"/>
      <c r="G24" s="29"/>
      <c r="H24" s="5"/>
      <c r="I24" s="5"/>
      <c r="J24" s="6"/>
      <c r="K24" s="30"/>
      <c r="L24" s="8"/>
      <c r="M24" s="8"/>
      <c r="N24" s="8"/>
      <c r="O24" s="8"/>
      <c r="P24" s="8"/>
    </row>
    <row r="25" spans="1:22">
      <c r="A25" s="284"/>
      <c r="B25" s="18"/>
      <c r="K25" s="30"/>
      <c r="L25" s="8"/>
      <c r="M25" s="8"/>
      <c r="Q25" s="9"/>
      <c r="R25" s="9"/>
      <c r="S25" s="9"/>
      <c r="T25" s="9"/>
      <c r="U25" s="9"/>
      <c r="V25" s="9"/>
    </row>
    <row r="26" spans="1:22" s="22" customFormat="1">
      <c r="A26" s="284"/>
      <c r="B26" s="31" t="s">
        <v>26</v>
      </c>
      <c r="C26" s="20"/>
      <c r="D26" s="20"/>
      <c r="E26" s="20"/>
      <c r="F26" s="20"/>
      <c r="G26" s="20"/>
      <c r="H26" s="21"/>
      <c r="I26" s="21"/>
      <c r="J26" s="6"/>
      <c r="K26" s="30"/>
      <c r="L26" s="8"/>
      <c r="M26" s="8"/>
      <c r="N26" s="8"/>
      <c r="O26" s="8"/>
      <c r="P26" s="8"/>
    </row>
    <row r="27" spans="1:22" s="22" customFormat="1">
      <c r="A27" s="284"/>
      <c r="B27" s="19"/>
      <c r="C27" s="19"/>
      <c r="D27" s="19"/>
      <c r="E27" s="19"/>
      <c r="F27" s="19"/>
      <c r="G27" s="19"/>
      <c r="H27" s="15"/>
      <c r="I27" s="15"/>
      <c r="J27" s="6"/>
      <c r="K27" s="30"/>
      <c r="L27" s="23"/>
      <c r="M27" s="23"/>
      <c r="N27" s="23"/>
      <c r="O27" s="23"/>
      <c r="P27" s="23"/>
    </row>
    <row r="28" spans="1:22" s="22" customFormat="1">
      <c r="A28" s="284"/>
      <c r="B28" s="24"/>
      <c r="C28" s="20"/>
      <c r="D28" s="20"/>
      <c r="E28" s="20"/>
      <c r="F28" s="20"/>
      <c r="G28" s="20"/>
      <c r="H28" s="21"/>
      <c r="I28" s="528" t="s">
        <v>27</v>
      </c>
      <c r="J28" s="529"/>
      <c r="K28" s="530"/>
      <c r="L28" s="316" t="s">
        <v>271</v>
      </c>
      <c r="M28" s="316" t="s">
        <v>313</v>
      </c>
      <c r="N28" s="316" t="s">
        <v>550</v>
      </c>
      <c r="O28" s="316" t="s">
        <v>551</v>
      </c>
      <c r="P28" s="316" t="s">
        <v>552</v>
      </c>
    </row>
    <row r="29" spans="1:22" s="22" customFormat="1" ht="34.5" customHeight="1">
      <c r="A29" s="285" t="s">
        <v>585</v>
      </c>
      <c r="B29" s="18"/>
      <c r="C29" s="20"/>
      <c r="D29" s="20"/>
      <c r="E29" s="20"/>
      <c r="F29" s="20"/>
      <c r="G29" s="20"/>
      <c r="H29" s="21"/>
      <c r="I29" s="522" t="s">
        <v>18</v>
      </c>
      <c r="J29" s="523"/>
      <c r="K29" s="524"/>
      <c r="L29" s="25"/>
      <c r="M29" s="25"/>
      <c r="N29" s="25"/>
      <c r="O29" s="25"/>
      <c r="P29" s="25"/>
    </row>
    <row r="30" spans="1:22" s="22" customFormat="1" ht="34.5" customHeight="1">
      <c r="A30" s="285" t="s">
        <v>585</v>
      </c>
      <c r="B30" s="26"/>
      <c r="C30" s="20"/>
      <c r="D30" s="20"/>
      <c r="E30" s="20"/>
      <c r="F30" s="20"/>
      <c r="G30" s="20"/>
      <c r="H30" s="21"/>
      <c r="I30" s="522" t="s">
        <v>19</v>
      </c>
      <c r="J30" s="523"/>
      <c r="K30" s="524"/>
      <c r="L30" s="25" t="s">
        <v>479</v>
      </c>
      <c r="M30" s="25"/>
      <c r="N30" s="25" t="s">
        <v>479</v>
      </c>
      <c r="O30" s="25" t="s">
        <v>479</v>
      </c>
      <c r="P30" s="25"/>
    </row>
    <row r="31" spans="1:22" s="22" customFormat="1" ht="34.5" customHeight="1">
      <c r="A31" s="285" t="s">
        <v>585</v>
      </c>
      <c r="B31" s="26"/>
      <c r="C31" s="20"/>
      <c r="D31" s="20"/>
      <c r="E31" s="20"/>
      <c r="F31" s="20"/>
      <c r="G31" s="20"/>
      <c r="H31" s="21"/>
      <c r="I31" s="522" t="s">
        <v>20</v>
      </c>
      <c r="J31" s="523"/>
      <c r="K31" s="524"/>
      <c r="L31" s="27"/>
      <c r="M31" s="27" t="s">
        <v>479</v>
      </c>
      <c r="N31" s="27"/>
      <c r="O31" s="27"/>
      <c r="P31" s="27" t="s">
        <v>479</v>
      </c>
    </row>
    <row r="32" spans="1:22" s="22" customFormat="1" ht="34.5" customHeight="1">
      <c r="A32" s="285" t="s">
        <v>585</v>
      </c>
      <c r="B32" s="18"/>
      <c r="C32" s="20"/>
      <c r="D32" s="20"/>
      <c r="E32" s="20"/>
      <c r="F32" s="20"/>
      <c r="G32" s="20"/>
      <c r="H32" s="21"/>
      <c r="I32" s="522" t="s">
        <v>21</v>
      </c>
      <c r="J32" s="523"/>
      <c r="K32" s="524"/>
      <c r="L32" s="28"/>
      <c r="M32" s="28"/>
      <c r="N32" s="28"/>
      <c r="O32" s="28"/>
      <c r="P32" s="28"/>
    </row>
    <row r="33" spans="1:22" s="22" customFormat="1" ht="34.5" customHeight="1">
      <c r="A33" s="285" t="s">
        <v>585</v>
      </c>
      <c r="B33" s="18"/>
      <c r="C33" s="20"/>
      <c r="D33" s="20"/>
      <c r="E33" s="20"/>
      <c r="F33" s="20"/>
      <c r="G33" s="20"/>
      <c r="H33" s="21"/>
      <c r="I33" s="518" t="s">
        <v>28</v>
      </c>
      <c r="J33" s="519"/>
      <c r="K33" s="520"/>
      <c r="L33" s="27"/>
      <c r="M33" s="27"/>
      <c r="N33" s="27"/>
      <c r="O33" s="27"/>
      <c r="P33" s="27"/>
    </row>
    <row r="34" spans="1:22" s="22" customFormat="1" ht="34.5" customHeight="1">
      <c r="A34" s="285" t="s">
        <v>1863</v>
      </c>
      <c r="B34" s="18"/>
      <c r="C34" s="20"/>
      <c r="D34" s="20"/>
      <c r="E34" s="20"/>
      <c r="F34" s="20"/>
      <c r="G34" s="20"/>
      <c r="H34" s="21"/>
      <c r="I34" s="518" t="s">
        <v>29</v>
      </c>
      <c r="J34" s="519"/>
      <c r="K34" s="520"/>
      <c r="L34" s="27"/>
      <c r="M34" s="27"/>
      <c r="N34" s="27"/>
      <c r="O34" s="27"/>
      <c r="P34" s="27"/>
    </row>
    <row r="35" spans="1:22" s="32" customFormat="1" ht="34.5" customHeight="1">
      <c r="A35" s="285" t="s">
        <v>1863</v>
      </c>
      <c r="B35" s="18"/>
      <c r="C35" s="20"/>
      <c r="D35" s="20"/>
      <c r="E35" s="20"/>
      <c r="F35" s="20"/>
      <c r="G35" s="20"/>
      <c r="H35" s="21"/>
      <c r="I35" s="518" t="s">
        <v>30</v>
      </c>
      <c r="J35" s="519"/>
      <c r="K35" s="520"/>
      <c r="L35" s="27"/>
      <c r="M35" s="27"/>
      <c r="N35" s="27"/>
      <c r="O35" s="27"/>
      <c r="P35" s="27"/>
    </row>
    <row r="36" spans="1:22" s="22" customFormat="1" ht="34.5" customHeight="1">
      <c r="A36" s="285" t="s">
        <v>1863</v>
      </c>
      <c r="B36" s="18"/>
      <c r="C36" s="20"/>
      <c r="D36" s="20"/>
      <c r="E36" s="20"/>
      <c r="F36" s="20"/>
      <c r="G36" s="20"/>
      <c r="H36" s="21"/>
      <c r="I36" s="521" t="s">
        <v>24</v>
      </c>
      <c r="J36" s="521"/>
      <c r="K36" s="521"/>
      <c r="L36" s="27"/>
      <c r="M36" s="27"/>
      <c r="N36" s="27"/>
      <c r="O36" s="27"/>
      <c r="P36" s="27"/>
    </row>
    <row r="37" spans="1:22" s="22" customFormat="1">
      <c r="A37" s="284"/>
      <c r="B37" s="18"/>
      <c r="C37" s="3"/>
      <c r="D37" s="3"/>
      <c r="E37" s="4"/>
      <c r="F37" s="3"/>
      <c r="G37" s="33"/>
      <c r="H37" s="5"/>
      <c r="I37" s="5"/>
      <c r="J37" s="6"/>
      <c r="K37" s="30"/>
      <c r="L37" s="8"/>
      <c r="M37" s="8"/>
      <c r="N37" s="8"/>
      <c r="O37" s="8"/>
      <c r="P37" s="8"/>
    </row>
    <row r="38" spans="1:22" s="22" customFormat="1">
      <c r="A38" s="284"/>
      <c r="B38" s="18"/>
      <c r="C38" s="3"/>
      <c r="D38" s="3"/>
      <c r="E38" s="4"/>
      <c r="F38" s="3"/>
      <c r="G38" s="33"/>
      <c r="H38" s="5"/>
      <c r="I38" s="5"/>
      <c r="J38" s="6"/>
      <c r="K38" s="30"/>
      <c r="L38" s="8"/>
      <c r="M38" s="8"/>
      <c r="N38" s="8"/>
      <c r="O38" s="8"/>
      <c r="P38" s="8"/>
    </row>
    <row r="39" spans="1:22" s="22" customFormat="1">
      <c r="A39" s="284"/>
      <c r="B39" s="31" t="s">
        <v>31</v>
      </c>
      <c r="C39" s="20"/>
      <c r="D39" s="20"/>
      <c r="E39" s="20"/>
      <c r="F39" s="20"/>
      <c r="G39" s="20"/>
      <c r="H39" s="21"/>
      <c r="I39" s="21"/>
      <c r="J39" s="6"/>
      <c r="K39" s="30"/>
      <c r="L39" s="8"/>
      <c r="M39" s="8"/>
      <c r="N39" s="8"/>
      <c r="O39" s="8"/>
      <c r="P39" s="8"/>
    </row>
    <row r="40" spans="1:22" s="22" customFormat="1">
      <c r="A40" s="284"/>
      <c r="B40" s="19"/>
      <c r="C40" s="19"/>
      <c r="D40" s="19"/>
      <c r="E40" s="19"/>
      <c r="F40" s="19"/>
      <c r="G40" s="19"/>
      <c r="H40" s="15"/>
      <c r="I40" s="15"/>
      <c r="J40" s="6"/>
      <c r="K40" s="30"/>
      <c r="L40" s="23"/>
      <c r="M40" s="23"/>
      <c r="N40" s="23"/>
      <c r="O40" s="23"/>
      <c r="P40" s="23"/>
    </row>
    <row r="41" spans="1:22" s="22" customFormat="1">
      <c r="A41" s="284"/>
      <c r="B41" s="24"/>
      <c r="C41" s="20"/>
      <c r="D41" s="20"/>
      <c r="E41" s="20"/>
      <c r="F41" s="20"/>
      <c r="G41" s="20"/>
      <c r="H41" s="21"/>
      <c r="I41" s="528" t="s">
        <v>32</v>
      </c>
      <c r="J41" s="529"/>
      <c r="K41" s="530"/>
      <c r="L41" s="316" t="s">
        <v>271</v>
      </c>
      <c r="M41" s="316" t="s">
        <v>313</v>
      </c>
      <c r="N41" s="316" t="s">
        <v>550</v>
      </c>
      <c r="O41" s="316" t="s">
        <v>551</v>
      </c>
      <c r="P41" s="316" t="s">
        <v>552</v>
      </c>
    </row>
    <row r="42" spans="1:22" s="22" customFormat="1" ht="34.5" customHeight="1">
      <c r="A42" s="285" t="s">
        <v>586</v>
      </c>
      <c r="B42" s="18"/>
      <c r="C42" s="20"/>
      <c r="D42" s="20"/>
      <c r="E42" s="20"/>
      <c r="F42" s="20"/>
      <c r="G42" s="20"/>
      <c r="H42" s="21"/>
      <c r="I42" s="522" t="s">
        <v>33</v>
      </c>
      <c r="J42" s="523"/>
      <c r="K42" s="524"/>
      <c r="L42" s="25"/>
      <c r="M42" s="25"/>
      <c r="N42" s="25"/>
      <c r="O42" s="25"/>
      <c r="P42" s="25"/>
    </row>
    <row r="43" spans="1:22" s="22" customFormat="1" ht="34.5" customHeight="1">
      <c r="A43" s="285" t="s">
        <v>586</v>
      </c>
      <c r="B43" s="26"/>
      <c r="C43" s="20"/>
      <c r="D43" s="20"/>
      <c r="E43" s="20"/>
      <c r="F43" s="20"/>
      <c r="G43" s="20"/>
      <c r="H43" s="21"/>
      <c r="I43" s="522" t="s">
        <v>34</v>
      </c>
      <c r="J43" s="523"/>
      <c r="K43" s="524"/>
      <c r="L43" s="25"/>
      <c r="M43" s="25"/>
      <c r="N43" s="25"/>
      <c r="O43" s="25"/>
      <c r="P43" s="25"/>
    </row>
    <row r="44" spans="1:22" s="22" customFormat="1" ht="34.5" customHeight="1">
      <c r="A44" s="285" t="s">
        <v>586</v>
      </c>
      <c r="B44" s="26"/>
      <c r="C44" s="20"/>
      <c r="D44" s="20"/>
      <c r="E44" s="20"/>
      <c r="F44" s="20"/>
      <c r="G44" s="20"/>
      <c r="H44" s="21"/>
      <c r="I44" s="522" t="s">
        <v>35</v>
      </c>
      <c r="J44" s="523"/>
      <c r="K44" s="524"/>
      <c r="L44" s="34"/>
      <c r="M44" s="34"/>
      <c r="N44" s="34"/>
      <c r="O44" s="34"/>
      <c r="P44" s="34"/>
    </row>
    <row r="45" spans="1:22" s="22" customFormat="1" ht="34.5" customHeight="1">
      <c r="A45" s="285" t="s">
        <v>1264</v>
      </c>
      <c r="B45" s="18"/>
      <c r="C45" s="20"/>
      <c r="D45" s="20"/>
      <c r="E45" s="20"/>
      <c r="F45" s="20"/>
      <c r="G45" s="20"/>
      <c r="H45" s="21"/>
      <c r="I45" s="522" t="s">
        <v>36</v>
      </c>
      <c r="J45" s="523"/>
      <c r="K45" s="524"/>
      <c r="L45" s="25"/>
      <c r="M45" s="25"/>
      <c r="N45" s="25"/>
      <c r="O45" s="25"/>
      <c r="P45" s="25"/>
    </row>
    <row r="46" spans="1:22" s="22" customFormat="1">
      <c r="A46" s="284"/>
      <c r="B46" s="18"/>
      <c r="C46" s="3"/>
      <c r="D46" s="3"/>
      <c r="E46" s="4"/>
      <c r="F46" s="3"/>
      <c r="G46" s="29"/>
      <c r="H46" s="5"/>
      <c r="I46" s="5"/>
      <c r="J46" s="6"/>
      <c r="K46" s="30"/>
      <c r="L46" s="8"/>
      <c r="M46" s="8"/>
      <c r="N46" s="8"/>
      <c r="O46" s="8"/>
      <c r="P46" s="8"/>
    </row>
    <row r="47" spans="1:22">
      <c r="A47" s="284"/>
      <c r="B47" s="18"/>
      <c r="K47" s="30"/>
      <c r="L47" s="8"/>
      <c r="M47" s="8"/>
      <c r="Q47" s="9"/>
      <c r="R47" s="9"/>
      <c r="S47" s="9"/>
      <c r="T47" s="9"/>
      <c r="U47" s="9"/>
      <c r="V47" s="9"/>
    </row>
    <row r="48" spans="1:22" s="22" customFormat="1">
      <c r="A48" s="284"/>
      <c r="B48" s="31" t="s">
        <v>1864</v>
      </c>
      <c r="C48" s="20"/>
      <c r="D48" s="20"/>
      <c r="E48" s="20"/>
      <c r="F48" s="20"/>
      <c r="G48" s="20"/>
      <c r="H48" s="21"/>
      <c r="I48" s="21"/>
      <c r="J48" s="6"/>
      <c r="K48" s="30"/>
      <c r="L48" s="8"/>
      <c r="M48" s="8"/>
      <c r="N48" s="8"/>
      <c r="O48" s="8"/>
      <c r="P48" s="8"/>
    </row>
    <row r="49" spans="1:16" s="22" customFormat="1">
      <c r="A49" s="284"/>
      <c r="B49" s="19"/>
      <c r="C49" s="19"/>
      <c r="D49" s="19"/>
      <c r="E49" s="19"/>
      <c r="F49" s="19"/>
      <c r="G49" s="19"/>
      <c r="H49" s="15"/>
      <c r="I49" s="15"/>
      <c r="J49" s="6"/>
      <c r="K49" s="30"/>
      <c r="L49" s="23"/>
      <c r="M49" s="23"/>
      <c r="N49" s="23"/>
      <c r="O49" s="23"/>
      <c r="P49" s="23"/>
    </row>
    <row r="50" spans="1:16" s="22" customFormat="1">
      <c r="A50" s="284"/>
      <c r="B50" s="24"/>
      <c r="C50" s="20"/>
      <c r="D50" s="20"/>
      <c r="E50" s="20"/>
      <c r="F50" s="20"/>
      <c r="G50" s="20"/>
      <c r="H50" s="35"/>
      <c r="I50" s="525" t="s">
        <v>27</v>
      </c>
      <c r="J50" s="526"/>
      <c r="K50" s="527"/>
      <c r="L50" s="316" t="s">
        <v>271</v>
      </c>
      <c r="M50" s="316" t="s">
        <v>313</v>
      </c>
      <c r="N50" s="316" t="s">
        <v>550</v>
      </c>
      <c r="O50" s="316" t="s">
        <v>551</v>
      </c>
      <c r="P50" s="316" t="s">
        <v>552</v>
      </c>
    </row>
    <row r="51" spans="1:16" s="22" customFormat="1" ht="34.5" customHeight="1">
      <c r="A51" s="286" t="s">
        <v>588</v>
      </c>
      <c r="B51" s="18"/>
      <c r="C51" s="20"/>
      <c r="D51" s="20"/>
      <c r="E51" s="20"/>
      <c r="F51" s="20"/>
      <c r="G51" s="20"/>
      <c r="H51" s="21"/>
      <c r="I51" s="518" t="s">
        <v>18</v>
      </c>
      <c r="J51" s="519"/>
      <c r="K51" s="520"/>
      <c r="L51" s="25"/>
      <c r="M51" s="25"/>
      <c r="N51" s="25"/>
      <c r="O51" s="25"/>
      <c r="P51" s="25"/>
    </row>
    <row r="52" spans="1:16" s="22" customFormat="1" ht="34.5" customHeight="1">
      <c r="A52" s="286" t="s">
        <v>588</v>
      </c>
      <c r="B52" s="26"/>
      <c r="C52" s="20"/>
      <c r="D52" s="20"/>
      <c r="E52" s="20"/>
      <c r="F52" s="20"/>
      <c r="G52" s="20"/>
      <c r="H52" s="21"/>
      <c r="I52" s="518" t="s">
        <v>19</v>
      </c>
      <c r="J52" s="519"/>
      <c r="K52" s="520"/>
      <c r="L52" s="25"/>
      <c r="M52" s="25"/>
      <c r="N52" s="25"/>
      <c r="O52" s="25"/>
      <c r="P52" s="25"/>
    </row>
    <row r="53" spans="1:16" s="22" customFormat="1" ht="34.5" customHeight="1">
      <c r="A53" s="286" t="s">
        <v>588</v>
      </c>
      <c r="B53" s="26"/>
      <c r="C53" s="20"/>
      <c r="D53" s="20"/>
      <c r="E53" s="20"/>
      <c r="F53" s="20"/>
      <c r="G53" s="20"/>
      <c r="H53" s="21"/>
      <c r="I53" s="518" t="s">
        <v>20</v>
      </c>
      <c r="J53" s="519"/>
      <c r="K53" s="520"/>
      <c r="L53" s="27"/>
      <c r="M53" s="27"/>
      <c r="N53" s="27"/>
      <c r="O53" s="27"/>
      <c r="P53" s="27"/>
    </row>
    <row r="54" spans="1:16" s="22" customFormat="1" ht="34.5" customHeight="1">
      <c r="A54" s="286" t="s">
        <v>588</v>
      </c>
      <c r="B54" s="18"/>
      <c r="C54" s="20"/>
      <c r="D54" s="20"/>
      <c r="E54" s="20"/>
      <c r="F54" s="20"/>
      <c r="G54" s="20"/>
      <c r="H54" s="21"/>
      <c r="I54" s="518" t="s">
        <v>21</v>
      </c>
      <c r="J54" s="519"/>
      <c r="K54" s="520"/>
      <c r="L54" s="28"/>
      <c r="M54" s="28"/>
      <c r="N54" s="28"/>
      <c r="O54" s="28"/>
      <c r="P54" s="28"/>
    </row>
    <row r="55" spans="1:16" s="22" customFormat="1" ht="34.5" customHeight="1">
      <c r="A55" s="286" t="s">
        <v>588</v>
      </c>
      <c r="B55" s="18"/>
      <c r="C55" s="20"/>
      <c r="D55" s="20"/>
      <c r="E55" s="20"/>
      <c r="F55" s="20"/>
      <c r="G55" s="20"/>
      <c r="H55" s="21"/>
      <c r="I55" s="518" t="s">
        <v>1865</v>
      </c>
      <c r="J55" s="519"/>
      <c r="K55" s="520"/>
      <c r="L55" s="27"/>
      <c r="M55" s="27"/>
      <c r="N55" s="27"/>
      <c r="O55" s="27"/>
      <c r="P55" s="27"/>
    </row>
    <row r="56" spans="1:16" s="22" customFormat="1" ht="34.5" customHeight="1">
      <c r="A56" s="286" t="s">
        <v>588</v>
      </c>
      <c r="B56" s="18"/>
      <c r="C56" s="20"/>
      <c r="D56" s="20"/>
      <c r="E56" s="20"/>
      <c r="F56" s="20"/>
      <c r="G56" s="20"/>
      <c r="H56" s="21"/>
      <c r="I56" s="518" t="s">
        <v>29</v>
      </c>
      <c r="J56" s="519"/>
      <c r="K56" s="520"/>
      <c r="L56" s="27"/>
      <c r="M56" s="27"/>
      <c r="N56" s="27"/>
      <c r="O56" s="27"/>
      <c r="P56" s="27"/>
    </row>
    <row r="57" spans="1:16" s="32" customFormat="1" ht="34.5" customHeight="1">
      <c r="A57" s="286" t="s">
        <v>588</v>
      </c>
      <c r="B57" s="18"/>
      <c r="C57" s="20"/>
      <c r="D57" s="20"/>
      <c r="E57" s="20"/>
      <c r="F57" s="20"/>
      <c r="G57" s="20"/>
      <c r="H57" s="21"/>
      <c r="I57" s="518" t="s">
        <v>1866</v>
      </c>
      <c r="J57" s="519"/>
      <c r="K57" s="520"/>
      <c r="L57" s="27"/>
      <c r="M57" s="27"/>
      <c r="N57" s="27"/>
      <c r="O57" s="27"/>
      <c r="P57" s="27"/>
    </row>
    <row r="58" spans="1:16" s="22" customFormat="1" ht="34.5" customHeight="1">
      <c r="A58" s="286" t="s">
        <v>588</v>
      </c>
      <c r="B58" s="18"/>
      <c r="C58" s="20"/>
      <c r="D58" s="20"/>
      <c r="E58" s="20"/>
      <c r="F58" s="20"/>
      <c r="G58" s="20"/>
      <c r="H58" s="21"/>
      <c r="I58" s="521" t="s">
        <v>1867</v>
      </c>
      <c r="J58" s="521"/>
      <c r="K58" s="521"/>
      <c r="L58" s="27" t="s">
        <v>479</v>
      </c>
      <c r="M58" s="27" t="s">
        <v>479</v>
      </c>
      <c r="N58" s="27" t="s">
        <v>479</v>
      </c>
      <c r="O58" s="27" t="s">
        <v>479</v>
      </c>
      <c r="P58" s="27" t="s">
        <v>479</v>
      </c>
    </row>
    <row r="59" spans="1:16" s="22" customFormat="1" ht="34.5" customHeight="1">
      <c r="A59" s="286" t="s">
        <v>588</v>
      </c>
      <c r="B59" s="18"/>
      <c r="C59" s="20"/>
      <c r="D59" s="20"/>
      <c r="E59" s="20"/>
      <c r="F59" s="20"/>
      <c r="G59" s="20"/>
      <c r="H59" s="21"/>
      <c r="I59" s="521" t="s">
        <v>37</v>
      </c>
      <c r="J59" s="521"/>
      <c r="K59" s="521"/>
      <c r="L59" s="27" t="s">
        <v>25</v>
      </c>
      <c r="M59" s="27" t="s">
        <v>25</v>
      </c>
      <c r="N59" s="27" t="s">
        <v>25</v>
      </c>
      <c r="O59" s="27" t="s">
        <v>25</v>
      </c>
      <c r="P59" s="27" t="s">
        <v>25</v>
      </c>
    </row>
    <row r="60" spans="1:16" s="22" customFormat="1">
      <c r="A60" s="284"/>
      <c r="B60" s="18"/>
      <c r="C60" s="3"/>
      <c r="D60" s="3"/>
      <c r="E60" s="4"/>
      <c r="F60" s="3"/>
      <c r="G60" s="33"/>
      <c r="H60" s="5"/>
      <c r="I60" s="5"/>
      <c r="J60" s="6"/>
      <c r="K60" s="30"/>
      <c r="L60" s="8"/>
      <c r="M60" s="8"/>
      <c r="N60" s="8"/>
      <c r="O60" s="8"/>
      <c r="P60" s="8"/>
    </row>
    <row r="61" spans="1:16" s="22" customFormat="1">
      <c r="A61" s="284"/>
      <c r="B61" s="18"/>
      <c r="C61" s="3"/>
      <c r="D61" s="3"/>
      <c r="E61" s="4"/>
      <c r="F61" s="3"/>
      <c r="G61" s="33"/>
      <c r="H61" s="5"/>
      <c r="I61" s="5"/>
      <c r="J61" s="6"/>
      <c r="K61" s="30"/>
      <c r="L61" s="8"/>
      <c r="M61" s="8"/>
      <c r="N61" s="8"/>
      <c r="O61" s="8"/>
      <c r="P61" s="8"/>
    </row>
    <row r="62" spans="1:16" s="22" customFormat="1">
      <c r="A62" s="284"/>
      <c r="B62" s="18"/>
      <c r="C62" s="3"/>
      <c r="D62" s="3"/>
      <c r="E62" s="4"/>
      <c r="F62" s="3"/>
      <c r="G62" s="33"/>
      <c r="H62" s="5"/>
      <c r="I62" s="5"/>
      <c r="J62" s="6"/>
      <c r="K62" s="30"/>
      <c r="L62" s="6"/>
      <c r="M62" s="6"/>
      <c r="N62" s="8"/>
      <c r="O62" s="8"/>
      <c r="P62" s="8"/>
    </row>
    <row r="63" spans="1:16" s="22" customFormat="1">
      <c r="A63" s="284"/>
      <c r="B63" s="18"/>
      <c r="C63" s="3"/>
      <c r="D63" s="3"/>
      <c r="E63" s="4"/>
      <c r="F63" s="3"/>
      <c r="G63" s="29"/>
      <c r="H63" s="5"/>
      <c r="I63" s="5"/>
      <c r="J63" s="6"/>
      <c r="K63" s="30"/>
      <c r="L63" s="6"/>
      <c r="M63" s="6"/>
      <c r="N63" s="8"/>
      <c r="O63" s="8"/>
      <c r="P63" s="8"/>
    </row>
    <row r="64" spans="1:16" s="22" customFormat="1">
      <c r="A64" s="284"/>
      <c r="B64" s="19"/>
      <c r="C64" s="36"/>
      <c r="D64" s="36"/>
      <c r="E64" s="36"/>
      <c r="F64" s="36"/>
      <c r="G64" s="36"/>
      <c r="H64" s="21"/>
      <c r="I64" s="21"/>
      <c r="J64" s="6"/>
      <c r="K64" s="30"/>
      <c r="L64" s="6"/>
      <c r="M64" s="6"/>
      <c r="N64" s="8"/>
      <c r="O64" s="8"/>
      <c r="P64" s="8"/>
    </row>
    <row r="65" spans="1:17" s="22" customFormat="1">
      <c r="A65" s="284"/>
      <c r="B65" s="2"/>
      <c r="C65" s="37" t="s">
        <v>1868</v>
      </c>
      <c r="D65" s="38"/>
      <c r="E65" s="38"/>
      <c r="F65" s="38"/>
      <c r="G65" s="38"/>
      <c r="H65" s="38"/>
      <c r="I65" s="5"/>
      <c r="J65" s="39"/>
      <c r="K65" s="7"/>
      <c r="L65" s="6"/>
      <c r="M65" s="6"/>
      <c r="N65" s="8"/>
      <c r="O65" s="8"/>
      <c r="P65" s="8"/>
    </row>
    <row r="66" spans="1:17" s="22" customFormat="1" ht="34.5" customHeight="1">
      <c r="A66" s="284"/>
      <c r="B66" s="2"/>
      <c r="C66" s="40"/>
      <c r="D66" s="516" t="s">
        <v>38</v>
      </c>
      <c r="E66" s="516"/>
      <c r="F66" s="516"/>
      <c r="G66" s="516"/>
      <c r="H66" s="516"/>
      <c r="I66" s="516"/>
      <c r="J66" s="516"/>
      <c r="K66" s="516"/>
      <c r="L66" s="516"/>
      <c r="M66" s="41"/>
      <c r="N66" s="41"/>
      <c r="O66" s="41"/>
      <c r="P66" s="41"/>
    </row>
    <row r="67" spans="1:17" s="22" customFormat="1" ht="34.5" customHeight="1">
      <c r="A67" s="284"/>
      <c r="B67" s="2"/>
      <c r="C67" s="43"/>
      <c r="D67" s="517" t="s">
        <v>39</v>
      </c>
      <c r="E67" s="517"/>
      <c r="F67" s="517"/>
      <c r="G67" s="517"/>
      <c r="H67" s="517"/>
      <c r="I67" s="517"/>
      <c r="J67" s="517"/>
      <c r="K67" s="517"/>
      <c r="L67" s="517"/>
      <c r="M67" s="41"/>
      <c r="N67" s="41"/>
      <c r="O67" s="41"/>
      <c r="P67" s="41"/>
    </row>
    <row r="68" spans="1:17" s="22" customFormat="1" ht="34.5" customHeight="1">
      <c r="A68" s="284"/>
      <c r="B68" s="2"/>
      <c r="C68" s="43"/>
      <c r="D68" s="517" t="s">
        <v>40</v>
      </c>
      <c r="E68" s="517"/>
      <c r="F68" s="517"/>
      <c r="G68" s="517"/>
      <c r="H68" s="517"/>
      <c r="I68" s="517"/>
      <c r="J68" s="517"/>
      <c r="K68" s="517"/>
      <c r="L68" s="517"/>
      <c r="M68" s="41"/>
      <c r="N68" s="41"/>
      <c r="O68" s="41"/>
      <c r="P68" s="41"/>
    </row>
    <row r="69" spans="1:17" s="22" customFormat="1" ht="34.5" customHeight="1">
      <c r="A69" s="284"/>
      <c r="B69" s="2"/>
      <c r="C69" s="43"/>
      <c r="D69" s="517" t="s">
        <v>41</v>
      </c>
      <c r="E69" s="517"/>
      <c r="F69" s="517"/>
      <c r="G69" s="517"/>
      <c r="H69" s="517"/>
      <c r="I69" s="517"/>
      <c r="J69" s="517"/>
      <c r="K69" s="517"/>
      <c r="L69" s="517"/>
      <c r="M69" s="41"/>
      <c r="N69" s="41"/>
      <c r="O69" s="41"/>
      <c r="P69" s="41"/>
    </row>
    <row r="70" spans="1:17" s="22" customFormat="1" ht="34.5" customHeight="1">
      <c r="A70" s="284"/>
      <c r="B70" s="2"/>
      <c r="C70" s="43"/>
      <c r="D70" s="517" t="s">
        <v>529</v>
      </c>
      <c r="E70" s="517"/>
      <c r="F70" s="517"/>
      <c r="G70" s="517"/>
      <c r="H70" s="517"/>
      <c r="I70" s="517"/>
      <c r="J70" s="517"/>
      <c r="K70" s="517"/>
      <c r="L70" s="517"/>
      <c r="M70" s="41"/>
      <c r="N70" s="41"/>
      <c r="O70" s="41"/>
      <c r="P70" s="41"/>
    </row>
    <row r="71" spans="1:17" s="22" customFormat="1">
      <c r="A71" s="284"/>
      <c r="B71" s="19"/>
      <c r="C71" s="36"/>
      <c r="D71" s="36"/>
      <c r="E71" s="36"/>
      <c r="F71" s="36"/>
      <c r="G71" s="36"/>
      <c r="H71" s="21"/>
      <c r="I71" s="21"/>
      <c r="J71" s="6"/>
      <c r="K71" s="7"/>
      <c r="L71" s="6"/>
      <c r="M71" s="6"/>
      <c r="N71" s="8"/>
      <c r="O71" s="8"/>
      <c r="P71" s="8"/>
    </row>
    <row r="72" spans="1:17" s="46" customFormat="1">
      <c r="A72" s="287"/>
      <c r="B72" s="19"/>
      <c r="C72" s="45" t="s">
        <v>530</v>
      </c>
      <c r="F72" s="47"/>
      <c r="G72" s="45"/>
      <c r="H72" s="343" t="s">
        <v>42</v>
      </c>
      <c r="I72" s="343"/>
      <c r="J72" s="343" t="s">
        <v>531</v>
      </c>
      <c r="K72" s="344"/>
      <c r="L72" s="343"/>
      <c r="M72" s="47"/>
      <c r="N72" s="47"/>
      <c r="O72" s="47"/>
      <c r="P72" s="47"/>
    </row>
    <row r="73" spans="1:17" s="22" customFormat="1">
      <c r="A73" s="284"/>
      <c r="B73" s="2"/>
      <c r="C73" s="338"/>
      <c r="D73" s="36"/>
      <c r="E73" s="36"/>
      <c r="F73" s="36"/>
      <c r="G73" s="36"/>
      <c r="H73" s="21"/>
      <c r="I73" s="38"/>
      <c r="J73" s="6"/>
      <c r="K73" s="7"/>
      <c r="L73" s="283"/>
      <c r="M73" s="283"/>
      <c r="N73" s="283"/>
      <c r="O73" s="283"/>
      <c r="P73" s="283"/>
    </row>
    <row r="74" spans="1:17" s="22" customFormat="1">
      <c r="A74" s="284"/>
      <c r="B74" s="2"/>
      <c r="C74" s="42"/>
      <c r="D74" s="42"/>
      <c r="E74" s="42"/>
      <c r="F74" s="42"/>
      <c r="G74" s="42"/>
      <c r="H74" s="42"/>
      <c r="I74" s="42"/>
      <c r="J74" s="42"/>
      <c r="K74" s="49"/>
      <c r="L74" s="42"/>
      <c r="M74" s="42"/>
      <c r="N74" s="42"/>
      <c r="O74" s="42"/>
      <c r="P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c r="O89" s="8"/>
      <c r="P89" s="8"/>
    </row>
    <row r="90" spans="1:23" s="22" customFormat="1">
      <c r="A90" s="284"/>
      <c r="B90" s="2"/>
      <c r="C90" s="42"/>
      <c r="D90" s="42"/>
      <c r="E90" s="42"/>
      <c r="F90" s="42"/>
      <c r="G90" s="42"/>
      <c r="H90" s="42"/>
      <c r="I90" s="42"/>
      <c r="J90" s="42"/>
      <c r="K90" s="49"/>
      <c r="L90" s="42"/>
      <c r="M90" s="42"/>
      <c r="N90" s="42"/>
      <c r="O90" s="42"/>
      <c r="P90" s="42"/>
    </row>
    <row r="91" spans="1:23" s="22" customFormat="1">
      <c r="A91" s="284"/>
      <c r="B91" s="52" t="s">
        <v>61</v>
      </c>
      <c r="C91" s="53"/>
      <c r="D91" s="54"/>
      <c r="E91" s="54"/>
      <c r="F91" s="54"/>
      <c r="G91" s="54"/>
      <c r="H91" s="55"/>
      <c r="I91" s="55"/>
      <c r="J91" s="56"/>
      <c r="K91" s="56"/>
      <c r="L91" s="56"/>
      <c r="M91" s="56"/>
      <c r="N91" s="57"/>
      <c r="O91" s="57"/>
      <c r="P91" s="58"/>
    </row>
    <row r="92" spans="1:23" s="22" customFormat="1">
      <c r="A92" s="284"/>
      <c r="B92" s="2"/>
      <c r="C92" s="59"/>
      <c r="D92" s="4"/>
      <c r="E92" s="4"/>
      <c r="F92" s="4"/>
      <c r="G92" s="4"/>
      <c r="H92" s="331"/>
      <c r="I92" s="331"/>
      <c r="J92" s="60"/>
      <c r="K92" s="30"/>
      <c r="L92" s="60"/>
      <c r="M92" s="60"/>
      <c r="N92" s="58"/>
      <c r="O92" s="58"/>
      <c r="P92" s="58"/>
    </row>
    <row r="93" spans="1:23" s="22" customFormat="1">
      <c r="A93" s="284"/>
      <c r="B93" s="31" t="s">
        <v>590</v>
      </c>
      <c r="C93" s="59"/>
      <c r="D93" s="4"/>
      <c r="E93" s="4"/>
      <c r="F93" s="4"/>
      <c r="G93" s="4"/>
      <c r="H93" s="331"/>
      <c r="I93" s="331"/>
      <c r="J93" s="60"/>
      <c r="K93" s="60"/>
      <c r="L93" s="60"/>
      <c r="M93" s="60"/>
      <c r="N93" s="58"/>
      <c r="O93" s="58"/>
      <c r="P93" s="58"/>
    </row>
    <row r="94" spans="1:23" s="22" customFormat="1" ht="18.75" customHeight="1">
      <c r="A94" s="284"/>
      <c r="B94" s="19"/>
      <c r="C94" s="59"/>
      <c r="D94" s="4"/>
      <c r="E94" s="4"/>
      <c r="F94" s="4"/>
      <c r="G94" s="4"/>
      <c r="H94" s="331"/>
      <c r="I94" s="331"/>
      <c r="J94" s="56"/>
      <c r="K94" s="56"/>
      <c r="L94" s="23"/>
      <c r="M94" s="23"/>
      <c r="N94" s="23"/>
      <c r="O94" s="23"/>
      <c r="P94" s="23"/>
    </row>
    <row r="95" spans="1:23" s="22" customFormat="1">
      <c r="A95" s="284"/>
      <c r="B95" s="19"/>
      <c r="C95" s="59"/>
      <c r="D95" s="4"/>
      <c r="E95" s="4"/>
      <c r="F95" s="4"/>
      <c r="G95" s="4"/>
      <c r="H95" s="331"/>
      <c r="I95" s="331"/>
      <c r="J95" s="61" t="s">
        <v>62</v>
      </c>
      <c r="K95" s="62"/>
      <c r="L95" s="63" t="s">
        <v>271</v>
      </c>
      <c r="M95" s="63" t="s">
        <v>313</v>
      </c>
      <c r="N95" s="63" t="s">
        <v>550</v>
      </c>
      <c r="O95" s="63" t="s">
        <v>551</v>
      </c>
      <c r="P95" s="63" t="s">
        <v>552</v>
      </c>
    </row>
    <row r="96" spans="1:23" s="22" customFormat="1">
      <c r="A96" s="284"/>
      <c r="B96" s="2"/>
      <c r="C96" s="4"/>
      <c r="D96" s="4"/>
      <c r="E96" s="4"/>
      <c r="F96" s="4"/>
      <c r="G96" s="4"/>
      <c r="H96" s="331"/>
      <c r="I96" s="64" t="s">
        <v>63</v>
      </c>
      <c r="J96" s="65"/>
      <c r="K96" s="66"/>
      <c r="L96" s="63" t="s">
        <v>65</v>
      </c>
      <c r="M96" s="63" t="s">
        <v>275</v>
      </c>
      <c r="N96" s="63" t="s">
        <v>65</v>
      </c>
      <c r="O96" s="63" t="s">
        <v>65</v>
      </c>
      <c r="P96" s="63" t="s">
        <v>275</v>
      </c>
    </row>
    <row r="97" spans="1:22" s="22" customFormat="1" ht="54" customHeight="1">
      <c r="A97" s="285" t="s">
        <v>591</v>
      </c>
      <c r="B97" s="2"/>
      <c r="C97" s="437" t="s">
        <v>66</v>
      </c>
      <c r="D97" s="438"/>
      <c r="E97" s="438"/>
      <c r="F97" s="438"/>
      <c r="G97" s="438"/>
      <c r="H97" s="439"/>
      <c r="I97" s="323" t="s">
        <v>1869</v>
      </c>
      <c r="J97" s="67" t="s">
        <v>318</v>
      </c>
      <c r="K97" s="68"/>
      <c r="L97" s="69"/>
      <c r="M97" s="70"/>
      <c r="N97" s="70"/>
      <c r="O97" s="70"/>
      <c r="P97" s="70"/>
    </row>
    <row r="98" spans="1:22" s="22" customFormat="1">
      <c r="A98" s="284"/>
      <c r="B98" s="71"/>
      <c r="C98" s="59"/>
      <c r="D98" s="4"/>
      <c r="E98" s="4"/>
      <c r="F98" s="4"/>
      <c r="G98" s="4"/>
      <c r="H98" s="331"/>
      <c r="I98" s="331"/>
      <c r="J98" s="60"/>
      <c r="K98" s="60"/>
      <c r="L98" s="58"/>
      <c r="M98" s="58"/>
      <c r="N98" s="58"/>
      <c r="O98" s="58"/>
      <c r="P98" s="58"/>
    </row>
    <row r="99" spans="1:22" s="22" customFormat="1">
      <c r="A99" s="284"/>
      <c r="B99" s="71"/>
      <c r="C99" s="59"/>
      <c r="D99" s="4"/>
      <c r="E99" s="4"/>
      <c r="F99" s="4"/>
      <c r="G99" s="4"/>
      <c r="H99" s="331"/>
      <c r="I99" s="331"/>
      <c r="J99" s="60"/>
      <c r="K99" s="60"/>
      <c r="L99" s="58"/>
      <c r="M99" s="58"/>
      <c r="N99" s="58"/>
      <c r="O99" s="58"/>
      <c r="P99" s="58"/>
    </row>
    <row r="100" spans="1:22" s="22" customFormat="1">
      <c r="A100" s="284"/>
      <c r="B100" s="71"/>
      <c r="C100" s="59"/>
      <c r="D100" s="4"/>
      <c r="E100" s="4"/>
      <c r="F100" s="4"/>
      <c r="G100" s="4"/>
      <c r="H100" s="331"/>
      <c r="I100" s="331"/>
      <c r="J100" s="60"/>
      <c r="K100" s="60"/>
      <c r="L100" s="58"/>
      <c r="M100" s="58"/>
      <c r="N100" s="58"/>
      <c r="O100" s="58"/>
      <c r="P100" s="58"/>
    </row>
    <row r="101" spans="1:22">
      <c r="A101" s="284"/>
      <c r="B101" s="19" t="s">
        <v>69</v>
      </c>
      <c r="C101" s="19"/>
      <c r="D101" s="19"/>
      <c r="E101" s="19"/>
      <c r="F101" s="19"/>
      <c r="G101" s="19"/>
      <c r="H101" s="15"/>
      <c r="I101" s="15"/>
      <c r="L101" s="72"/>
      <c r="M101" s="72"/>
      <c r="N101" s="72"/>
      <c r="O101" s="72"/>
      <c r="P101" s="72"/>
      <c r="Q101" s="9"/>
      <c r="R101" s="9"/>
      <c r="S101" s="9"/>
      <c r="T101" s="9"/>
      <c r="U101" s="9"/>
      <c r="V101" s="9"/>
    </row>
    <row r="102" spans="1:22">
      <c r="A102" s="284"/>
      <c r="B102" s="19"/>
      <c r="C102" s="19"/>
      <c r="D102" s="19"/>
      <c r="E102" s="19"/>
      <c r="F102" s="19"/>
      <c r="G102" s="19"/>
      <c r="H102" s="15"/>
      <c r="I102" s="15"/>
      <c r="L102" s="23"/>
      <c r="M102" s="23"/>
      <c r="N102" s="23"/>
      <c r="O102" s="23"/>
      <c r="P102" s="23"/>
      <c r="Q102" s="9"/>
      <c r="R102" s="9"/>
      <c r="S102" s="9"/>
      <c r="T102" s="9"/>
      <c r="U102" s="9"/>
      <c r="V102" s="9"/>
    </row>
    <row r="103" spans="1:22" ht="34.5" customHeight="1">
      <c r="A103" s="284"/>
      <c r="B103" s="19"/>
      <c r="C103" s="4"/>
      <c r="D103" s="4"/>
      <c r="F103" s="4"/>
      <c r="G103" s="4"/>
      <c r="H103" s="331"/>
      <c r="J103" s="73" t="s">
        <v>62</v>
      </c>
      <c r="K103" s="74"/>
      <c r="L103" s="75" t="s">
        <v>271</v>
      </c>
      <c r="M103" s="75" t="s">
        <v>313</v>
      </c>
      <c r="N103" s="75" t="s">
        <v>550</v>
      </c>
      <c r="O103" s="75" t="s">
        <v>551</v>
      </c>
      <c r="P103" s="75" t="s">
        <v>552</v>
      </c>
      <c r="Q103" s="9"/>
      <c r="R103" s="9"/>
      <c r="S103" s="9"/>
      <c r="T103" s="9"/>
      <c r="U103" s="9"/>
      <c r="V103" s="9"/>
    </row>
    <row r="104" spans="1:22" ht="20.25" customHeight="1">
      <c r="A104" s="284"/>
      <c r="B104" s="2"/>
      <c r="C104" s="59"/>
      <c r="D104" s="4"/>
      <c r="F104" s="4"/>
      <c r="G104" s="4"/>
      <c r="H104" s="331"/>
      <c r="I104" s="64" t="s">
        <v>70</v>
      </c>
      <c r="J104" s="65"/>
      <c r="K104" s="76"/>
      <c r="L104" s="77" t="s">
        <v>65</v>
      </c>
      <c r="M104" s="77" t="s">
        <v>275</v>
      </c>
      <c r="N104" s="77" t="s">
        <v>65</v>
      </c>
      <c r="O104" s="77" t="s">
        <v>65</v>
      </c>
      <c r="P104" s="77" t="s">
        <v>275</v>
      </c>
      <c r="Q104" s="9"/>
      <c r="R104" s="9"/>
      <c r="S104" s="9"/>
      <c r="T104" s="9"/>
      <c r="U104" s="9"/>
      <c r="V104" s="9"/>
    </row>
    <row r="105" spans="1:22" s="81" customFormat="1" ht="34.5" customHeight="1">
      <c r="A105" s="285" t="s">
        <v>1704</v>
      </c>
      <c r="B105" s="2"/>
      <c r="C105" s="448" t="s">
        <v>71</v>
      </c>
      <c r="D105" s="450"/>
      <c r="E105" s="501" t="s">
        <v>72</v>
      </c>
      <c r="F105" s="502"/>
      <c r="G105" s="502"/>
      <c r="H105" s="503"/>
      <c r="I105" s="504" t="s">
        <v>593</v>
      </c>
      <c r="J105" s="78">
        <f t="shared" ref="J105:J117" si="0">IF(SUM(L105:P105)=0,IF(COUNTIF(L105:P105,"未確認")&gt;0,"未確認",IF(COUNTIF(L105:P105,"~*")&gt;0,"*",SUM(L105:P105))),SUM(L105:P105))</f>
        <v>135</v>
      </c>
      <c r="K105" s="79" t="str">
        <f>IF(OR(COUNTIF(L105:P105,"未確認")&gt;0,COUNTIF(L105:P105,"~*")&gt;0),"※","")</f>
        <v/>
      </c>
      <c r="L105" s="80">
        <v>39</v>
      </c>
      <c r="M105" s="80">
        <v>0</v>
      </c>
      <c r="N105" s="80">
        <v>50</v>
      </c>
      <c r="O105" s="80">
        <v>46</v>
      </c>
      <c r="P105" s="80">
        <v>0</v>
      </c>
    </row>
    <row r="106" spans="1:22" s="81" customFormat="1" ht="34.5" customHeight="1">
      <c r="A106" s="285" t="s">
        <v>594</v>
      </c>
      <c r="B106" s="82"/>
      <c r="C106" s="478"/>
      <c r="D106" s="479"/>
      <c r="E106" s="507"/>
      <c r="F106" s="508"/>
      <c r="G106" s="497" t="s">
        <v>74</v>
      </c>
      <c r="H106" s="499"/>
      <c r="I106" s="505"/>
      <c r="J106" s="78">
        <f t="shared" si="0"/>
        <v>0</v>
      </c>
      <c r="K106" s="79" t="str">
        <f>IF(OR(COUNTIF(L106:P106,"未確認")&gt;0,COUNTIF(L106:P106,"~*")&gt;0),"※","")</f>
        <v/>
      </c>
      <c r="L106" s="80">
        <v>0</v>
      </c>
      <c r="M106" s="80">
        <v>0</v>
      </c>
      <c r="N106" s="80">
        <v>0</v>
      </c>
      <c r="O106" s="80">
        <v>0</v>
      </c>
      <c r="P106" s="80">
        <v>0</v>
      </c>
    </row>
    <row r="107" spans="1:22" s="81" customFormat="1" ht="34.5" customHeight="1">
      <c r="A107" s="285" t="s">
        <v>592</v>
      </c>
      <c r="B107" s="82"/>
      <c r="C107" s="478"/>
      <c r="D107" s="479"/>
      <c r="E107" s="437" t="s">
        <v>75</v>
      </c>
      <c r="F107" s="438"/>
      <c r="G107" s="438"/>
      <c r="H107" s="439"/>
      <c r="I107" s="505"/>
      <c r="J107" s="78">
        <f t="shared" si="0"/>
        <v>135</v>
      </c>
      <c r="K107" s="79" t="str">
        <f>IF(OR(COUNTIF(L107:P107,"未確認")&gt;0,COUNTIF(L107:P107,"~*")&gt;0),"※","")</f>
        <v/>
      </c>
      <c r="L107" s="80">
        <v>39</v>
      </c>
      <c r="M107" s="80">
        <v>0</v>
      </c>
      <c r="N107" s="80">
        <v>50</v>
      </c>
      <c r="O107" s="80">
        <v>46</v>
      </c>
      <c r="P107" s="80">
        <v>0</v>
      </c>
    </row>
    <row r="108" spans="1:22" s="81" customFormat="1" ht="34.5" customHeight="1">
      <c r="A108" s="285" t="s">
        <v>1704</v>
      </c>
      <c r="B108" s="82"/>
      <c r="C108" s="459"/>
      <c r="D108" s="461"/>
      <c r="E108" s="422" t="s">
        <v>76</v>
      </c>
      <c r="F108" s="423"/>
      <c r="G108" s="423"/>
      <c r="H108" s="424"/>
      <c r="I108" s="505"/>
      <c r="J108" s="78">
        <f t="shared" si="0"/>
        <v>135</v>
      </c>
      <c r="K108" s="79" t="str">
        <f t="shared" ref="K108:K117" si="1">IF(OR(COUNTIF(L107:P107,"未確認")&gt;0,COUNTIF(L107:P107,"~*")&gt;0),"※","")</f>
        <v/>
      </c>
      <c r="L108" s="80">
        <v>39</v>
      </c>
      <c r="M108" s="80">
        <v>0</v>
      </c>
      <c r="N108" s="80">
        <v>50</v>
      </c>
      <c r="O108" s="80">
        <v>46</v>
      </c>
      <c r="P108" s="80">
        <v>0</v>
      </c>
    </row>
    <row r="109" spans="1:22" s="81" customFormat="1" ht="34.5" customHeight="1">
      <c r="A109" s="285" t="s">
        <v>595</v>
      </c>
      <c r="B109" s="82"/>
      <c r="C109" s="448" t="s">
        <v>77</v>
      </c>
      <c r="D109" s="450"/>
      <c r="E109" s="448" t="s">
        <v>72</v>
      </c>
      <c r="F109" s="449"/>
      <c r="G109" s="449"/>
      <c r="H109" s="450"/>
      <c r="I109" s="505"/>
      <c r="J109" s="78">
        <f t="shared" si="0"/>
        <v>88</v>
      </c>
      <c r="K109" s="79" t="str">
        <f t="shared" si="1"/>
        <v/>
      </c>
      <c r="L109" s="80">
        <v>0</v>
      </c>
      <c r="M109" s="80">
        <v>46</v>
      </c>
      <c r="N109" s="80">
        <v>0</v>
      </c>
      <c r="O109" s="80">
        <v>0</v>
      </c>
      <c r="P109" s="80">
        <v>42</v>
      </c>
    </row>
    <row r="110" spans="1:22" s="81" customFormat="1" ht="34.5" customHeight="1">
      <c r="A110" s="285" t="s">
        <v>596</v>
      </c>
      <c r="B110" s="82"/>
      <c r="C110" s="478"/>
      <c r="D110" s="479"/>
      <c r="E110" s="509"/>
      <c r="F110" s="510"/>
      <c r="G110" s="437" t="s">
        <v>78</v>
      </c>
      <c r="H110" s="439"/>
      <c r="I110" s="505"/>
      <c r="J110" s="78">
        <f t="shared" si="0"/>
        <v>88</v>
      </c>
      <c r="K110" s="79" t="str">
        <f t="shared" si="1"/>
        <v/>
      </c>
      <c r="L110" s="80">
        <v>0</v>
      </c>
      <c r="M110" s="80">
        <v>46</v>
      </c>
      <c r="N110" s="80">
        <v>0</v>
      </c>
      <c r="O110" s="80">
        <v>0</v>
      </c>
      <c r="P110" s="80">
        <v>42</v>
      </c>
    </row>
    <row r="111" spans="1:22" s="81" customFormat="1" ht="34.5" customHeight="1">
      <c r="A111" s="285" t="s">
        <v>1870</v>
      </c>
      <c r="B111" s="82"/>
      <c r="C111" s="478"/>
      <c r="D111" s="479"/>
      <c r="E111" s="509"/>
      <c r="F111" s="508"/>
      <c r="G111" s="437" t="s">
        <v>79</v>
      </c>
      <c r="H111" s="439"/>
      <c r="I111" s="505"/>
      <c r="J111" s="78">
        <f t="shared" si="0"/>
        <v>0</v>
      </c>
      <c r="K111" s="79" t="str">
        <f t="shared" si="1"/>
        <v/>
      </c>
      <c r="L111" s="80">
        <v>0</v>
      </c>
      <c r="M111" s="80">
        <v>0</v>
      </c>
      <c r="N111" s="80">
        <v>0</v>
      </c>
      <c r="O111" s="80">
        <v>0</v>
      </c>
      <c r="P111" s="80">
        <v>0</v>
      </c>
    </row>
    <row r="112" spans="1:22" s="81" customFormat="1" ht="34.5" customHeight="1">
      <c r="A112" s="285" t="s">
        <v>595</v>
      </c>
      <c r="B112" s="82"/>
      <c r="C112" s="478"/>
      <c r="D112" s="479"/>
      <c r="E112" s="448" t="s">
        <v>75</v>
      </c>
      <c r="F112" s="449"/>
      <c r="G112" s="449"/>
      <c r="H112" s="450"/>
      <c r="I112" s="505"/>
      <c r="J112" s="78">
        <f t="shared" si="0"/>
        <v>88</v>
      </c>
      <c r="K112" s="79" t="str">
        <f t="shared" si="1"/>
        <v/>
      </c>
      <c r="L112" s="80">
        <v>0</v>
      </c>
      <c r="M112" s="80">
        <v>46</v>
      </c>
      <c r="N112" s="80">
        <v>0</v>
      </c>
      <c r="O112" s="80">
        <v>0</v>
      </c>
      <c r="P112" s="80">
        <v>42</v>
      </c>
    </row>
    <row r="113" spans="1:22" s="81" customFormat="1" ht="34.5" customHeight="1">
      <c r="A113" s="285" t="s">
        <v>1871</v>
      </c>
      <c r="B113" s="82"/>
      <c r="C113" s="478"/>
      <c r="D113" s="479"/>
      <c r="E113" s="509"/>
      <c r="F113" s="510"/>
      <c r="G113" s="437" t="s">
        <v>78</v>
      </c>
      <c r="H113" s="439"/>
      <c r="I113" s="505"/>
      <c r="J113" s="78">
        <f t="shared" si="0"/>
        <v>88</v>
      </c>
      <c r="K113" s="79" t="str">
        <f t="shared" si="1"/>
        <v/>
      </c>
      <c r="L113" s="80">
        <v>0</v>
      </c>
      <c r="M113" s="80">
        <v>46</v>
      </c>
      <c r="N113" s="80">
        <v>0</v>
      </c>
      <c r="O113" s="80">
        <v>0</v>
      </c>
      <c r="P113" s="80">
        <v>42</v>
      </c>
    </row>
    <row r="114" spans="1:22" s="81" customFormat="1" ht="34.5" customHeight="1">
      <c r="A114" s="285" t="s">
        <v>1272</v>
      </c>
      <c r="B114" s="82"/>
      <c r="C114" s="478"/>
      <c r="D114" s="479"/>
      <c r="E114" s="507"/>
      <c r="F114" s="508"/>
      <c r="G114" s="437" t="s">
        <v>79</v>
      </c>
      <c r="H114" s="439"/>
      <c r="I114" s="505"/>
      <c r="J114" s="78">
        <f t="shared" si="0"/>
        <v>0</v>
      </c>
      <c r="K114" s="79" t="str">
        <f t="shared" si="1"/>
        <v/>
      </c>
      <c r="L114" s="80">
        <v>0</v>
      </c>
      <c r="M114" s="80">
        <v>0</v>
      </c>
      <c r="N114" s="80">
        <v>0</v>
      </c>
      <c r="O114" s="80">
        <v>0</v>
      </c>
      <c r="P114" s="80">
        <v>0</v>
      </c>
    </row>
    <row r="115" spans="1:22" s="81" customFormat="1" ht="34.5" customHeight="1">
      <c r="A115" s="285" t="s">
        <v>595</v>
      </c>
      <c r="B115" s="82"/>
      <c r="C115" s="478"/>
      <c r="D115" s="479"/>
      <c r="E115" s="416" t="s">
        <v>76</v>
      </c>
      <c r="F115" s="417"/>
      <c r="G115" s="417"/>
      <c r="H115" s="419"/>
      <c r="I115" s="505"/>
      <c r="J115" s="78">
        <f t="shared" si="0"/>
        <v>88</v>
      </c>
      <c r="K115" s="79" t="str">
        <f t="shared" si="1"/>
        <v/>
      </c>
      <c r="L115" s="80">
        <v>0</v>
      </c>
      <c r="M115" s="80">
        <v>46</v>
      </c>
      <c r="N115" s="80">
        <v>0</v>
      </c>
      <c r="O115" s="80">
        <v>0</v>
      </c>
      <c r="P115" s="80">
        <v>42</v>
      </c>
    </row>
    <row r="116" spans="1:22" s="81" customFormat="1" ht="34.5" customHeight="1">
      <c r="A116" s="285" t="s">
        <v>1871</v>
      </c>
      <c r="B116" s="82"/>
      <c r="C116" s="478"/>
      <c r="D116" s="479"/>
      <c r="E116" s="511"/>
      <c r="F116" s="512"/>
      <c r="G116" s="422" t="s">
        <v>78</v>
      </c>
      <c r="H116" s="424"/>
      <c r="I116" s="505"/>
      <c r="J116" s="78">
        <f t="shared" si="0"/>
        <v>88</v>
      </c>
      <c r="K116" s="79" t="str">
        <f t="shared" si="1"/>
        <v/>
      </c>
      <c r="L116" s="80">
        <v>0</v>
      </c>
      <c r="M116" s="80">
        <v>46</v>
      </c>
      <c r="N116" s="80">
        <v>0</v>
      </c>
      <c r="O116" s="80">
        <v>0</v>
      </c>
      <c r="P116" s="80">
        <v>42</v>
      </c>
    </row>
    <row r="117" spans="1:22" s="81" customFormat="1" ht="34.5" customHeight="1">
      <c r="A117" s="285" t="s">
        <v>1870</v>
      </c>
      <c r="B117" s="82"/>
      <c r="C117" s="459"/>
      <c r="D117" s="461"/>
      <c r="E117" s="513"/>
      <c r="F117" s="514"/>
      <c r="G117" s="422" t="s">
        <v>79</v>
      </c>
      <c r="H117" s="424"/>
      <c r="I117" s="505"/>
      <c r="J117" s="78">
        <f t="shared" si="0"/>
        <v>0</v>
      </c>
      <c r="K117" s="79" t="str">
        <f t="shared" si="1"/>
        <v/>
      </c>
      <c r="L117" s="80">
        <v>0</v>
      </c>
      <c r="M117" s="80">
        <v>0</v>
      </c>
      <c r="N117" s="80">
        <v>0</v>
      </c>
      <c r="O117" s="80">
        <v>0</v>
      </c>
      <c r="P117" s="80">
        <v>0</v>
      </c>
    </row>
    <row r="118" spans="1:22" s="81" customFormat="1" ht="315" customHeight="1">
      <c r="A118" s="285" t="s">
        <v>1872</v>
      </c>
      <c r="B118" s="82"/>
      <c r="C118" s="497" t="s">
        <v>80</v>
      </c>
      <c r="D118" s="498"/>
      <c r="E118" s="498"/>
      <c r="F118" s="498"/>
      <c r="G118" s="498"/>
      <c r="H118" s="499"/>
      <c r="I118" s="506"/>
      <c r="J118" s="83"/>
      <c r="K118" s="84" t="s">
        <v>73</v>
      </c>
      <c r="L118" s="85" t="s">
        <v>25</v>
      </c>
      <c r="M118" s="85" t="s">
        <v>25</v>
      </c>
      <c r="N118" s="85" t="s">
        <v>25</v>
      </c>
      <c r="O118" s="85" t="s">
        <v>25</v>
      </c>
      <c r="P118" s="85" t="s">
        <v>25</v>
      </c>
    </row>
    <row r="119" spans="1:22" s="1" customFormat="1">
      <c r="A119" s="284"/>
      <c r="B119" s="19"/>
      <c r="C119" s="19"/>
      <c r="D119" s="19"/>
      <c r="E119" s="19"/>
      <c r="F119" s="19"/>
      <c r="G119" s="19"/>
      <c r="H119" s="15"/>
      <c r="I119" s="15"/>
      <c r="J119" s="86"/>
      <c r="K119" s="87"/>
      <c r="L119" s="88"/>
      <c r="M119" s="88"/>
      <c r="N119" s="88"/>
      <c r="O119" s="88"/>
      <c r="P119" s="88"/>
    </row>
    <row r="120" spans="1:22" s="81" customFormat="1">
      <c r="A120" s="284"/>
      <c r="B120" s="82"/>
      <c r="C120" s="59"/>
      <c r="D120" s="59"/>
      <c r="E120" s="59"/>
      <c r="F120" s="59"/>
      <c r="G120" s="59"/>
      <c r="H120" s="89"/>
      <c r="I120" s="89"/>
      <c r="J120" s="86"/>
      <c r="K120" s="87"/>
      <c r="L120" s="88"/>
      <c r="M120" s="88"/>
      <c r="N120" s="88"/>
      <c r="O120" s="88"/>
      <c r="P120" s="88"/>
    </row>
    <row r="121" spans="1:22" s="22" customFormat="1">
      <c r="A121" s="284"/>
      <c r="B121" s="2"/>
      <c r="C121" s="59"/>
      <c r="D121" s="4"/>
      <c r="E121" s="4"/>
      <c r="F121" s="4"/>
      <c r="G121" s="4"/>
      <c r="H121" s="331"/>
      <c r="I121" s="331"/>
      <c r="J121" s="60"/>
      <c r="K121" s="30"/>
      <c r="L121" s="58"/>
      <c r="M121" s="58"/>
      <c r="N121" s="58"/>
      <c r="O121" s="58"/>
      <c r="P121" s="58"/>
    </row>
    <row r="122" spans="1:22" s="1" customFormat="1">
      <c r="A122" s="284"/>
      <c r="B122" s="19" t="s">
        <v>81</v>
      </c>
      <c r="C122" s="19"/>
      <c r="D122" s="19"/>
      <c r="E122" s="19"/>
      <c r="F122" s="19"/>
      <c r="G122" s="19"/>
      <c r="H122" s="15"/>
      <c r="I122" s="15"/>
      <c r="J122" s="86"/>
      <c r="K122" s="87"/>
      <c r="L122" s="88"/>
      <c r="M122" s="88"/>
      <c r="N122" s="88"/>
      <c r="O122" s="88"/>
      <c r="P122" s="88"/>
    </row>
    <row r="123" spans="1:22">
      <c r="A123" s="284"/>
      <c r="B123" s="19"/>
      <c r="C123" s="19"/>
      <c r="D123" s="19"/>
      <c r="E123" s="19"/>
      <c r="F123" s="19"/>
      <c r="G123" s="19"/>
      <c r="H123" s="15"/>
      <c r="I123" s="15"/>
      <c r="L123" s="23"/>
      <c r="M123" s="23"/>
      <c r="N123" s="23"/>
      <c r="O123" s="23"/>
      <c r="P123" s="23"/>
      <c r="Q123" s="9"/>
      <c r="R123" s="9"/>
      <c r="S123" s="9"/>
      <c r="T123" s="9"/>
      <c r="U123" s="9"/>
      <c r="V123" s="9"/>
    </row>
    <row r="124" spans="1:22" ht="34.5" customHeight="1">
      <c r="A124" s="284"/>
      <c r="B124" s="19"/>
      <c r="C124" s="4"/>
      <c r="D124" s="4"/>
      <c r="F124" s="4"/>
      <c r="G124" s="4"/>
      <c r="H124" s="331"/>
      <c r="I124" s="64"/>
      <c r="J124" s="90" t="s">
        <v>62</v>
      </c>
      <c r="K124" s="74"/>
      <c r="L124" s="75"/>
      <c r="M124" s="75"/>
      <c r="N124" s="75"/>
      <c r="O124" s="75"/>
      <c r="P124" s="75"/>
      <c r="Q124" s="9"/>
      <c r="R124" s="9"/>
      <c r="S124" s="9"/>
      <c r="T124" s="9"/>
      <c r="U124" s="9"/>
      <c r="V124" s="9"/>
    </row>
    <row r="125" spans="1:22" ht="20.25" customHeight="1">
      <c r="A125" s="284"/>
      <c r="B125" s="2"/>
      <c r="C125" s="4"/>
      <c r="D125" s="4"/>
      <c r="F125" s="4"/>
      <c r="G125" s="4"/>
      <c r="H125" s="331"/>
      <c r="I125" s="64" t="s">
        <v>70</v>
      </c>
      <c r="J125" s="91"/>
      <c r="K125" s="76"/>
      <c r="L125" s="77" t="s">
        <v>271</v>
      </c>
      <c r="M125" s="77" t="s">
        <v>313</v>
      </c>
      <c r="N125" s="77" t="s">
        <v>550</v>
      </c>
      <c r="O125" s="77" t="s">
        <v>551</v>
      </c>
      <c r="P125" s="77" t="s">
        <v>552</v>
      </c>
      <c r="Q125" s="9"/>
      <c r="R125" s="9"/>
      <c r="S125" s="9"/>
      <c r="T125" s="9"/>
      <c r="U125" s="9"/>
      <c r="V125" s="9"/>
    </row>
    <row r="126" spans="1:22" s="81" customFormat="1" ht="40.5" customHeight="1">
      <c r="A126" s="285" t="s">
        <v>1873</v>
      </c>
      <c r="B126" s="2"/>
      <c r="C126" s="448" t="s">
        <v>82</v>
      </c>
      <c r="D126" s="449"/>
      <c r="E126" s="449"/>
      <c r="F126" s="449"/>
      <c r="G126" s="449"/>
      <c r="H126" s="450"/>
      <c r="I126" s="420" t="s">
        <v>1874</v>
      </c>
      <c r="J126" s="92"/>
      <c r="K126" s="93"/>
      <c r="L126" s="94" t="s">
        <v>96</v>
      </c>
      <c r="M126" s="95" t="s">
        <v>96</v>
      </c>
      <c r="N126" s="95" t="s">
        <v>96</v>
      </c>
      <c r="O126" s="95" t="s">
        <v>96</v>
      </c>
      <c r="P126" s="95" t="s">
        <v>96</v>
      </c>
    </row>
    <row r="127" spans="1:22" s="81" customFormat="1" ht="40.5" customHeight="1">
      <c r="A127" s="285" t="s">
        <v>602</v>
      </c>
      <c r="B127" s="2"/>
      <c r="C127" s="317"/>
      <c r="D127" s="321"/>
      <c r="E127" s="448" t="s">
        <v>1875</v>
      </c>
      <c r="F127" s="449"/>
      <c r="G127" s="449"/>
      <c r="H127" s="450"/>
      <c r="I127" s="477"/>
      <c r="J127" s="96"/>
      <c r="K127" s="97"/>
      <c r="L127" s="95" t="s">
        <v>25</v>
      </c>
      <c r="M127" s="95" t="s">
        <v>25</v>
      </c>
      <c r="N127" s="95" t="s">
        <v>25</v>
      </c>
      <c r="O127" s="95" t="s">
        <v>25</v>
      </c>
      <c r="P127" s="95" t="s">
        <v>25</v>
      </c>
    </row>
    <row r="128" spans="1:22" s="81" customFormat="1" ht="40.5" customHeight="1">
      <c r="A128" s="285" t="s">
        <v>604</v>
      </c>
      <c r="B128" s="2"/>
      <c r="C128" s="317"/>
      <c r="D128" s="321"/>
      <c r="E128" s="478"/>
      <c r="F128" s="500"/>
      <c r="G128" s="500"/>
      <c r="H128" s="479"/>
      <c r="I128" s="477"/>
      <c r="J128" s="96"/>
      <c r="K128" s="97"/>
      <c r="L128" s="95" t="s">
        <v>25</v>
      </c>
      <c r="M128" s="95" t="s">
        <v>25</v>
      </c>
      <c r="N128" s="95" t="s">
        <v>25</v>
      </c>
      <c r="O128" s="95" t="s">
        <v>25</v>
      </c>
      <c r="P128" s="95" t="s">
        <v>25</v>
      </c>
    </row>
    <row r="129" spans="1:22" s="81" customFormat="1" ht="40.5" customHeight="1">
      <c r="A129" s="285" t="s">
        <v>1876</v>
      </c>
      <c r="B129" s="2"/>
      <c r="C129" s="318"/>
      <c r="D129" s="322"/>
      <c r="E129" s="459"/>
      <c r="F129" s="460"/>
      <c r="G129" s="460"/>
      <c r="H129" s="461"/>
      <c r="I129" s="433"/>
      <c r="J129" s="98"/>
      <c r="K129" s="99"/>
      <c r="L129" s="95" t="s">
        <v>25</v>
      </c>
      <c r="M129" s="95" t="s">
        <v>25</v>
      </c>
      <c r="N129" s="95" t="s">
        <v>25</v>
      </c>
      <c r="O129" s="95" t="s">
        <v>25</v>
      </c>
      <c r="P129" s="95" t="s">
        <v>25</v>
      </c>
    </row>
    <row r="130" spans="1:22" s="1" customFormat="1">
      <c r="A130" s="284"/>
      <c r="B130" s="19"/>
      <c r="C130" s="19"/>
      <c r="D130" s="19"/>
      <c r="E130" s="19"/>
      <c r="F130" s="19"/>
      <c r="G130" s="19"/>
      <c r="H130" s="15"/>
      <c r="I130" s="15"/>
      <c r="J130" s="86"/>
      <c r="K130" s="87"/>
      <c r="L130" s="88"/>
      <c r="M130" s="88"/>
      <c r="N130" s="88"/>
      <c r="O130" s="88"/>
      <c r="P130" s="88"/>
    </row>
    <row r="131" spans="1:22" s="81" customFormat="1">
      <c r="A131" s="284"/>
      <c r="B131" s="82"/>
      <c r="C131" s="59"/>
      <c r="D131" s="59"/>
      <c r="E131" s="59"/>
      <c r="F131" s="59"/>
      <c r="G131" s="59"/>
      <c r="H131" s="89"/>
      <c r="I131" s="89"/>
      <c r="J131" s="86"/>
      <c r="K131" s="87"/>
      <c r="L131" s="88"/>
      <c r="M131" s="88"/>
      <c r="N131" s="88"/>
      <c r="O131" s="88"/>
      <c r="P131" s="88"/>
    </row>
    <row r="132" spans="1:22" s="22" customFormat="1">
      <c r="A132" s="284"/>
      <c r="B132" s="2"/>
      <c r="C132" s="59"/>
      <c r="D132" s="4"/>
      <c r="E132" s="4"/>
      <c r="F132" s="4"/>
      <c r="G132" s="4"/>
      <c r="H132" s="331"/>
      <c r="I132" s="331"/>
      <c r="J132" s="60"/>
      <c r="K132" s="30"/>
      <c r="L132" s="58"/>
      <c r="M132" s="58"/>
      <c r="N132" s="58"/>
      <c r="O132" s="58"/>
      <c r="P132" s="58"/>
    </row>
    <row r="133" spans="1:22" s="1" customFormat="1">
      <c r="A133" s="288"/>
      <c r="B133" s="19" t="s">
        <v>1877</v>
      </c>
      <c r="C133" s="44"/>
      <c r="D133" s="44"/>
      <c r="E133" s="44"/>
      <c r="F133" s="44"/>
      <c r="G133" s="44"/>
      <c r="H133" s="15"/>
      <c r="I133" s="15"/>
      <c r="J133" s="58"/>
      <c r="K133" s="30"/>
      <c r="L133" s="100"/>
      <c r="M133" s="100"/>
      <c r="N133" s="100"/>
      <c r="O133" s="100"/>
      <c r="P133" s="100"/>
    </row>
    <row r="134" spans="1:22">
      <c r="A134" s="284"/>
      <c r="B134" s="19"/>
      <c r="C134" s="19"/>
      <c r="D134" s="19"/>
      <c r="E134" s="19"/>
      <c r="F134" s="19"/>
      <c r="G134" s="19"/>
      <c r="H134" s="15"/>
      <c r="I134" s="15"/>
      <c r="L134" s="23"/>
      <c r="M134" s="23"/>
      <c r="N134" s="23"/>
      <c r="O134" s="23"/>
      <c r="P134" s="23"/>
      <c r="Q134" s="9"/>
      <c r="R134" s="9"/>
      <c r="S134" s="9"/>
      <c r="T134" s="9"/>
      <c r="U134" s="9"/>
      <c r="V134" s="9"/>
    </row>
    <row r="135" spans="1:22" ht="34.5" customHeight="1">
      <c r="A135" s="284"/>
      <c r="B135" s="19"/>
      <c r="C135" s="4"/>
      <c r="D135" s="4"/>
      <c r="F135" s="4"/>
      <c r="G135" s="4"/>
      <c r="H135" s="331"/>
      <c r="I135" s="331"/>
      <c r="J135" s="73" t="s">
        <v>62</v>
      </c>
      <c r="K135" s="74"/>
      <c r="L135" s="75" t="s">
        <v>271</v>
      </c>
      <c r="M135" s="75" t="s">
        <v>313</v>
      </c>
      <c r="N135" s="75" t="s">
        <v>550</v>
      </c>
      <c r="O135" s="75" t="s">
        <v>551</v>
      </c>
      <c r="P135" s="75" t="s">
        <v>552</v>
      </c>
      <c r="Q135" s="9"/>
      <c r="R135" s="9"/>
      <c r="S135" s="9"/>
      <c r="T135" s="9"/>
      <c r="U135" s="9"/>
      <c r="V135" s="9"/>
    </row>
    <row r="136" spans="1:22" ht="20.25" customHeight="1">
      <c r="A136" s="284"/>
      <c r="B136" s="2"/>
      <c r="C136" s="59"/>
      <c r="D136" s="4"/>
      <c r="F136" s="4"/>
      <c r="G136" s="4"/>
      <c r="H136" s="331"/>
      <c r="I136" s="64" t="s">
        <v>1878</v>
      </c>
      <c r="J136" s="65"/>
      <c r="K136" s="76"/>
      <c r="L136" s="77" t="s">
        <v>65</v>
      </c>
      <c r="M136" s="77" t="s">
        <v>275</v>
      </c>
      <c r="N136" s="77" t="s">
        <v>65</v>
      </c>
      <c r="O136" s="77" t="s">
        <v>65</v>
      </c>
      <c r="P136" s="77" t="s">
        <v>275</v>
      </c>
      <c r="Q136" s="9"/>
      <c r="R136" s="9"/>
      <c r="S136" s="9"/>
      <c r="T136" s="9"/>
      <c r="U136" s="9"/>
      <c r="V136" s="9"/>
    </row>
    <row r="137" spans="1:22" s="81" customFormat="1" ht="67.5" customHeight="1">
      <c r="A137" s="285" t="s">
        <v>1879</v>
      </c>
      <c r="B137" s="2"/>
      <c r="C137" s="448" t="s">
        <v>1880</v>
      </c>
      <c r="D137" s="449"/>
      <c r="E137" s="449"/>
      <c r="F137" s="449"/>
      <c r="G137" s="449"/>
      <c r="H137" s="450"/>
      <c r="I137" s="467" t="s">
        <v>608</v>
      </c>
      <c r="J137" s="101"/>
      <c r="K137" s="93"/>
      <c r="L137" s="94" t="s">
        <v>118</v>
      </c>
      <c r="M137" s="95" t="s">
        <v>314</v>
      </c>
      <c r="N137" s="95" t="s">
        <v>118</v>
      </c>
      <c r="O137" s="95" t="s">
        <v>118</v>
      </c>
      <c r="P137" s="95" t="s">
        <v>314</v>
      </c>
    </row>
    <row r="138" spans="1:22" s="81" customFormat="1" ht="34.5" customHeight="1">
      <c r="A138" s="285" t="s">
        <v>607</v>
      </c>
      <c r="B138" s="82"/>
      <c r="C138" s="317"/>
      <c r="D138" s="321"/>
      <c r="E138" s="437" t="s">
        <v>113</v>
      </c>
      <c r="F138" s="438"/>
      <c r="G138" s="438"/>
      <c r="H138" s="439"/>
      <c r="I138" s="467"/>
      <c r="J138" s="96"/>
      <c r="K138" s="97"/>
      <c r="L138" s="102">
        <v>39</v>
      </c>
      <c r="M138" s="102">
        <v>46</v>
      </c>
      <c r="N138" s="102">
        <v>50</v>
      </c>
      <c r="O138" s="102">
        <v>46</v>
      </c>
      <c r="P138" s="102">
        <v>42</v>
      </c>
    </row>
    <row r="139" spans="1:22" s="81" customFormat="1" ht="67.5" customHeight="1">
      <c r="A139" s="285" t="s">
        <v>1881</v>
      </c>
      <c r="B139" s="82"/>
      <c r="C139" s="448" t="s">
        <v>114</v>
      </c>
      <c r="D139" s="449"/>
      <c r="E139" s="449"/>
      <c r="F139" s="449"/>
      <c r="G139" s="449"/>
      <c r="H139" s="450"/>
      <c r="I139" s="467"/>
      <c r="J139" s="96"/>
      <c r="K139" s="97"/>
      <c r="L139" s="94" t="s">
        <v>25</v>
      </c>
      <c r="M139" s="95" t="s">
        <v>25</v>
      </c>
      <c r="N139" s="95" t="s">
        <v>25</v>
      </c>
      <c r="O139" s="95" t="s">
        <v>25</v>
      </c>
      <c r="P139" s="95" t="s">
        <v>25</v>
      </c>
    </row>
    <row r="140" spans="1:22" s="81" customFormat="1" ht="34.5" customHeight="1">
      <c r="A140" s="285" t="s">
        <v>1882</v>
      </c>
      <c r="B140" s="82"/>
      <c r="C140" s="103"/>
      <c r="D140" s="104"/>
      <c r="E140" s="437" t="s">
        <v>116</v>
      </c>
      <c r="F140" s="438"/>
      <c r="G140" s="438"/>
      <c r="H140" s="439"/>
      <c r="I140" s="467"/>
      <c r="J140" s="96"/>
      <c r="K140" s="97"/>
      <c r="L140" s="102">
        <v>0</v>
      </c>
      <c r="M140" s="102">
        <v>0</v>
      </c>
      <c r="N140" s="102">
        <v>0</v>
      </c>
      <c r="O140" s="102">
        <v>0</v>
      </c>
      <c r="P140" s="102">
        <v>0</v>
      </c>
    </row>
    <row r="141" spans="1:22" s="81" customFormat="1" ht="67.5" customHeight="1">
      <c r="A141" s="285" t="s">
        <v>611</v>
      </c>
      <c r="B141" s="82"/>
      <c r="C141" s="448" t="s">
        <v>114</v>
      </c>
      <c r="D141" s="449"/>
      <c r="E141" s="449"/>
      <c r="F141" s="449"/>
      <c r="G141" s="449"/>
      <c r="H141" s="450"/>
      <c r="I141" s="467"/>
      <c r="J141" s="96"/>
      <c r="K141" s="97"/>
      <c r="L141" s="94" t="s">
        <v>25</v>
      </c>
      <c r="M141" s="95" t="s">
        <v>25</v>
      </c>
      <c r="N141" s="95" t="s">
        <v>25</v>
      </c>
      <c r="O141" s="95" t="s">
        <v>25</v>
      </c>
      <c r="P141" s="95" t="s">
        <v>25</v>
      </c>
    </row>
    <row r="142" spans="1:22" s="81" customFormat="1" ht="34.5" customHeight="1">
      <c r="A142" s="285" t="s">
        <v>611</v>
      </c>
      <c r="B142" s="82"/>
      <c r="C142" s="105"/>
      <c r="D142" s="106"/>
      <c r="E142" s="437" t="s">
        <v>116</v>
      </c>
      <c r="F142" s="438"/>
      <c r="G142" s="438"/>
      <c r="H142" s="439"/>
      <c r="I142" s="467"/>
      <c r="J142" s="96"/>
      <c r="K142" s="97"/>
      <c r="L142" s="102">
        <v>0</v>
      </c>
      <c r="M142" s="102">
        <v>0</v>
      </c>
      <c r="N142" s="102">
        <v>0</v>
      </c>
      <c r="O142" s="102">
        <v>0</v>
      </c>
      <c r="P142" s="102">
        <v>0</v>
      </c>
    </row>
    <row r="143" spans="1:22" s="81" customFormat="1" ht="34.5" customHeight="1">
      <c r="A143" s="285" t="s">
        <v>1883</v>
      </c>
      <c r="B143" s="82"/>
      <c r="C143" s="422" t="s">
        <v>117</v>
      </c>
      <c r="D143" s="423"/>
      <c r="E143" s="423"/>
      <c r="F143" s="423"/>
      <c r="G143" s="423"/>
      <c r="H143" s="424"/>
      <c r="I143" s="467"/>
      <c r="J143" s="98"/>
      <c r="K143" s="99"/>
      <c r="L143" s="102">
        <v>0</v>
      </c>
      <c r="M143" s="102">
        <v>0</v>
      </c>
      <c r="N143" s="102">
        <v>0</v>
      </c>
      <c r="O143" s="102">
        <v>0</v>
      </c>
      <c r="P143" s="102">
        <v>0</v>
      </c>
    </row>
    <row r="144" spans="1:22" s="1" customFormat="1">
      <c r="A144" s="284"/>
      <c r="B144" s="19"/>
      <c r="C144" s="19"/>
      <c r="D144" s="19"/>
      <c r="E144" s="19"/>
      <c r="F144" s="19"/>
      <c r="G144" s="19"/>
      <c r="H144" s="15"/>
      <c r="I144" s="15"/>
      <c r="J144" s="86"/>
      <c r="K144" s="87"/>
      <c r="L144" s="88"/>
      <c r="M144" s="88"/>
      <c r="N144" s="88"/>
      <c r="O144" s="88"/>
      <c r="P144" s="88"/>
    </row>
    <row r="145" spans="1:22" s="1" customFormat="1">
      <c r="A145" s="284"/>
      <c r="B145" s="19"/>
      <c r="C145" s="19"/>
      <c r="D145" s="19"/>
      <c r="E145" s="19"/>
      <c r="F145" s="19"/>
      <c r="G145" s="19"/>
      <c r="H145" s="15"/>
      <c r="I145" s="15"/>
      <c r="J145" s="86"/>
      <c r="K145" s="87"/>
      <c r="L145" s="88"/>
      <c r="M145" s="88"/>
      <c r="N145" s="88"/>
      <c r="O145" s="88"/>
      <c r="P145" s="88"/>
    </row>
    <row r="146" spans="1:22" s="107" customFormat="1">
      <c r="A146" s="284"/>
      <c r="C146" s="4"/>
      <c r="D146" s="4"/>
      <c r="E146" s="4"/>
      <c r="F146" s="4"/>
      <c r="G146" s="4"/>
      <c r="H146" s="331"/>
      <c r="I146" s="331"/>
      <c r="J146" s="58"/>
      <c r="K146" s="30"/>
      <c r="L146" s="100"/>
      <c r="M146" s="100"/>
      <c r="N146" s="100"/>
      <c r="O146" s="100"/>
      <c r="P146" s="100"/>
    </row>
    <row r="147" spans="1:22" s="2" customFormat="1">
      <c r="A147" s="284"/>
      <c r="B147" s="19" t="s">
        <v>126</v>
      </c>
      <c r="C147" s="19"/>
      <c r="D147" s="19"/>
      <c r="E147" s="19"/>
      <c r="F147" s="19"/>
      <c r="G147" s="19"/>
      <c r="H147" s="15"/>
      <c r="I147" s="15"/>
      <c r="J147" s="58"/>
      <c r="K147" s="30"/>
      <c r="L147" s="100"/>
      <c r="M147" s="100"/>
      <c r="N147" s="100"/>
      <c r="O147" s="100"/>
      <c r="P147" s="100"/>
    </row>
    <row r="148" spans="1:22">
      <c r="A148" s="284"/>
      <c r="B148" s="19"/>
      <c r="C148" s="19"/>
      <c r="D148" s="19"/>
      <c r="E148" s="19"/>
      <c r="F148" s="19"/>
      <c r="G148" s="19"/>
      <c r="H148" s="15"/>
      <c r="I148" s="15"/>
      <c r="L148" s="23"/>
      <c r="M148" s="23"/>
      <c r="N148" s="23"/>
      <c r="O148" s="23"/>
      <c r="P148" s="23"/>
      <c r="Q148" s="9"/>
      <c r="R148" s="9"/>
      <c r="S148" s="9"/>
      <c r="T148" s="9"/>
      <c r="U148" s="9"/>
      <c r="V148" s="9"/>
    </row>
    <row r="149" spans="1:22" ht="34.5" customHeight="1">
      <c r="A149" s="284"/>
      <c r="B149" s="19"/>
      <c r="C149" s="4"/>
      <c r="D149" s="4"/>
      <c r="F149" s="4"/>
      <c r="G149" s="4"/>
      <c r="H149" s="331"/>
      <c r="I149" s="331"/>
      <c r="J149" s="73" t="s">
        <v>62</v>
      </c>
      <c r="K149" s="74"/>
      <c r="L149" s="75" t="s">
        <v>271</v>
      </c>
      <c r="M149" s="75" t="s">
        <v>313</v>
      </c>
      <c r="N149" s="75" t="s">
        <v>550</v>
      </c>
      <c r="O149" s="75" t="s">
        <v>551</v>
      </c>
      <c r="P149" s="75" t="s">
        <v>552</v>
      </c>
      <c r="Q149" s="9"/>
      <c r="R149" s="9"/>
      <c r="S149" s="9"/>
      <c r="T149" s="9"/>
      <c r="U149" s="9"/>
      <c r="V149" s="9"/>
    </row>
    <row r="150" spans="1:22" ht="20.25" customHeight="1">
      <c r="A150" s="284"/>
      <c r="B150" s="2"/>
      <c r="C150" s="4"/>
      <c r="D150" s="4"/>
      <c r="F150" s="4"/>
      <c r="G150" s="4"/>
      <c r="H150" s="331"/>
      <c r="I150" s="64" t="s">
        <v>63</v>
      </c>
      <c r="J150" s="65"/>
      <c r="K150" s="76"/>
      <c r="L150" s="77" t="s">
        <v>65</v>
      </c>
      <c r="M150" s="77" t="s">
        <v>275</v>
      </c>
      <c r="N150" s="77" t="s">
        <v>65</v>
      </c>
      <c r="O150" s="77" t="s">
        <v>65</v>
      </c>
      <c r="P150" s="77" t="s">
        <v>275</v>
      </c>
      <c r="Q150" s="9"/>
      <c r="R150" s="9"/>
      <c r="S150" s="9"/>
      <c r="T150" s="9"/>
      <c r="U150" s="9"/>
      <c r="V150" s="9"/>
    </row>
    <row r="151" spans="1:22" s="81" customFormat="1" ht="106.5" customHeight="1">
      <c r="A151" s="285" t="s">
        <v>613</v>
      </c>
      <c r="B151" s="2"/>
      <c r="C151" s="437" t="s">
        <v>126</v>
      </c>
      <c r="D151" s="438"/>
      <c r="E151" s="438"/>
      <c r="F151" s="438"/>
      <c r="G151" s="438"/>
      <c r="H151" s="439"/>
      <c r="I151" s="114" t="s">
        <v>1884</v>
      </c>
      <c r="J151" s="115" t="s">
        <v>268</v>
      </c>
      <c r="K151" s="116"/>
      <c r="L151" s="117"/>
      <c r="M151" s="118"/>
      <c r="N151" s="118"/>
      <c r="O151" s="118"/>
      <c r="P151" s="118"/>
    </row>
    <row r="152" spans="1:22" s="1" customFormat="1">
      <c r="A152" s="284"/>
      <c r="B152" s="19"/>
      <c r="C152" s="19"/>
      <c r="D152" s="19"/>
      <c r="E152" s="19"/>
      <c r="F152" s="19"/>
      <c r="G152" s="19"/>
      <c r="H152" s="15"/>
      <c r="I152" s="15"/>
      <c r="J152" s="86"/>
      <c r="K152" s="87"/>
      <c r="L152" s="100"/>
      <c r="M152" s="100"/>
      <c r="N152" s="100"/>
      <c r="O152" s="100"/>
      <c r="P152" s="100"/>
    </row>
    <row r="153" spans="1:22" s="81" customFormat="1">
      <c r="A153" s="284"/>
      <c r="B153" s="82"/>
      <c r="C153" s="59"/>
      <c r="D153" s="59"/>
      <c r="E153" s="59"/>
      <c r="F153" s="59"/>
      <c r="G153" s="59"/>
      <c r="H153" s="89"/>
      <c r="I153" s="89"/>
      <c r="J153" s="86"/>
      <c r="K153" s="87"/>
      <c r="L153" s="100"/>
      <c r="M153" s="100"/>
      <c r="N153" s="100"/>
      <c r="O153" s="100"/>
      <c r="P153" s="100"/>
    </row>
    <row r="154" spans="1:22" s="1" customFormat="1">
      <c r="A154" s="284"/>
      <c r="B154" s="2"/>
      <c r="C154" s="4"/>
      <c r="D154" s="4"/>
      <c r="E154" s="4"/>
      <c r="F154" s="4"/>
      <c r="G154" s="4"/>
      <c r="H154" s="331"/>
      <c r="I154" s="331"/>
      <c r="J154" s="119"/>
      <c r="K154" s="30"/>
      <c r="L154" s="100"/>
      <c r="M154" s="100"/>
      <c r="N154" s="100"/>
      <c r="O154" s="100"/>
      <c r="P154" s="100"/>
    </row>
    <row r="155" spans="1:22" s="1" customFormat="1">
      <c r="A155" s="289"/>
      <c r="B155" s="19" t="s">
        <v>128</v>
      </c>
      <c r="C155" s="44"/>
      <c r="D155" s="44"/>
      <c r="E155" s="44"/>
      <c r="F155" s="44"/>
      <c r="G155" s="44"/>
      <c r="H155" s="15"/>
      <c r="I155" s="15"/>
      <c r="J155" s="58"/>
      <c r="K155" s="30"/>
      <c r="L155" s="100"/>
      <c r="M155" s="100"/>
      <c r="N155" s="100"/>
      <c r="O155" s="100"/>
      <c r="P155" s="100"/>
    </row>
    <row r="156" spans="1:22">
      <c r="A156" s="284"/>
      <c r="B156" s="19"/>
      <c r="C156" s="19"/>
      <c r="D156" s="19"/>
      <c r="E156" s="19"/>
      <c r="F156" s="19"/>
      <c r="G156" s="19"/>
      <c r="H156" s="15"/>
      <c r="I156" s="15"/>
      <c r="L156" s="23"/>
      <c r="M156" s="23"/>
      <c r="N156" s="23"/>
      <c r="O156" s="23"/>
      <c r="P156" s="23"/>
      <c r="Q156" s="9"/>
      <c r="R156" s="9"/>
      <c r="S156" s="9"/>
      <c r="T156" s="9"/>
      <c r="U156" s="9"/>
      <c r="V156" s="9"/>
    </row>
    <row r="157" spans="1:22" ht="34.5" customHeight="1">
      <c r="A157" s="289"/>
      <c r="B157" s="19"/>
      <c r="C157" s="4"/>
      <c r="D157" s="4"/>
      <c r="F157" s="4"/>
      <c r="G157" s="4"/>
      <c r="H157" s="331"/>
      <c r="I157" s="331"/>
      <c r="J157" s="73" t="s">
        <v>62</v>
      </c>
      <c r="K157" s="74"/>
      <c r="L157" s="75" t="s">
        <v>271</v>
      </c>
      <c r="M157" s="75" t="s">
        <v>313</v>
      </c>
      <c r="N157" s="75" t="s">
        <v>550</v>
      </c>
      <c r="O157" s="75" t="s">
        <v>551</v>
      </c>
      <c r="P157" s="75" t="s">
        <v>552</v>
      </c>
      <c r="Q157" s="9"/>
      <c r="R157" s="9"/>
      <c r="S157" s="9"/>
      <c r="T157" s="9"/>
      <c r="U157" s="9"/>
      <c r="V157" s="9"/>
    </row>
    <row r="158" spans="1:22" ht="20.25" customHeight="1">
      <c r="A158" s="290" t="s">
        <v>482</v>
      </c>
      <c r="B158" s="2"/>
      <c r="C158" s="4"/>
      <c r="D158" s="4"/>
      <c r="F158" s="4"/>
      <c r="G158" s="4"/>
      <c r="H158" s="331"/>
      <c r="I158" s="64" t="s">
        <v>63</v>
      </c>
      <c r="J158" s="65"/>
      <c r="K158" s="76"/>
      <c r="L158" s="77" t="s">
        <v>65</v>
      </c>
      <c r="M158" s="77" t="s">
        <v>275</v>
      </c>
      <c r="N158" s="77" t="s">
        <v>65</v>
      </c>
      <c r="O158" s="77" t="s">
        <v>65</v>
      </c>
      <c r="P158" s="77" t="s">
        <v>275</v>
      </c>
      <c r="Q158" s="9"/>
      <c r="R158" s="9"/>
      <c r="S158" s="9"/>
      <c r="T158" s="9"/>
      <c r="U158" s="9"/>
      <c r="V158" s="9"/>
    </row>
    <row r="159" spans="1:22" s="81" customFormat="1" ht="34.5" customHeight="1">
      <c r="A159" s="291" t="s">
        <v>615</v>
      </c>
      <c r="B159" s="111"/>
      <c r="C159" s="437" t="s">
        <v>129</v>
      </c>
      <c r="D159" s="438"/>
      <c r="E159" s="438"/>
      <c r="F159" s="438"/>
      <c r="G159" s="438"/>
      <c r="H159" s="439"/>
      <c r="I159" s="494" t="s">
        <v>130</v>
      </c>
      <c r="J159" s="67" t="s">
        <v>137</v>
      </c>
      <c r="K159" s="116"/>
      <c r="L159" s="101"/>
      <c r="M159" s="120"/>
      <c r="N159" s="120"/>
      <c r="O159" s="120"/>
      <c r="P159" s="120"/>
    </row>
    <row r="160" spans="1:22" s="81" customFormat="1" ht="34.5" customHeight="1">
      <c r="A160" s="291" t="s">
        <v>1885</v>
      </c>
      <c r="B160" s="111"/>
      <c r="C160" s="437" t="s">
        <v>1886</v>
      </c>
      <c r="D160" s="438"/>
      <c r="E160" s="438"/>
      <c r="F160" s="438"/>
      <c r="G160" s="438"/>
      <c r="H160" s="439"/>
      <c r="I160" s="495"/>
      <c r="J160" s="67" t="s">
        <v>131</v>
      </c>
      <c r="K160" s="116"/>
      <c r="L160" s="96"/>
      <c r="M160" s="121"/>
      <c r="N160" s="121"/>
      <c r="O160" s="121"/>
      <c r="P160" s="121"/>
    </row>
    <row r="161" spans="1:22" s="81" customFormat="1" ht="34.5" customHeight="1">
      <c r="A161" s="291" t="s">
        <v>1887</v>
      </c>
      <c r="B161" s="111"/>
      <c r="C161" s="437" t="s">
        <v>1888</v>
      </c>
      <c r="D161" s="438"/>
      <c r="E161" s="438"/>
      <c r="F161" s="438"/>
      <c r="G161" s="438"/>
      <c r="H161" s="439"/>
      <c r="I161" s="496"/>
      <c r="J161" s="67" t="s">
        <v>137</v>
      </c>
      <c r="K161" s="116"/>
      <c r="L161" s="98"/>
      <c r="M161" s="122"/>
      <c r="N161" s="122"/>
      <c r="O161" s="122"/>
      <c r="P161" s="122"/>
    </row>
    <row r="162" spans="1:22" s="1" customFormat="1">
      <c r="A162" s="284"/>
      <c r="B162" s="19"/>
      <c r="C162" s="123"/>
      <c r="D162" s="19"/>
      <c r="E162" s="19"/>
      <c r="F162" s="19"/>
      <c r="G162" s="19"/>
      <c r="H162" s="15"/>
      <c r="I162" s="15"/>
      <c r="J162" s="86"/>
      <c r="K162" s="87"/>
      <c r="L162" s="72"/>
      <c r="M162" s="72"/>
      <c r="N162" s="72"/>
      <c r="O162" s="72"/>
      <c r="P162" s="72"/>
    </row>
    <row r="163" spans="1:22" s="81" customFormat="1">
      <c r="A163" s="284"/>
      <c r="B163" s="82"/>
      <c r="C163" s="59"/>
      <c r="D163" s="59"/>
      <c r="E163" s="59"/>
      <c r="F163" s="59"/>
      <c r="G163" s="59"/>
      <c r="H163" s="89"/>
      <c r="I163" s="89"/>
      <c r="J163" s="86"/>
      <c r="K163" s="87"/>
      <c r="L163" s="88"/>
      <c r="M163" s="88"/>
      <c r="N163" s="88"/>
      <c r="O163" s="88"/>
      <c r="P163" s="88"/>
    </row>
    <row r="164" spans="1:22" s="1" customFormat="1">
      <c r="A164" s="284"/>
      <c r="B164" s="2"/>
      <c r="C164" s="4"/>
      <c r="D164" s="4"/>
      <c r="E164" s="4"/>
      <c r="F164" s="4"/>
      <c r="G164" s="4"/>
      <c r="H164" s="331"/>
      <c r="I164" s="331"/>
      <c r="J164" s="119"/>
      <c r="K164" s="30"/>
      <c r="L164" s="100"/>
      <c r="M164" s="100"/>
      <c r="N164" s="100"/>
      <c r="O164" s="100"/>
      <c r="P164" s="100"/>
    </row>
    <row r="165" spans="1:22" s="1" customFormat="1">
      <c r="A165" s="284"/>
      <c r="B165" s="19" t="s">
        <v>1889</v>
      </c>
      <c r="C165" s="44"/>
      <c r="D165" s="44"/>
      <c r="E165" s="44"/>
      <c r="F165" s="44"/>
      <c r="G165" s="44"/>
      <c r="H165" s="15"/>
      <c r="I165" s="15"/>
      <c r="J165" s="58"/>
      <c r="K165" s="30"/>
      <c r="L165" s="100"/>
      <c r="M165" s="100"/>
      <c r="N165" s="100"/>
      <c r="O165" s="100"/>
      <c r="P165" s="100"/>
    </row>
    <row r="166" spans="1:22">
      <c r="A166" s="284"/>
      <c r="B166" s="19"/>
      <c r="C166" s="19"/>
      <c r="D166" s="19"/>
      <c r="E166" s="19"/>
      <c r="F166" s="19"/>
      <c r="G166" s="19"/>
      <c r="H166" s="15"/>
      <c r="I166" s="15"/>
      <c r="L166" s="23"/>
      <c r="M166" s="23"/>
      <c r="N166" s="23"/>
      <c r="O166" s="23"/>
      <c r="P166" s="23"/>
      <c r="Q166" s="9"/>
      <c r="R166" s="9"/>
      <c r="S166" s="9"/>
      <c r="T166" s="9"/>
      <c r="U166" s="9"/>
      <c r="V166" s="9"/>
    </row>
    <row r="167" spans="1:22" ht="34.5" customHeight="1">
      <c r="A167" s="284"/>
      <c r="B167" s="19"/>
      <c r="C167" s="4"/>
      <c r="D167" s="4"/>
      <c r="F167" s="4"/>
      <c r="G167" s="4"/>
      <c r="H167" s="331"/>
      <c r="I167" s="331"/>
      <c r="J167" s="73" t="s">
        <v>62</v>
      </c>
      <c r="K167" s="74"/>
      <c r="L167" s="75" t="s">
        <v>271</v>
      </c>
      <c r="M167" s="75" t="s">
        <v>313</v>
      </c>
      <c r="N167" s="75" t="s">
        <v>550</v>
      </c>
      <c r="O167" s="75" t="s">
        <v>551</v>
      </c>
      <c r="P167" s="75" t="s">
        <v>552</v>
      </c>
      <c r="Q167" s="9"/>
      <c r="R167" s="9"/>
      <c r="S167" s="9"/>
      <c r="T167" s="9"/>
      <c r="U167" s="9"/>
      <c r="V167" s="9"/>
    </row>
    <row r="168" spans="1:22" ht="20.25" customHeight="1">
      <c r="A168" s="284"/>
      <c r="B168" s="2"/>
      <c r="C168" s="59"/>
      <c r="D168" s="4"/>
      <c r="F168" s="4"/>
      <c r="G168" s="4"/>
      <c r="H168" s="331"/>
      <c r="I168" s="64" t="s">
        <v>63</v>
      </c>
      <c r="J168" s="65"/>
      <c r="K168" s="76"/>
      <c r="L168" s="77" t="s">
        <v>65</v>
      </c>
      <c r="M168" s="77" t="s">
        <v>275</v>
      </c>
      <c r="N168" s="77" t="s">
        <v>65</v>
      </c>
      <c r="O168" s="77" t="s">
        <v>65</v>
      </c>
      <c r="P168" s="77" t="s">
        <v>275</v>
      </c>
      <c r="Q168" s="9"/>
      <c r="R168" s="9"/>
      <c r="S168" s="9"/>
      <c r="T168" s="9"/>
      <c r="U168" s="9"/>
      <c r="V168" s="9"/>
    </row>
    <row r="169" spans="1:22" s="81" customFormat="1" ht="56.1" customHeight="1">
      <c r="A169" s="285" t="s">
        <v>619</v>
      </c>
      <c r="B169" s="111"/>
      <c r="C169" s="437" t="s">
        <v>135</v>
      </c>
      <c r="D169" s="438"/>
      <c r="E169" s="438"/>
      <c r="F169" s="438"/>
      <c r="G169" s="438"/>
      <c r="H169" s="439"/>
      <c r="I169" s="324" t="s">
        <v>136</v>
      </c>
      <c r="J169" s="67" t="s">
        <v>137</v>
      </c>
      <c r="K169" s="116"/>
      <c r="L169" s="101"/>
      <c r="M169" s="120"/>
      <c r="N169" s="120"/>
      <c r="O169" s="120"/>
      <c r="P169" s="120"/>
    </row>
    <row r="170" spans="1:22" s="81" customFormat="1" ht="98.1" customHeight="1">
      <c r="A170" s="285" t="s">
        <v>1890</v>
      </c>
      <c r="B170" s="111"/>
      <c r="C170" s="437" t="s">
        <v>138</v>
      </c>
      <c r="D170" s="438"/>
      <c r="E170" s="438"/>
      <c r="F170" s="438"/>
      <c r="G170" s="438"/>
      <c r="H170" s="439"/>
      <c r="I170" s="337" t="s">
        <v>1891</v>
      </c>
      <c r="J170" s="67" t="s">
        <v>137</v>
      </c>
      <c r="K170" s="116"/>
      <c r="L170" s="98"/>
      <c r="M170" s="122"/>
      <c r="N170" s="122"/>
      <c r="O170" s="122"/>
      <c r="P170" s="122"/>
    </row>
    <row r="171" spans="1:22" s="1" customFormat="1">
      <c r="A171" s="284"/>
      <c r="B171" s="19"/>
      <c r="C171" s="19"/>
      <c r="D171" s="19"/>
      <c r="E171" s="19"/>
      <c r="F171" s="19"/>
      <c r="G171" s="19"/>
      <c r="H171" s="15"/>
      <c r="I171" s="15"/>
      <c r="J171" s="86"/>
      <c r="K171" s="87"/>
      <c r="L171" s="72"/>
      <c r="M171" s="72"/>
      <c r="N171" s="72"/>
      <c r="O171" s="72"/>
      <c r="P171" s="72"/>
    </row>
    <row r="172" spans="1:22" s="81" customFormat="1">
      <c r="A172" s="284"/>
      <c r="B172" s="82"/>
      <c r="C172" s="59"/>
      <c r="D172" s="59"/>
      <c r="E172" s="59"/>
      <c r="F172" s="59"/>
      <c r="G172" s="59"/>
      <c r="H172" s="89"/>
      <c r="I172" s="89"/>
      <c r="J172" s="86"/>
      <c r="K172" s="87"/>
      <c r="L172" s="88"/>
      <c r="M172" s="88"/>
      <c r="N172" s="88"/>
      <c r="O172" s="88"/>
      <c r="P172" s="88"/>
    </row>
    <row r="173" spans="1:22" s="1" customFormat="1">
      <c r="A173" s="284"/>
      <c r="B173" s="111"/>
      <c r="C173" s="4"/>
      <c r="D173" s="4"/>
      <c r="E173" s="124"/>
      <c r="F173" s="124"/>
      <c r="G173" s="124"/>
      <c r="H173" s="125"/>
      <c r="I173" s="125"/>
      <c r="J173" s="86"/>
      <c r="K173" s="87"/>
      <c r="L173" s="88"/>
      <c r="M173" s="88"/>
      <c r="N173" s="88"/>
      <c r="O173" s="88"/>
      <c r="P173" s="88"/>
    </row>
    <row r="174" spans="1:22" s="1" customFormat="1">
      <c r="A174" s="284"/>
      <c r="B174" s="19" t="s">
        <v>140</v>
      </c>
      <c r="C174" s="44"/>
      <c r="D174" s="44"/>
      <c r="E174" s="44"/>
      <c r="F174" s="44"/>
      <c r="G174" s="15"/>
      <c r="H174" s="15"/>
      <c r="I174" s="15"/>
      <c r="J174" s="58"/>
      <c r="K174" s="30"/>
      <c r="L174" s="100"/>
      <c r="M174" s="100"/>
      <c r="N174" s="100"/>
      <c r="O174" s="100"/>
      <c r="P174" s="100"/>
    </row>
    <row r="175" spans="1:22">
      <c r="A175" s="284"/>
      <c r="B175" s="19"/>
      <c r="C175" s="19"/>
      <c r="D175" s="19"/>
      <c r="E175" s="19"/>
      <c r="F175" s="19"/>
      <c r="G175" s="19"/>
      <c r="H175" s="15"/>
      <c r="I175" s="15"/>
      <c r="L175" s="23"/>
      <c r="M175" s="23"/>
      <c r="N175" s="23"/>
      <c r="O175" s="23"/>
      <c r="P175" s="23"/>
      <c r="Q175" s="9"/>
      <c r="R175" s="9"/>
      <c r="S175" s="9"/>
      <c r="T175" s="9"/>
      <c r="U175" s="9"/>
      <c r="V175" s="9"/>
    </row>
    <row r="176" spans="1:22" ht="34.5" customHeight="1">
      <c r="A176" s="284"/>
      <c r="B176" s="19"/>
      <c r="C176" s="4"/>
      <c r="D176" s="4"/>
      <c r="F176" s="4"/>
      <c r="G176" s="4"/>
      <c r="H176" s="331"/>
      <c r="I176" s="331"/>
      <c r="J176" s="73" t="s">
        <v>62</v>
      </c>
      <c r="K176" s="74"/>
      <c r="L176" s="75" t="s">
        <v>271</v>
      </c>
      <c r="M176" s="75" t="s">
        <v>313</v>
      </c>
      <c r="N176" s="75" t="s">
        <v>550</v>
      </c>
      <c r="O176" s="75" t="s">
        <v>551</v>
      </c>
      <c r="P176" s="75" t="s">
        <v>552</v>
      </c>
      <c r="Q176" s="9"/>
      <c r="R176" s="9"/>
      <c r="S176" s="9"/>
      <c r="T176" s="9"/>
      <c r="U176" s="9"/>
      <c r="V176" s="9"/>
    </row>
    <row r="177" spans="1:22">
      <c r="A177" s="284"/>
      <c r="B177" s="2"/>
      <c r="C177" s="59"/>
      <c r="D177" s="4"/>
      <c r="F177" s="4"/>
      <c r="G177" s="4"/>
      <c r="H177" s="331"/>
      <c r="I177" s="64" t="s">
        <v>1878</v>
      </c>
      <c r="J177" s="65"/>
      <c r="K177" s="76"/>
      <c r="L177" s="77" t="s">
        <v>65</v>
      </c>
      <c r="M177" s="126" t="s">
        <v>275</v>
      </c>
      <c r="N177" s="126" t="s">
        <v>65</v>
      </c>
      <c r="O177" s="126" t="s">
        <v>65</v>
      </c>
      <c r="P177" s="126" t="s">
        <v>275</v>
      </c>
      <c r="Q177" s="9"/>
      <c r="R177" s="9"/>
      <c r="S177" s="9"/>
      <c r="T177" s="9"/>
      <c r="U177" s="9"/>
      <c r="V177" s="9"/>
    </row>
    <row r="178" spans="1:22" s="81" customFormat="1" ht="56.1" customHeight="1">
      <c r="A178" s="285" t="s">
        <v>811</v>
      </c>
      <c r="B178" s="111"/>
      <c r="C178" s="437" t="s">
        <v>141</v>
      </c>
      <c r="D178" s="438"/>
      <c r="E178" s="438"/>
      <c r="F178" s="438"/>
      <c r="G178" s="438"/>
      <c r="H178" s="439"/>
      <c r="I178" s="127" t="s">
        <v>1892</v>
      </c>
      <c r="J178" s="67" t="s">
        <v>269</v>
      </c>
      <c r="K178" s="116"/>
      <c r="L178" s="101"/>
      <c r="M178" s="120"/>
      <c r="N178" s="120"/>
      <c r="O178" s="120"/>
      <c r="P178" s="120"/>
    </row>
    <row r="179" spans="1:22" s="81" customFormat="1" ht="56.1" customHeight="1">
      <c r="A179" s="285" t="s">
        <v>623</v>
      </c>
      <c r="B179" s="111"/>
      <c r="C179" s="437" t="s">
        <v>144</v>
      </c>
      <c r="D179" s="438"/>
      <c r="E179" s="438"/>
      <c r="F179" s="438"/>
      <c r="G179" s="438"/>
      <c r="H179" s="439"/>
      <c r="I179" s="127" t="s">
        <v>145</v>
      </c>
      <c r="J179" s="67" t="s">
        <v>137</v>
      </c>
      <c r="K179" s="116"/>
      <c r="L179" s="96"/>
      <c r="M179" s="121"/>
      <c r="N179" s="121"/>
      <c r="O179" s="121"/>
      <c r="P179" s="121"/>
    </row>
    <row r="180" spans="1:22" s="81" customFormat="1" ht="56.1" customHeight="1">
      <c r="A180" s="285" t="s">
        <v>1893</v>
      </c>
      <c r="B180" s="111"/>
      <c r="C180" s="437" t="s">
        <v>1894</v>
      </c>
      <c r="D180" s="438"/>
      <c r="E180" s="438"/>
      <c r="F180" s="438"/>
      <c r="G180" s="438"/>
      <c r="H180" s="439"/>
      <c r="I180" s="127" t="s">
        <v>146</v>
      </c>
      <c r="J180" s="67" t="s">
        <v>137</v>
      </c>
      <c r="K180" s="116"/>
      <c r="L180" s="98"/>
      <c r="M180" s="122"/>
      <c r="N180" s="122"/>
      <c r="O180" s="122"/>
      <c r="P180" s="122"/>
    </row>
    <row r="181" spans="1:22" s="1" customFormat="1">
      <c r="A181" s="284"/>
      <c r="B181" s="19"/>
      <c r="C181" s="19"/>
      <c r="D181" s="19"/>
      <c r="E181" s="19"/>
      <c r="F181" s="19"/>
      <c r="G181" s="19"/>
      <c r="H181" s="15"/>
      <c r="I181" s="15"/>
      <c r="J181" s="86"/>
      <c r="K181" s="87"/>
      <c r="L181" s="72"/>
      <c r="M181" s="72"/>
      <c r="N181" s="72"/>
      <c r="O181" s="72"/>
      <c r="P181" s="72"/>
    </row>
    <row r="182" spans="1:22" s="81" customFormat="1">
      <c r="A182" s="284"/>
      <c r="B182" s="82"/>
      <c r="C182" s="59"/>
      <c r="D182" s="59"/>
      <c r="E182" s="59"/>
      <c r="F182" s="59"/>
      <c r="G182" s="59"/>
      <c r="H182" s="89"/>
      <c r="I182" s="89"/>
      <c r="J182" s="86"/>
      <c r="K182" s="87"/>
      <c r="L182" s="88"/>
      <c r="M182" s="88"/>
      <c r="N182" s="88"/>
      <c r="O182" s="88"/>
      <c r="P182" s="88"/>
    </row>
    <row r="183" spans="1:22" s="1" customFormat="1">
      <c r="A183" s="284"/>
      <c r="B183" s="2"/>
      <c r="C183" s="4"/>
      <c r="D183" s="4"/>
      <c r="E183" s="4"/>
      <c r="F183" s="4"/>
      <c r="G183" s="4"/>
      <c r="H183" s="331"/>
      <c r="I183" s="331"/>
      <c r="J183" s="58"/>
      <c r="K183" s="30"/>
      <c r="L183" s="100"/>
      <c r="M183" s="100"/>
      <c r="N183" s="100"/>
      <c r="O183" s="100"/>
      <c r="P183" s="100"/>
    </row>
    <row r="184" spans="1:22">
      <c r="A184" s="284"/>
      <c r="B184" s="19" t="s">
        <v>147</v>
      </c>
      <c r="C184" s="19"/>
      <c r="D184" s="19"/>
      <c r="E184" s="19"/>
      <c r="F184" s="19"/>
      <c r="G184" s="19"/>
      <c r="H184" s="15"/>
      <c r="I184" s="15"/>
      <c r="J184" s="8"/>
      <c r="L184" s="128"/>
      <c r="M184" s="128"/>
      <c r="N184" s="128"/>
      <c r="O184" s="128"/>
      <c r="P184" s="128"/>
      <c r="Q184" s="9"/>
      <c r="R184" s="9"/>
      <c r="S184" s="9"/>
      <c r="T184" s="9"/>
      <c r="U184" s="9"/>
      <c r="V184" s="9"/>
    </row>
    <row r="185" spans="1:22">
      <c r="A185" s="284"/>
      <c r="B185" s="19"/>
      <c r="C185" s="19"/>
      <c r="D185" s="19"/>
      <c r="E185" s="19"/>
      <c r="F185" s="19"/>
      <c r="G185" s="19"/>
      <c r="H185" s="15"/>
      <c r="I185" s="15"/>
      <c r="L185" s="23"/>
      <c r="M185" s="23"/>
      <c r="N185" s="23"/>
      <c r="O185" s="23"/>
      <c r="P185" s="23"/>
      <c r="Q185" s="9"/>
      <c r="R185" s="9"/>
      <c r="S185" s="9"/>
      <c r="T185" s="9"/>
      <c r="U185" s="9"/>
      <c r="V185" s="9"/>
    </row>
    <row r="186" spans="1:22" ht="34.5" customHeight="1">
      <c r="A186" s="284"/>
      <c r="B186" s="19"/>
      <c r="C186" s="4"/>
      <c r="D186" s="4"/>
      <c r="F186" s="4"/>
      <c r="G186" s="4"/>
      <c r="H186" s="331"/>
      <c r="I186" s="331"/>
      <c r="J186" s="73" t="s">
        <v>62</v>
      </c>
      <c r="K186" s="74"/>
      <c r="L186" s="75" t="s">
        <v>271</v>
      </c>
      <c r="M186" s="75" t="s">
        <v>313</v>
      </c>
      <c r="N186" s="75" t="s">
        <v>550</v>
      </c>
      <c r="O186" s="75" t="s">
        <v>551</v>
      </c>
      <c r="P186" s="75" t="s">
        <v>552</v>
      </c>
      <c r="Q186" s="9"/>
      <c r="R186" s="9"/>
      <c r="S186" s="9"/>
      <c r="T186" s="9"/>
      <c r="U186" s="9"/>
      <c r="V186" s="9"/>
    </row>
    <row r="187" spans="1:22" ht="20.25" customHeight="1">
      <c r="A187" s="284"/>
      <c r="B187" s="2"/>
      <c r="C187" s="59"/>
      <c r="D187" s="4"/>
      <c r="F187" s="4"/>
      <c r="G187" s="4"/>
      <c r="H187" s="331"/>
      <c r="I187" s="64" t="s">
        <v>1878</v>
      </c>
      <c r="J187" s="65"/>
      <c r="K187" s="76"/>
      <c r="L187" s="77" t="s">
        <v>65</v>
      </c>
      <c r="M187" s="77" t="s">
        <v>275</v>
      </c>
      <c r="N187" s="77" t="s">
        <v>65</v>
      </c>
      <c r="O187" s="77" t="s">
        <v>65</v>
      </c>
      <c r="P187" s="77" t="s">
        <v>275</v>
      </c>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483</v>
      </c>
      <c r="J188" s="129">
        <v>13</v>
      </c>
      <c r="K188" s="116" t="str">
        <f t="shared" ref="K188:K215" si="2">IF(OR(COUNTIF(L188:P188,"未確認")&gt;0,COUNTIF(L188:P188,"~*")&gt;0),"※","")</f>
        <v/>
      </c>
      <c r="L188" s="130"/>
      <c r="M188" s="130"/>
      <c r="N188" s="130"/>
      <c r="O188" s="130"/>
      <c r="P188" s="130"/>
    </row>
    <row r="189" spans="1:22" s="81" customFormat="1" ht="34.5" customHeight="1">
      <c r="A189" s="285" t="s">
        <v>625</v>
      </c>
      <c r="B189" s="82"/>
      <c r="C189" s="484"/>
      <c r="D189" s="484"/>
      <c r="E189" s="484"/>
      <c r="F189" s="484"/>
      <c r="G189" s="482" t="s">
        <v>150</v>
      </c>
      <c r="H189" s="482"/>
      <c r="I189" s="492"/>
      <c r="J189" s="131">
        <v>2.4</v>
      </c>
      <c r="K189" s="116" t="str">
        <f t="shared" si="2"/>
        <v/>
      </c>
      <c r="L189" s="132"/>
      <c r="M189" s="132"/>
      <c r="N189" s="132"/>
      <c r="O189" s="132"/>
      <c r="P189" s="132"/>
    </row>
    <row r="190" spans="1:22" s="81" customFormat="1" ht="34.5" customHeight="1">
      <c r="A190" s="285" t="s">
        <v>626</v>
      </c>
      <c r="B190" s="82"/>
      <c r="C190" s="482" t="s">
        <v>151</v>
      </c>
      <c r="D190" s="484"/>
      <c r="E190" s="484"/>
      <c r="F190" s="484"/>
      <c r="G190" s="482" t="s">
        <v>149</v>
      </c>
      <c r="H190" s="482"/>
      <c r="I190" s="492"/>
      <c r="J190" s="129">
        <v>0</v>
      </c>
      <c r="K190" s="116" t="str">
        <f t="shared" si="2"/>
        <v/>
      </c>
      <c r="L190" s="130"/>
      <c r="M190" s="130"/>
      <c r="N190" s="130"/>
      <c r="O190" s="130"/>
      <c r="P190" s="130"/>
    </row>
    <row r="191" spans="1:22" s="81" customFormat="1" ht="34.5" customHeight="1">
      <c r="A191" s="285" t="s">
        <v>626</v>
      </c>
      <c r="B191" s="82"/>
      <c r="C191" s="484"/>
      <c r="D191" s="484"/>
      <c r="E191" s="484"/>
      <c r="F191" s="484"/>
      <c r="G191" s="482" t="s">
        <v>150</v>
      </c>
      <c r="H191" s="482"/>
      <c r="I191" s="492"/>
      <c r="J191" s="131">
        <v>0</v>
      </c>
      <c r="K191" s="116" t="str">
        <f t="shared" si="2"/>
        <v/>
      </c>
      <c r="L191" s="132"/>
      <c r="M191" s="132"/>
      <c r="N191" s="132"/>
      <c r="O191" s="132"/>
      <c r="P191" s="132"/>
    </row>
    <row r="192" spans="1:22" s="81" customFormat="1" ht="34.5" customHeight="1">
      <c r="A192" s="292" t="s">
        <v>628</v>
      </c>
      <c r="B192" s="112"/>
      <c r="C192" s="482" t="s">
        <v>152</v>
      </c>
      <c r="D192" s="482"/>
      <c r="E192" s="482"/>
      <c r="F192" s="482"/>
      <c r="G192" s="482" t="s">
        <v>149</v>
      </c>
      <c r="H192" s="482"/>
      <c r="I192" s="492"/>
      <c r="J192" s="129">
        <f t="shared" ref="J192:J207" si="3">IF(SUM(L192:P192)=0,IF(COUNTIF(L192:P192,"未確認")&gt;0,"未確認",IF(COUNTIF(L192:P192,"~*")&gt;0,"*",SUM(L192:P192))),SUM(L192:P192))</f>
        <v>109</v>
      </c>
      <c r="K192" s="116" t="str">
        <f t="shared" si="2"/>
        <v/>
      </c>
      <c r="L192" s="133">
        <v>24</v>
      </c>
      <c r="M192" s="133">
        <v>17</v>
      </c>
      <c r="N192" s="133">
        <v>27</v>
      </c>
      <c r="O192" s="133">
        <v>26</v>
      </c>
      <c r="P192" s="133">
        <v>15</v>
      </c>
    </row>
    <row r="193" spans="1:16" s="81" customFormat="1" ht="34.5" customHeight="1">
      <c r="A193" s="292" t="s">
        <v>1731</v>
      </c>
      <c r="B193" s="112"/>
      <c r="C193" s="482"/>
      <c r="D193" s="482"/>
      <c r="E193" s="482"/>
      <c r="F193" s="482"/>
      <c r="G193" s="482" t="s">
        <v>150</v>
      </c>
      <c r="H193" s="482"/>
      <c r="I193" s="492"/>
      <c r="J193" s="129">
        <f t="shared" si="3"/>
        <v>1.4</v>
      </c>
      <c r="K193" s="116" t="str">
        <f t="shared" si="2"/>
        <v/>
      </c>
      <c r="L193" s="134">
        <v>1</v>
      </c>
      <c r="M193" s="134">
        <v>0.4</v>
      </c>
      <c r="N193" s="134">
        <v>0</v>
      </c>
      <c r="O193" s="134">
        <v>0</v>
      </c>
      <c r="P193" s="134">
        <v>0</v>
      </c>
    </row>
    <row r="194" spans="1:16" s="81" customFormat="1" ht="34.5" customHeight="1">
      <c r="A194" s="292" t="s">
        <v>629</v>
      </c>
      <c r="B194" s="112"/>
      <c r="C194" s="482" t="s">
        <v>153</v>
      </c>
      <c r="D194" s="483"/>
      <c r="E194" s="483"/>
      <c r="F194" s="483"/>
      <c r="G194" s="482" t="s">
        <v>149</v>
      </c>
      <c r="H194" s="482"/>
      <c r="I194" s="492"/>
      <c r="J194" s="129">
        <f t="shared" si="3"/>
        <v>6</v>
      </c>
      <c r="K194" s="116" t="str">
        <f t="shared" si="2"/>
        <v/>
      </c>
      <c r="L194" s="133">
        <v>0</v>
      </c>
      <c r="M194" s="133">
        <v>2</v>
      </c>
      <c r="N194" s="133">
        <v>1</v>
      </c>
      <c r="O194" s="133">
        <v>1</v>
      </c>
      <c r="P194" s="133">
        <v>2</v>
      </c>
    </row>
    <row r="195" spans="1:16" s="81" customFormat="1" ht="34.5" customHeight="1">
      <c r="A195" s="292" t="s">
        <v>629</v>
      </c>
      <c r="B195" s="112"/>
      <c r="C195" s="483"/>
      <c r="D195" s="483"/>
      <c r="E195" s="483"/>
      <c r="F195" s="483"/>
      <c r="G195" s="482" t="s">
        <v>150</v>
      </c>
      <c r="H195" s="482"/>
      <c r="I195" s="492"/>
      <c r="J195" s="129">
        <f t="shared" si="3"/>
        <v>0.9</v>
      </c>
      <c r="K195" s="116" t="str">
        <f t="shared" si="2"/>
        <v/>
      </c>
      <c r="L195" s="134">
        <v>0</v>
      </c>
      <c r="M195" s="134">
        <v>0</v>
      </c>
      <c r="N195" s="134">
        <v>0</v>
      </c>
      <c r="O195" s="134">
        <v>0</v>
      </c>
      <c r="P195" s="134">
        <v>0.9</v>
      </c>
    </row>
    <row r="196" spans="1:16" s="81" customFormat="1" ht="34.5" customHeight="1">
      <c r="A196" s="292" t="s">
        <v>818</v>
      </c>
      <c r="B196" s="112"/>
      <c r="C196" s="482" t="s">
        <v>154</v>
      </c>
      <c r="D196" s="483"/>
      <c r="E196" s="483"/>
      <c r="F196" s="483"/>
      <c r="G196" s="482" t="s">
        <v>149</v>
      </c>
      <c r="H196" s="482"/>
      <c r="I196" s="492"/>
      <c r="J196" s="129">
        <f t="shared" si="3"/>
        <v>20</v>
      </c>
      <c r="K196" s="116" t="str">
        <f t="shared" si="2"/>
        <v/>
      </c>
      <c r="L196" s="133">
        <v>1</v>
      </c>
      <c r="M196" s="133">
        <v>8</v>
      </c>
      <c r="N196" s="133">
        <v>2</v>
      </c>
      <c r="O196" s="133">
        <v>1</v>
      </c>
      <c r="P196" s="133">
        <v>8</v>
      </c>
    </row>
    <row r="197" spans="1:16" s="81" customFormat="1" ht="34.5" customHeight="1">
      <c r="A197" s="292" t="s">
        <v>818</v>
      </c>
      <c r="B197" s="112"/>
      <c r="C197" s="483"/>
      <c r="D197" s="483"/>
      <c r="E197" s="483"/>
      <c r="F197" s="483"/>
      <c r="G197" s="482" t="s">
        <v>150</v>
      </c>
      <c r="H197" s="482"/>
      <c r="I197" s="492"/>
      <c r="J197" s="129">
        <f t="shared" si="3"/>
        <v>22.9</v>
      </c>
      <c r="K197" s="116" t="str">
        <f t="shared" si="2"/>
        <v/>
      </c>
      <c r="L197" s="134">
        <v>8</v>
      </c>
      <c r="M197" s="134">
        <v>0</v>
      </c>
      <c r="N197" s="134">
        <v>7.9</v>
      </c>
      <c r="O197" s="134">
        <v>7</v>
      </c>
      <c r="P197" s="134">
        <v>0</v>
      </c>
    </row>
    <row r="198" spans="1:16" s="81" customFormat="1" ht="34.5" customHeight="1">
      <c r="A198" s="292" t="s">
        <v>819</v>
      </c>
      <c r="B198" s="112"/>
      <c r="C198" s="482" t="s">
        <v>155</v>
      </c>
      <c r="D198" s="483"/>
      <c r="E198" s="483"/>
      <c r="F198" s="483"/>
      <c r="G198" s="482" t="s">
        <v>149</v>
      </c>
      <c r="H198" s="482"/>
      <c r="I198" s="492"/>
      <c r="J198" s="129">
        <f t="shared" si="3"/>
        <v>0</v>
      </c>
      <c r="K198" s="116" t="str">
        <f t="shared" si="2"/>
        <v/>
      </c>
      <c r="L198" s="133">
        <v>0</v>
      </c>
      <c r="M198" s="133">
        <v>0</v>
      </c>
      <c r="N198" s="133">
        <v>0</v>
      </c>
      <c r="O198" s="133">
        <v>0</v>
      </c>
      <c r="P198" s="133">
        <v>0</v>
      </c>
    </row>
    <row r="199" spans="1:16" s="81" customFormat="1" ht="34.5" customHeight="1">
      <c r="A199" s="292" t="s">
        <v>631</v>
      </c>
      <c r="B199" s="82"/>
      <c r="C199" s="483"/>
      <c r="D199" s="483"/>
      <c r="E199" s="483"/>
      <c r="F199" s="483"/>
      <c r="G199" s="482" t="s">
        <v>150</v>
      </c>
      <c r="H199" s="482"/>
      <c r="I199" s="492"/>
      <c r="J199" s="129">
        <f t="shared" si="3"/>
        <v>0</v>
      </c>
      <c r="K199" s="116" t="str">
        <f t="shared" si="2"/>
        <v/>
      </c>
      <c r="L199" s="134">
        <v>0</v>
      </c>
      <c r="M199" s="134">
        <v>0</v>
      </c>
      <c r="N199" s="134">
        <v>0</v>
      </c>
      <c r="O199" s="134">
        <v>0</v>
      </c>
      <c r="P199" s="134">
        <v>0</v>
      </c>
    </row>
    <row r="200" spans="1:16" s="81" customFormat="1" ht="34.5" customHeight="1">
      <c r="A200" s="292" t="s">
        <v>820</v>
      </c>
      <c r="B200" s="82"/>
      <c r="C200" s="482" t="s">
        <v>156</v>
      </c>
      <c r="D200" s="483"/>
      <c r="E200" s="483"/>
      <c r="F200" s="483"/>
      <c r="G200" s="482" t="s">
        <v>149</v>
      </c>
      <c r="H200" s="482"/>
      <c r="I200" s="492"/>
      <c r="J200" s="129">
        <f t="shared" si="3"/>
        <v>18</v>
      </c>
      <c r="K200" s="116" t="str">
        <f t="shared" si="2"/>
        <v/>
      </c>
      <c r="L200" s="133">
        <v>0</v>
      </c>
      <c r="M200" s="133">
        <v>10</v>
      </c>
      <c r="N200" s="133">
        <v>0</v>
      </c>
      <c r="O200" s="133">
        <v>0</v>
      </c>
      <c r="P200" s="133">
        <v>8</v>
      </c>
    </row>
    <row r="201" spans="1:16" s="81" customFormat="1" ht="34.5" customHeight="1">
      <c r="A201" s="292" t="s">
        <v>632</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row>
    <row r="202" spans="1:16" s="81" customFormat="1" ht="34.5" customHeight="1">
      <c r="A202" s="292" t="s">
        <v>634</v>
      </c>
      <c r="B202" s="82"/>
      <c r="C202" s="482" t="s">
        <v>157</v>
      </c>
      <c r="D202" s="483"/>
      <c r="E202" s="483"/>
      <c r="F202" s="483"/>
      <c r="G202" s="482" t="s">
        <v>149</v>
      </c>
      <c r="H202" s="482"/>
      <c r="I202" s="492"/>
      <c r="J202" s="129">
        <f t="shared" si="3"/>
        <v>17</v>
      </c>
      <c r="K202" s="116" t="str">
        <f t="shared" si="2"/>
        <v/>
      </c>
      <c r="L202" s="133">
        <v>0</v>
      </c>
      <c r="M202" s="133">
        <v>9</v>
      </c>
      <c r="N202" s="133">
        <v>0</v>
      </c>
      <c r="O202" s="133">
        <v>0</v>
      </c>
      <c r="P202" s="133">
        <v>8</v>
      </c>
    </row>
    <row r="203" spans="1:16" s="81" customFormat="1" ht="34.5" customHeight="1">
      <c r="A203" s="292" t="s">
        <v>633</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row>
    <row r="204" spans="1:16" s="81" customFormat="1" ht="34.5" customHeight="1">
      <c r="A204" s="292" t="s">
        <v>635</v>
      </c>
      <c r="B204" s="82"/>
      <c r="C204" s="482" t="s">
        <v>158</v>
      </c>
      <c r="D204" s="483"/>
      <c r="E204" s="483"/>
      <c r="F204" s="483"/>
      <c r="G204" s="482" t="s">
        <v>149</v>
      </c>
      <c r="H204" s="482"/>
      <c r="I204" s="492"/>
      <c r="J204" s="129">
        <f t="shared" si="3"/>
        <v>5</v>
      </c>
      <c r="K204" s="116" t="str">
        <f t="shared" si="2"/>
        <v/>
      </c>
      <c r="L204" s="133">
        <v>0</v>
      </c>
      <c r="M204" s="133">
        <v>3</v>
      </c>
      <c r="N204" s="133">
        <v>0</v>
      </c>
      <c r="O204" s="133">
        <v>0</v>
      </c>
      <c r="P204" s="133">
        <v>2</v>
      </c>
    </row>
    <row r="205" spans="1:16" s="81" customFormat="1" ht="34.5" customHeight="1">
      <c r="A205" s="292" t="s">
        <v>1895</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row>
    <row r="206" spans="1:16"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row>
    <row r="207" spans="1:16" s="81" customFormat="1" ht="34.5" customHeight="1">
      <c r="A207" s="292" t="s">
        <v>636</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row>
    <row r="208" spans="1:16" s="81" customFormat="1" ht="34.5" customHeight="1">
      <c r="A208" s="285" t="s">
        <v>823</v>
      </c>
      <c r="B208" s="82"/>
      <c r="C208" s="482" t="s">
        <v>160</v>
      </c>
      <c r="D208" s="484"/>
      <c r="E208" s="484"/>
      <c r="F208" s="484"/>
      <c r="G208" s="482" t="s">
        <v>149</v>
      </c>
      <c r="H208" s="482"/>
      <c r="I208" s="492"/>
      <c r="J208" s="129">
        <v>11</v>
      </c>
      <c r="K208" s="116" t="str">
        <f t="shared" si="2"/>
        <v/>
      </c>
      <c r="L208" s="130"/>
      <c r="M208" s="130"/>
      <c r="N208" s="130"/>
      <c r="O208" s="130"/>
      <c r="P208" s="130"/>
    </row>
    <row r="209" spans="1:22" s="81" customFormat="1" ht="34.5" customHeight="1">
      <c r="A209" s="285" t="s">
        <v>1737</v>
      </c>
      <c r="B209" s="82"/>
      <c r="C209" s="484"/>
      <c r="D209" s="484"/>
      <c r="E209" s="484"/>
      <c r="F209" s="484"/>
      <c r="G209" s="482" t="s">
        <v>150</v>
      </c>
      <c r="H209" s="482"/>
      <c r="I209" s="492"/>
      <c r="J209" s="129">
        <v>0</v>
      </c>
      <c r="K209" s="116" t="str">
        <f t="shared" si="2"/>
        <v/>
      </c>
      <c r="L209" s="132"/>
      <c r="M209" s="132"/>
      <c r="N209" s="132"/>
      <c r="O209" s="132"/>
      <c r="P209" s="132"/>
    </row>
    <row r="210" spans="1:22" s="81" customFormat="1" ht="34.5" customHeight="1">
      <c r="A210" s="285" t="s">
        <v>639</v>
      </c>
      <c r="B210" s="82"/>
      <c r="C210" s="482" t="s">
        <v>161</v>
      </c>
      <c r="D210" s="484"/>
      <c r="E210" s="484"/>
      <c r="F210" s="484"/>
      <c r="G210" s="482" t="s">
        <v>149</v>
      </c>
      <c r="H210" s="482"/>
      <c r="I210" s="492"/>
      <c r="J210" s="129">
        <v>15</v>
      </c>
      <c r="K210" s="116" t="str">
        <f t="shared" si="2"/>
        <v/>
      </c>
      <c r="L210" s="130"/>
      <c r="M210" s="130"/>
      <c r="N210" s="130"/>
      <c r="O210" s="130"/>
      <c r="P210" s="130"/>
    </row>
    <row r="211" spans="1:22" s="81" customFormat="1" ht="34.5" customHeight="1">
      <c r="A211" s="285" t="s">
        <v>638</v>
      </c>
      <c r="B211" s="82"/>
      <c r="C211" s="484"/>
      <c r="D211" s="484"/>
      <c r="E211" s="484"/>
      <c r="F211" s="484"/>
      <c r="G211" s="482" t="s">
        <v>150</v>
      </c>
      <c r="H211" s="482"/>
      <c r="I211" s="492"/>
      <c r="J211" s="129">
        <v>1</v>
      </c>
      <c r="K211" s="116" t="str">
        <f t="shared" si="2"/>
        <v/>
      </c>
      <c r="L211" s="132"/>
      <c r="M211" s="132"/>
      <c r="N211" s="132"/>
      <c r="O211" s="132"/>
      <c r="P211" s="132"/>
    </row>
    <row r="212" spans="1:22" s="81" customFormat="1" ht="34.5" customHeight="1">
      <c r="A212" s="292" t="s">
        <v>641</v>
      </c>
      <c r="B212" s="82"/>
      <c r="C212" s="482" t="s">
        <v>534</v>
      </c>
      <c r="D212" s="483"/>
      <c r="E212" s="483"/>
      <c r="F212" s="483"/>
      <c r="G212" s="482" t="s">
        <v>149</v>
      </c>
      <c r="H212" s="482"/>
      <c r="I212" s="492"/>
      <c r="J212" s="129">
        <f>IF(SUM(L212:P212)=0,IF(COUNTIF(L212:P212,"未確認")&gt;0,"未確認",IF(COUNTIF(L212:P212,"~*")&gt;0,"*",SUM(L212:P212))),SUM(L212:P212))</f>
        <v>0</v>
      </c>
      <c r="K212" s="116" t="str">
        <f t="shared" si="2"/>
        <v/>
      </c>
      <c r="L212" s="133">
        <v>0</v>
      </c>
      <c r="M212" s="133">
        <v>0</v>
      </c>
      <c r="N212" s="133">
        <v>0</v>
      </c>
      <c r="O212" s="133">
        <v>0</v>
      </c>
      <c r="P212" s="133">
        <v>0</v>
      </c>
    </row>
    <row r="213" spans="1:22" s="81" customFormat="1" ht="34.5" customHeight="1">
      <c r="A213" s="292" t="s">
        <v>641</v>
      </c>
      <c r="B213" s="82"/>
      <c r="C213" s="483"/>
      <c r="D213" s="483"/>
      <c r="E213" s="483"/>
      <c r="F213" s="483"/>
      <c r="G213" s="482" t="s">
        <v>150</v>
      </c>
      <c r="H213" s="482"/>
      <c r="I213" s="492"/>
      <c r="J213" s="129">
        <f>IF(SUM(L213:P213)=0,IF(COUNTIF(L213:P213,"未確認")&gt;0,"未確認",IF(COUNTIF(L213:P213,"~*")&gt;0,"*",SUM(L213:P213))),SUM(L213:P213))</f>
        <v>0</v>
      </c>
      <c r="K213" s="116" t="str">
        <f t="shared" si="2"/>
        <v/>
      </c>
      <c r="L213" s="134">
        <v>0</v>
      </c>
      <c r="M213" s="134">
        <v>0</v>
      </c>
      <c r="N213" s="134">
        <v>0</v>
      </c>
      <c r="O213" s="134">
        <v>0</v>
      </c>
      <c r="P213" s="134">
        <v>0</v>
      </c>
    </row>
    <row r="214" spans="1:22" s="81" customFormat="1" ht="34.5" customHeight="1">
      <c r="A214" s="292" t="s">
        <v>643</v>
      </c>
      <c r="B214" s="82"/>
      <c r="C214" s="482" t="s">
        <v>162</v>
      </c>
      <c r="D214" s="484"/>
      <c r="E214" s="484"/>
      <c r="F214" s="484"/>
      <c r="G214" s="482" t="s">
        <v>149</v>
      </c>
      <c r="H214" s="482"/>
      <c r="I214" s="492"/>
      <c r="J214" s="129">
        <f>IF(SUM(L214:P214)=0,IF(COUNTIF(L214:P214,"未確認")&gt;0,"未確認",IF(COUNTIF(L214:P214,"~*")&gt;0,"*",SUM(L214:P214))),SUM(L214:P214))</f>
        <v>0</v>
      </c>
      <c r="K214" s="116" t="str">
        <f t="shared" si="2"/>
        <v/>
      </c>
      <c r="L214" s="133">
        <v>0</v>
      </c>
      <c r="M214" s="133">
        <v>0</v>
      </c>
      <c r="N214" s="133">
        <v>0</v>
      </c>
      <c r="O214" s="133">
        <v>0</v>
      </c>
      <c r="P214" s="133">
        <v>0</v>
      </c>
    </row>
    <row r="215" spans="1:22" s="81" customFormat="1" ht="34.5" customHeight="1">
      <c r="A215" s="292" t="s">
        <v>643</v>
      </c>
      <c r="B215" s="82"/>
      <c r="C215" s="484"/>
      <c r="D215" s="484"/>
      <c r="E215" s="484"/>
      <c r="F215" s="484"/>
      <c r="G215" s="482" t="s">
        <v>150</v>
      </c>
      <c r="H215" s="482"/>
      <c r="I215" s="493"/>
      <c r="J215" s="129">
        <f>IF(SUM(L215:P215)=0,IF(COUNTIF(L215:P215,"未確認")&gt;0,"未確認",IF(COUNTIF(L215:P215,"~*")&gt;0,"*",SUM(L215:P215))),SUM(L215:P215))</f>
        <v>0</v>
      </c>
      <c r="K215" s="116" t="str">
        <f t="shared" si="2"/>
        <v/>
      </c>
      <c r="L215" s="134">
        <v>0</v>
      </c>
      <c r="M215" s="134">
        <v>0</v>
      </c>
      <c r="N215" s="134">
        <v>0</v>
      </c>
      <c r="O215" s="134">
        <v>0</v>
      </c>
      <c r="P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1193</v>
      </c>
      <c r="B220" s="112"/>
      <c r="C220" s="482" t="s">
        <v>152</v>
      </c>
      <c r="D220" s="482"/>
      <c r="E220" s="482"/>
      <c r="F220" s="482"/>
      <c r="G220" s="437" t="s">
        <v>149</v>
      </c>
      <c r="H220" s="439"/>
      <c r="I220" s="488" t="s">
        <v>167</v>
      </c>
      <c r="J220" s="136"/>
      <c r="K220" s="137"/>
      <c r="L220" s="133">
        <v>0</v>
      </c>
      <c r="M220" s="133">
        <v>12</v>
      </c>
      <c r="N220" s="133">
        <v>9</v>
      </c>
      <c r="O220" s="128"/>
      <c r="P220" s="128"/>
      <c r="Q220" s="128"/>
      <c r="R220" s="128"/>
      <c r="S220" s="128"/>
      <c r="T220" s="128"/>
      <c r="U220" s="128"/>
    </row>
    <row r="221" spans="1:22" s="81" customFormat="1" ht="34.5" customHeight="1">
      <c r="A221" s="292" t="s">
        <v>1193</v>
      </c>
      <c r="B221" s="112"/>
      <c r="C221" s="482"/>
      <c r="D221" s="482"/>
      <c r="E221" s="482"/>
      <c r="F221" s="482"/>
      <c r="G221" s="437" t="s">
        <v>150</v>
      </c>
      <c r="H221" s="439"/>
      <c r="I221" s="489"/>
      <c r="J221" s="136"/>
      <c r="K221" s="138"/>
      <c r="L221" s="134">
        <v>0</v>
      </c>
      <c r="M221" s="134">
        <v>1</v>
      </c>
      <c r="N221" s="134">
        <v>2.2999999999999998</v>
      </c>
      <c r="O221" s="128"/>
      <c r="P221" s="128"/>
      <c r="Q221" s="128"/>
      <c r="R221" s="128"/>
      <c r="S221" s="128"/>
      <c r="T221" s="128"/>
      <c r="U221" s="128"/>
    </row>
    <row r="222" spans="1:22" s="81" customFormat="1" ht="34.5" customHeight="1">
      <c r="A222" s="292" t="s">
        <v>646</v>
      </c>
      <c r="B222" s="112"/>
      <c r="C222" s="482" t="s">
        <v>153</v>
      </c>
      <c r="D222" s="483"/>
      <c r="E222" s="483"/>
      <c r="F222" s="483"/>
      <c r="G222" s="437" t="s">
        <v>149</v>
      </c>
      <c r="H222" s="439"/>
      <c r="I222" s="489"/>
      <c r="J222" s="136"/>
      <c r="K222" s="137"/>
      <c r="L222" s="133">
        <v>0</v>
      </c>
      <c r="M222" s="133">
        <v>1</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0.8</v>
      </c>
      <c r="N223" s="134">
        <v>1</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3</v>
      </c>
      <c r="O224" s="128"/>
      <c r="P224" s="128"/>
      <c r="Q224" s="128"/>
      <c r="R224" s="128"/>
      <c r="S224" s="128"/>
      <c r="T224" s="128"/>
      <c r="U224" s="128"/>
    </row>
    <row r="225" spans="1:22" s="81" customFormat="1" ht="34.5" customHeight="1">
      <c r="A225" s="292" t="s">
        <v>1896</v>
      </c>
      <c r="B225" s="112"/>
      <c r="C225" s="483"/>
      <c r="D225" s="483"/>
      <c r="E225" s="483"/>
      <c r="F225" s="483"/>
      <c r="G225" s="437" t="s">
        <v>150</v>
      </c>
      <c r="H225" s="439"/>
      <c r="I225" s="489"/>
      <c r="J225" s="136"/>
      <c r="K225" s="138"/>
      <c r="L225" s="134">
        <v>0</v>
      </c>
      <c r="M225" s="134">
        <v>0.8</v>
      </c>
      <c r="N225" s="134">
        <v>0.9</v>
      </c>
      <c r="O225" s="128"/>
      <c r="P225" s="128"/>
      <c r="Q225" s="128"/>
      <c r="R225" s="128"/>
      <c r="S225" s="128"/>
      <c r="T225" s="128"/>
      <c r="U225" s="128"/>
    </row>
    <row r="226" spans="1:22" s="81" customFormat="1" ht="34.5" customHeight="1">
      <c r="A226" s="292" t="s">
        <v>649</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649</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11</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652</v>
      </c>
      <c r="B230" s="82"/>
      <c r="C230" s="482" t="s">
        <v>157</v>
      </c>
      <c r="D230" s="483"/>
      <c r="E230" s="483"/>
      <c r="F230" s="483"/>
      <c r="G230" s="437" t="s">
        <v>149</v>
      </c>
      <c r="H230" s="439"/>
      <c r="I230" s="489"/>
      <c r="J230" s="136"/>
      <c r="K230" s="137"/>
      <c r="L230" s="133">
        <v>0</v>
      </c>
      <c r="M230" s="133">
        <v>0</v>
      </c>
      <c r="N230" s="133">
        <v>11</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6</v>
      </c>
      <c r="O232" s="128"/>
      <c r="P232" s="128"/>
      <c r="Q232" s="128"/>
      <c r="R232" s="128"/>
      <c r="S232" s="128"/>
      <c r="T232" s="128"/>
      <c r="U232" s="128"/>
    </row>
    <row r="233" spans="1:22" s="81" customFormat="1" ht="34.5" customHeight="1">
      <c r="A233" s="292" t="s">
        <v>654</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655</v>
      </c>
      <c r="B234" s="82"/>
      <c r="C234" s="482" t="s">
        <v>159</v>
      </c>
      <c r="D234" s="483"/>
      <c r="E234" s="483"/>
      <c r="F234" s="483"/>
      <c r="G234" s="437" t="s">
        <v>149</v>
      </c>
      <c r="H234" s="439"/>
      <c r="I234" s="489"/>
      <c r="J234" s="136"/>
      <c r="K234" s="137"/>
      <c r="L234" s="133">
        <v>0</v>
      </c>
      <c r="M234" s="133">
        <v>0</v>
      </c>
      <c r="N234" s="133">
        <v>9</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1744</v>
      </c>
      <c r="B236" s="82"/>
      <c r="C236" s="482" t="s">
        <v>168</v>
      </c>
      <c r="D236" s="483"/>
      <c r="E236" s="483"/>
      <c r="F236" s="483"/>
      <c r="G236" s="437" t="s">
        <v>149</v>
      </c>
      <c r="H236" s="439"/>
      <c r="I236" s="489"/>
      <c r="J236" s="136"/>
      <c r="K236" s="137"/>
      <c r="L236" s="133">
        <v>0</v>
      </c>
      <c r="M236" s="133">
        <v>0</v>
      </c>
      <c r="N236" s="133">
        <v>3</v>
      </c>
      <c r="O236" s="128"/>
      <c r="P236" s="128"/>
      <c r="Q236" s="128"/>
      <c r="R236" s="128"/>
      <c r="S236" s="128"/>
      <c r="T236" s="128"/>
      <c r="U236" s="128"/>
    </row>
    <row r="237" spans="1:22" s="81" customFormat="1" ht="34.5" customHeight="1">
      <c r="A237" s="292" t="s">
        <v>1744</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657</v>
      </c>
      <c r="B238" s="82"/>
      <c r="C238" s="482" t="s">
        <v>162</v>
      </c>
      <c r="D238" s="484"/>
      <c r="E238" s="484"/>
      <c r="F238" s="484"/>
      <c r="G238" s="437" t="s">
        <v>149</v>
      </c>
      <c r="H238" s="439"/>
      <c r="I238" s="489"/>
      <c r="J238" s="136"/>
      <c r="K238" s="139"/>
      <c r="L238" s="133">
        <v>0</v>
      </c>
      <c r="M238" s="133">
        <v>0</v>
      </c>
      <c r="N238" s="133">
        <v>5</v>
      </c>
      <c r="O238" s="128"/>
      <c r="P238" s="128"/>
      <c r="Q238" s="128"/>
      <c r="R238" s="128"/>
      <c r="S238" s="128"/>
      <c r="T238" s="128"/>
      <c r="U238" s="128"/>
    </row>
    <row r="239" spans="1:22" s="81" customFormat="1" ht="34.5" customHeight="1">
      <c r="A239" s="292" t="s">
        <v>657</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271</v>
      </c>
      <c r="M245" s="75" t="s">
        <v>313</v>
      </c>
      <c r="N245" s="75" t="s">
        <v>550</v>
      </c>
      <c r="O245" s="75" t="s">
        <v>551</v>
      </c>
      <c r="P245" s="75" t="s">
        <v>552</v>
      </c>
      <c r="Q245" s="9"/>
      <c r="R245" s="9"/>
      <c r="S245" s="9"/>
      <c r="T245" s="9"/>
      <c r="U245" s="9"/>
      <c r="V245" s="9"/>
    </row>
    <row r="246" spans="1:22" ht="20.25" customHeight="1">
      <c r="A246" s="284"/>
      <c r="B246" s="2"/>
      <c r="C246" s="59"/>
      <c r="D246" s="4"/>
      <c r="F246" s="4"/>
      <c r="G246" s="4"/>
      <c r="H246" s="331"/>
      <c r="I246" s="64" t="s">
        <v>667</v>
      </c>
      <c r="J246" s="65"/>
      <c r="K246" s="76"/>
      <c r="L246" s="77" t="s">
        <v>65</v>
      </c>
      <c r="M246" s="126" t="s">
        <v>275</v>
      </c>
      <c r="N246" s="126" t="s">
        <v>65</v>
      </c>
      <c r="O246" s="126" t="s">
        <v>65</v>
      </c>
      <c r="P246" s="126" t="s">
        <v>275</v>
      </c>
      <c r="Q246" s="9"/>
      <c r="R246" s="9"/>
      <c r="S246" s="9"/>
      <c r="T246" s="9"/>
      <c r="U246" s="9"/>
      <c r="V246" s="9"/>
    </row>
    <row r="247" spans="1:22" s="81" customFormat="1" ht="34.5" customHeight="1">
      <c r="A247" s="292" t="s">
        <v>658</v>
      </c>
      <c r="B247" s="2"/>
      <c r="C247" s="437" t="s">
        <v>170</v>
      </c>
      <c r="D247" s="438"/>
      <c r="E247" s="438"/>
      <c r="F247" s="438"/>
      <c r="G247" s="438"/>
      <c r="H247" s="439"/>
      <c r="I247" s="432" t="s">
        <v>171</v>
      </c>
      <c r="J247" s="67" t="s">
        <v>131</v>
      </c>
      <c r="K247" s="116"/>
      <c r="L247" s="142"/>
      <c r="M247" s="143"/>
      <c r="N247" s="143"/>
      <c r="O247" s="143"/>
      <c r="P247" s="143"/>
    </row>
    <row r="248" spans="1:22" s="81" customFormat="1" ht="34.5" customHeight="1">
      <c r="A248" s="292" t="s">
        <v>659</v>
      </c>
      <c r="B248" s="144"/>
      <c r="C248" s="485" t="s">
        <v>172</v>
      </c>
      <c r="D248" s="485"/>
      <c r="E248" s="485"/>
      <c r="F248" s="486"/>
      <c r="G248" s="482" t="s">
        <v>148</v>
      </c>
      <c r="H248" s="326" t="s">
        <v>173</v>
      </c>
      <c r="I248" s="477"/>
      <c r="J248" s="129">
        <v>0</v>
      </c>
      <c r="K248" s="116"/>
      <c r="L248" s="145"/>
      <c r="M248" s="146"/>
      <c r="N248" s="146"/>
      <c r="O248" s="146"/>
      <c r="P248" s="146"/>
    </row>
    <row r="249" spans="1:22" s="81" customFormat="1" ht="34.5" customHeight="1">
      <c r="A249" s="292" t="s">
        <v>659</v>
      </c>
      <c r="B249" s="144"/>
      <c r="C249" s="482"/>
      <c r="D249" s="482"/>
      <c r="E249" s="482"/>
      <c r="F249" s="483"/>
      <c r="G249" s="482"/>
      <c r="H249" s="326" t="s">
        <v>174</v>
      </c>
      <c r="I249" s="477"/>
      <c r="J249" s="131">
        <v>0</v>
      </c>
      <c r="K249" s="116"/>
      <c r="L249" s="145"/>
      <c r="M249" s="146"/>
      <c r="N249" s="146"/>
      <c r="O249" s="146"/>
      <c r="P249" s="146"/>
    </row>
    <row r="250" spans="1:22" s="81" customFormat="1" ht="34.5" customHeight="1">
      <c r="A250" s="292" t="s">
        <v>661</v>
      </c>
      <c r="B250" s="144"/>
      <c r="C250" s="482"/>
      <c r="D250" s="482"/>
      <c r="E250" s="482"/>
      <c r="F250" s="483"/>
      <c r="G250" s="482" t="s">
        <v>175</v>
      </c>
      <c r="H250" s="326" t="s">
        <v>173</v>
      </c>
      <c r="I250" s="477"/>
      <c r="J250" s="129">
        <v>0</v>
      </c>
      <c r="K250" s="116"/>
      <c r="L250" s="145"/>
      <c r="M250" s="146"/>
      <c r="N250" s="146"/>
      <c r="O250" s="146"/>
      <c r="P250" s="146"/>
    </row>
    <row r="251" spans="1:22" s="81" customFormat="1" ht="34.5" customHeight="1">
      <c r="A251" s="292" t="s">
        <v>661</v>
      </c>
      <c r="B251" s="144"/>
      <c r="C251" s="482"/>
      <c r="D251" s="482"/>
      <c r="E251" s="482"/>
      <c r="F251" s="483"/>
      <c r="G251" s="483"/>
      <c r="H251" s="326" t="s">
        <v>174</v>
      </c>
      <c r="I251" s="477"/>
      <c r="J251" s="131">
        <v>1</v>
      </c>
      <c r="K251" s="116"/>
      <c r="L251" s="145"/>
      <c r="M251" s="146"/>
      <c r="N251" s="146"/>
      <c r="O251" s="146"/>
      <c r="P251" s="146"/>
    </row>
    <row r="252" spans="1:22" s="81" customFormat="1" ht="34.5" customHeight="1">
      <c r="A252" s="292" t="s">
        <v>662</v>
      </c>
      <c r="B252" s="144"/>
      <c r="C252" s="482"/>
      <c r="D252" s="482"/>
      <c r="E252" s="482"/>
      <c r="F252" s="483"/>
      <c r="G252" s="482" t="s">
        <v>663</v>
      </c>
      <c r="H252" s="326" t="s">
        <v>173</v>
      </c>
      <c r="I252" s="477"/>
      <c r="J252" s="129">
        <v>1</v>
      </c>
      <c r="K252" s="116"/>
      <c r="L252" s="145"/>
      <c r="M252" s="146"/>
      <c r="N252" s="146"/>
      <c r="O252" s="146"/>
      <c r="P252" s="146"/>
    </row>
    <row r="253" spans="1:22" s="81" customFormat="1" ht="34.5" customHeight="1">
      <c r="A253" s="292" t="s">
        <v>662</v>
      </c>
      <c r="B253" s="144"/>
      <c r="C253" s="482"/>
      <c r="D253" s="482"/>
      <c r="E253" s="482"/>
      <c r="F253" s="483"/>
      <c r="G253" s="483"/>
      <c r="H253" s="326" t="s">
        <v>174</v>
      </c>
      <c r="I253" s="477"/>
      <c r="J253" s="131">
        <v>0</v>
      </c>
      <c r="K253" s="116"/>
      <c r="L253" s="145"/>
      <c r="M253" s="146"/>
      <c r="N253" s="146"/>
      <c r="O253" s="146"/>
      <c r="P253" s="146"/>
    </row>
    <row r="254" spans="1:22" s="81" customFormat="1" ht="34.5" customHeight="1">
      <c r="A254" s="292" t="s">
        <v>664</v>
      </c>
      <c r="B254" s="144"/>
      <c r="C254" s="482"/>
      <c r="D254" s="482"/>
      <c r="E254" s="482"/>
      <c r="F254" s="483"/>
      <c r="G254" s="487" t="s">
        <v>177</v>
      </c>
      <c r="H254" s="326" t="s">
        <v>173</v>
      </c>
      <c r="I254" s="477"/>
      <c r="J254" s="129">
        <v>1</v>
      </c>
      <c r="K254" s="116"/>
      <c r="L254" s="145"/>
      <c r="M254" s="146"/>
      <c r="N254" s="146"/>
      <c r="O254" s="146"/>
      <c r="P254" s="146"/>
    </row>
    <row r="255" spans="1:22" s="81" customFormat="1" ht="34.5" customHeight="1">
      <c r="A255" s="292" t="s">
        <v>664</v>
      </c>
      <c r="B255" s="144"/>
      <c r="C255" s="482"/>
      <c r="D255" s="482"/>
      <c r="E255" s="482"/>
      <c r="F255" s="483"/>
      <c r="G255" s="483"/>
      <c r="H255" s="326" t="s">
        <v>174</v>
      </c>
      <c r="I255" s="477"/>
      <c r="J255" s="131">
        <v>0</v>
      </c>
      <c r="K255" s="116"/>
      <c r="L255" s="145"/>
      <c r="M255" s="146"/>
      <c r="N255" s="146"/>
      <c r="O255" s="146"/>
      <c r="P255" s="146"/>
    </row>
    <row r="256" spans="1:22" s="81" customFormat="1" ht="34.5" customHeight="1">
      <c r="A256" s="292" t="s">
        <v>665</v>
      </c>
      <c r="B256" s="144"/>
      <c r="C256" s="482"/>
      <c r="D256" s="482"/>
      <c r="E256" s="482"/>
      <c r="F256" s="483"/>
      <c r="G256" s="482" t="s">
        <v>178</v>
      </c>
      <c r="H256" s="326" t="s">
        <v>173</v>
      </c>
      <c r="I256" s="477"/>
      <c r="J256" s="129">
        <v>0</v>
      </c>
      <c r="K256" s="116"/>
      <c r="L256" s="145"/>
      <c r="M256" s="146"/>
      <c r="N256" s="146"/>
      <c r="O256" s="146"/>
      <c r="P256" s="146"/>
    </row>
    <row r="257" spans="1:22" s="81" customFormat="1" ht="34.5" customHeight="1">
      <c r="A257" s="292" t="s">
        <v>665</v>
      </c>
      <c r="B257" s="144"/>
      <c r="C257" s="482"/>
      <c r="D257" s="482"/>
      <c r="E257" s="482"/>
      <c r="F257" s="483"/>
      <c r="G257" s="483"/>
      <c r="H257" s="326" t="s">
        <v>174</v>
      </c>
      <c r="I257" s="477"/>
      <c r="J257" s="131">
        <v>0</v>
      </c>
      <c r="K257" s="116"/>
      <c r="L257" s="145"/>
      <c r="M257" s="146"/>
      <c r="N257" s="146"/>
      <c r="O257" s="146"/>
      <c r="P257" s="146"/>
    </row>
    <row r="258" spans="1:22" s="81" customFormat="1" ht="34.5" customHeight="1">
      <c r="A258" s="292" t="s">
        <v>849</v>
      </c>
      <c r="B258" s="144"/>
      <c r="C258" s="482"/>
      <c r="D258" s="482"/>
      <c r="E258" s="482"/>
      <c r="F258" s="483"/>
      <c r="G258" s="482" t="s">
        <v>166</v>
      </c>
      <c r="H258" s="326" t="s">
        <v>173</v>
      </c>
      <c r="I258" s="477"/>
      <c r="J258" s="129">
        <v>0</v>
      </c>
      <c r="K258" s="116"/>
      <c r="L258" s="145"/>
      <c r="M258" s="146"/>
      <c r="N258" s="146"/>
      <c r="O258" s="146"/>
      <c r="P258" s="146"/>
    </row>
    <row r="259" spans="1:22" s="81" customFormat="1" ht="34.5" customHeight="1">
      <c r="A259" s="292" t="s">
        <v>849</v>
      </c>
      <c r="B259" s="144"/>
      <c r="C259" s="482"/>
      <c r="D259" s="482"/>
      <c r="E259" s="482"/>
      <c r="F259" s="483"/>
      <c r="G259" s="483"/>
      <c r="H259" s="326" t="s">
        <v>174</v>
      </c>
      <c r="I259" s="433"/>
      <c r="J259" s="131">
        <v>0</v>
      </c>
      <c r="K259" s="116"/>
      <c r="L259" s="147"/>
      <c r="M259" s="148"/>
      <c r="N259" s="148"/>
      <c r="O259" s="148"/>
      <c r="P259" s="148"/>
    </row>
    <row r="260" spans="1:22" s="1" customFormat="1">
      <c r="A260" s="284"/>
      <c r="B260" s="19"/>
      <c r="C260" s="19"/>
      <c r="D260" s="19"/>
      <c r="E260" s="19"/>
      <c r="F260" s="19"/>
      <c r="G260" s="19"/>
      <c r="H260" s="15"/>
      <c r="I260" s="15"/>
      <c r="J260" s="86"/>
      <c r="K260" s="87"/>
      <c r="L260" s="100"/>
      <c r="M260" s="100"/>
      <c r="N260" s="100"/>
      <c r="O260" s="100"/>
      <c r="P260" s="100"/>
    </row>
    <row r="261" spans="1:22" s="81" customFormat="1">
      <c r="A261" s="284"/>
      <c r="B261" s="82"/>
      <c r="C261" s="59"/>
      <c r="D261" s="59"/>
      <c r="E261" s="59"/>
      <c r="F261" s="59"/>
      <c r="G261" s="59"/>
      <c r="H261" s="89"/>
      <c r="I261" s="89"/>
      <c r="J261" s="86"/>
      <c r="K261" s="87"/>
      <c r="L261" s="88"/>
      <c r="M261" s="88"/>
      <c r="N261" s="88"/>
      <c r="O261" s="88"/>
      <c r="P261" s="88"/>
    </row>
    <row r="262" spans="1:22" s="1" customFormat="1">
      <c r="A262" s="284"/>
      <c r="B262" s="144"/>
      <c r="C262" s="149"/>
      <c r="D262" s="149"/>
      <c r="E262" s="4"/>
      <c r="F262" s="4"/>
      <c r="G262" s="4"/>
      <c r="H262" s="331"/>
      <c r="I262" s="331"/>
      <c r="J262" s="58"/>
      <c r="K262" s="30"/>
      <c r="L262" s="100"/>
      <c r="M262" s="100"/>
      <c r="N262" s="100"/>
      <c r="O262" s="100"/>
      <c r="P262" s="100"/>
    </row>
    <row r="263" spans="1:22" s="1" customFormat="1">
      <c r="A263" s="284"/>
      <c r="B263" s="19" t="s">
        <v>179</v>
      </c>
      <c r="C263" s="19"/>
      <c r="D263" s="19"/>
      <c r="E263" s="19"/>
      <c r="F263" s="19"/>
      <c r="G263" s="19"/>
      <c r="H263" s="15"/>
      <c r="I263" s="15"/>
      <c r="J263" s="100"/>
      <c r="K263" s="30"/>
      <c r="L263" s="100"/>
      <c r="M263" s="100"/>
      <c r="N263" s="100"/>
      <c r="O263" s="100"/>
      <c r="P263" s="100"/>
    </row>
    <row r="264" spans="1:22">
      <c r="A264" s="284"/>
      <c r="B264" s="19"/>
      <c r="C264" s="19"/>
      <c r="D264" s="19"/>
      <c r="E264" s="19"/>
      <c r="F264" s="19"/>
      <c r="G264" s="19"/>
      <c r="H264" s="15"/>
      <c r="I264" s="15"/>
      <c r="L264" s="23"/>
      <c r="M264" s="23"/>
      <c r="N264" s="23"/>
      <c r="O264" s="23"/>
      <c r="P264" s="23"/>
      <c r="Q264" s="9"/>
      <c r="R264" s="9"/>
      <c r="S264" s="9"/>
      <c r="T264" s="9"/>
      <c r="U264" s="9"/>
      <c r="V264" s="9"/>
    </row>
    <row r="265" spans="1:22" ht="34.5" customHeight="1">
      <c r="A265" s="284"/>
      <c r="B265" s="19"/>
      <c r="C265" s="4"/>
      <c r="D265" s="4"/>
      <c r="F265" s="4"/>
      <c r="G265" s="4"/>
      <c r="H265" s="331"/>
      <c r="I265" s="331"/>
      <c r="J265" s="73" t="s">
        <v>62</v>
      </c>
      <c r="K265" s="74"/>
      <c r="L265" s="75" t="s">
        <v>271</v>
      </c>
      <c r="M265" s="75" t="s">
        <v>313</v>
      </c>
      <c r="N265" s="75" t="s">
        <v>550</v>
      </c>
      <c r="O265" s="75" t="s">
        <v>551</v>
      </c>
      <c r="P265" s="75" t="s">
        <v>552</v>
      </c>
      <c r="Q265" s="9"/>
      <c r="R265" s="9"/>
      <c r="S265" s="9"/>
      <c r="T265" s="9"/>
      <c r="U265" s="9"/>
      <c r="V265" s="9"/>
    </row>
    <row r="266" spans="1:22" ht="20.25" customHeight="1">
      <c r="A266" s="284"/>
      <c r="B266" s="2"/>
      <c r="C266" s="59"/>
      <c r="D266" s="4"/>
      <c r="F266" s="4"/>
      <c r="G266" s="4"/>
      <c r="H266" s="331"/>
      <c r="I266" s="64" t="s">
        <v>1284</v>
      </c>
      <c r="J266" s="65"/>
      <c r="K266" s="76"/>
      <c r="L266" s="77" t="s">
        <v>65</v>
      </c>
      <c r="M266" s="126" t="s">
        <v>275</v>
      </c>
      <c r="N266" s="126" t="s">
        <v>65</v>
      </c>
      <c r="O266" s="126" t="s">
        <v>65</v>
      </c>
      <c r="P266" s="126" t="s">
        <v>275</v>
      </c>
      <c r="Q266" s="9"/>
      <c r="R266" s="9"/>
      <c r="S266" s="9"/>
      <c r="T266" s="9"/>
      <c r="U266" s="9"/>
      <c r="V266" s="9"/>
    </row>
    <row r="267" spans="1:22" s="81" customFormat="1" ht="34.5" customHeight="1">
      <c r="A267" s="292" t="s">
        <v>963</v>
      </c>
      <c r="B267" s="2"/>
      <c r="C267" s="448" t="s">
        <v>180</v>
      </c>
      <c r="D267" s="450"/>
      <c r="E267" s="480" t="s">
        <v>181</v>
      </c>
      <c r="F267" s="481"/>
      <c r="G267" s="437" t="s">
        <v>182</v>
      </c>
      <c r="H267" s="439"/>
      <c r="I267" s="432" t="s">
        <v>671</v>
      </c>
      <c r="J267" s="150">
        <v>0</v>
      </c>
      <c r="K267" s="116"/>
      <c r="L267" s="142"/>
      <c r="M267" s="143"/>
      <c r="N267" s="143"/>
      <c r="O267" s="143"/>
      <c r="P267" s="143"/>
    </row>
    <row r="268" spans="1:22" s="81" customFormat="1" ht="34.5" customHeight="1">
      <c r="A268" s="292" t="s">
        <v>672</v>
      </c>
      <c r="B268" s="144"/>
      <c r="C268" s="478"/>
      <c r="D268" s="479"/>
      <c r="E268" s="481"/>
      <c r="F268" s="481"/>
      <c r="G268" s="437" t="s">
        <v>184</v>
      </c>
      <c r="H268" s="439"/>
      <c r="I268" s="477"/>
      <c r="J268" s="150">
        <v>1</v>
      </c>
      <c r="K268" s="116"/>
      <c r="L268" s="145"/>
      <c r="M268" s="146"/>
      <c r="N268" s="146"/>
      <c r="O268" s="146"/>
      <c r="P268" s="146"/>
    </row>
    <row r="269" spans="1:22" s="81" customFormat="1" ht="34.5" customHeight="1">
      <c r="A269" s="292" t="s">
        <v>1303</v>
      </c>
      <c r="B269" s="144"/>
      <c r="C269" s="478"/>
      <c r="D269" s="479"/>
      <c r="E269" s="481"/>
      <c r="F269" s="481"/>
      <c r="G269" s="437" t="s">
        <v>185</v>
      </c>
      <c r="H269" s="439"/>
      <c r="I269" s="477"/>
      <c r="J269" s="150">
        <v>0</v>
      </c>
      <c r="K269" s="116"/>
      <c r="L269" s="145"/>
      <c r="M269" s="146"/>
      <c r="N269" s="146"/>
      <c r="O269" s="146"/>
      <c r="P269" s="146"/>
    </row>
    <row r="270" spans="1:22" s="81" customFormat="1" ht="34.5" customHeight="1">
      <c r="A270" s="292" t="s">
        <v>851</v>
      </c>
      <c r="B270" s="144"/>
      <c r="C270" s="459"/>
      <c r="D270" s="461"/>
      <c r="E270" s="437" t="s">
        <v>166</v>
      </c>
      <c r="F270" s="438"/>
      <c r="G270" s="438"/>
      <c r="H270" s="439"/>
      <c r="I270" s="433"/>
      <c r="J270" s="150">
        <v>0</v>
      </c>
      <c r="K270" s="116"/>
      <c r="L270" s="145"/>
      <c r="M270" s="146"/>
      <c r="N270" s="146"/>
      <c r="O270" s="146"/>
      <c r="P270" s="146"/>
    </row>
    <row r="271" spans="1:22" s="81" customFormat="1" ht="34.5" customHeight="1">
      <c r="A271" s="292" t="s">
        <v>675</v>
      </c>
      <c r="B271" s="144"/>
      <c r="C271" s="448" t="s">
        <v>186</v>
      </c>
      <c r="D271" s="472"/>
      <c r="E271" s="437" t="s">
        <v>187</v>
      </c>
      <c r="F271" s="438"/>
      <c r="G271" s="438"/>
      <c r="H271" s="439"/>
      <c r="I271" s="432" t="s">
        <v>677</v>
      </c>
      <c r="J271" s="150">
        <v>0</v>
      </c>
      <c r="K271" s="116"/>
      <c r="L271" s="145"/>
      <c r="M271" s="146"/>
      <c r="N271" s="146"/>
      <c r="O271" s="146"/>
      <c r="P271" s="146"/>
    </row>
    <row r="272" spans="1:22" s="81" customFormat="1" ht="34.5" customHeight="1">
      <c r="A272" s="292" t="s">
        <v>969</v>
      </c>
      <c r="B272" s="144"/>
      <c r="C272" s="473"/>
      <c r="D272" s="474"/>
      <c r="E272" s="437" t="s">
        <v>189</v>
      </c>
      <c r="F272" s="438"/>
      <c r="G272" s="438"/>
      <c r="H272" s="439"/>
      <c r="I272" s="477"/>
      <c r="J272" s="150">
        <v>1</v>
      </c>
      <c r="K272" s="116"/>
      <c r="L272" s="145"/>
      <c r="M272" s="146"/>
      <c r="N272" s="146"/>
      <c r="O272" s="146"/>
      <c r="P272" s="146"/>
    </row>
    <row r="273" spans="1:16" s="81" customFormat="1" ht="34.5" customHeight="1">
      <c r="A273" s="292" t="s">
        <v>679</v>
      </c>
      <c r="B273" s="144"/>
      <c r="C273" s="475"/>
      <c r="D273" s="476"/>
      <c r="E273" s="437" t="s">
        <v>190</v>
      </c>
      <c r="F273" s="438"/>
      <c r="G273" s="438"/>
      <c r="H273" s="439"/>
      <c r="I273" s="433"/>
      <c r="J273" s="150">
        <v>0</v>
      </c>
      <c r="K273" s="116"/>
      <c r="L273" s="145"/>
      <c r="M273" s="146"/>
      <c r="N273" s="146"/>
      <c r="O273" s="146"/>
      <c r="P273" s="146"/>
    </row>
    <row r="274" spans="1:16" s="81" customFormat="1" ht="42" customHeight="1">
      <c r="A274" s="292" t="s">
        <v>1420</v>
      </c>
      <c r="B274" s="144"/>
      <c r="C274" s="448" t="s">
        <v>166</v>
      </c>
      <c r="D274" s="472"/>
      <c r="E274" s="437" t="s">
        <v>191</v>
      </c>
      <c r="F274" s="438"/>
      <c r="G274" s="438"/>
      <c r="H274" s="439"/>
      <c r="I274" s="114" t="s">
        <v>681</v>
      </c>
      <c r="J274" s="150">
        <v>1</v>
      </c>
      <c r="K274" s="116"/>
      <c r="L274" s="145"/>
      <c r="M274" s="146"/>
      <c r="N274" s="146"/>
      <c r="O274" s="146"/>
      <c r="P274" s="146"/>
    </row>
    <row r="275" spans="1:16" s="81" customFormat="1" ht="34.5" customHeight="1">
      <c r="A275" s="292" t="s">
        <v>682</v>
      </c>
      <c r="B275" s="144"/>
      <c r="C275" s="473"/>
      <c r="D275" s="474"/>
      <c r="E275" s="437" t="s">
        <v>193</v>
      </c>
      <c r="F275" s="438"/>
      <c r="G275" s="438"/>
      <c r="H275" s="439"/>
      <c r="I275" s="420" t="s">
        <v>684</v>
      </c>
      <c r="J275" s="150">
        <v>0</v>
      </c>
      <c r="K275" s="116"/>
      <c r="L275" s="145"/>
      <c r="M275" s="146"/>
      <c r="N275" s="146"/>
      <c r="O275" s="146"/>
      <c r="P275" s="146"/>
    </row>
    <row r="276" spans="1:16" s="81" customFormat="1" ht="34.5" customHeight="1">
      <c r="A276" s="292" t="s">
        <v>973</v>
      </c>
      <c r="B276" s="144"/>
      <c r="C276" s="473"/>
      <c r="D276" s="474"/>
      <c r="E276" s="437" t="s">
        <v>195</v>
      </c>
      <c r="F276" s="438"/>
      <c r="G276" s="438"/>
      <c r="H276" s="439"/>
      <c r="I276" s="441"/>
      <c r="J276" s="150">
        <v>0</v>
      </c>
      <c r="K276" s="116"/>
      <c r="L276" s="145"/>
      <c r="M276" s="146"/>
      <c r="N276" s="146"/>
      <c r="O276" s="146"/>
      <c r="P276" s="146"/>
    </row>
    <row r="277" spans="1:16" s="81" customFormat="1" ht="58.5">
      <c r="A277" s="292" t="s">
        <v>687</v>
      </c>
      <c r="B277" s="144"/>
      <c r="C277" s="473"/>
      <c r="D277" s="474"/>
      <c r="E277" s="437" t="s">
        <v>688</v>
      </c>
      <c r="F277" s="438"/>
      <c r="G277" s="438"/>
      <c r="H277" s="439"/>
      <c r="I277" s="114" t="s">
        <v>689</v>
      </c>
      <c r="J277" s="150">
        <v>0</v>
      </c>
      <c r="K277" s="116"/>
      <c r="L277" s="145"/>
      <c r="M277" s="146"/>
      <c r="N277" s="146"/>
      <c r="O277" s="146"/>
      <c r="P277" s="146"/>
    </row>
    <row r="278" spans="1:16" s="81" customFormat="1" ht="58.5">
      <c r="A278" s="292" t="s">
        <v>976</v>
      </c>
      <c r="B278" s="144"/>
      <c r="C278" s="473"/>
      <c r="D278" s="474"/>
      <c r="E278" s="437" t="s">
        <v>691</v>
      </c>
      <c r="F278" s="438"/>
      <c r="G278" s="438"/>
      <c r="H278" s="439"/>
      <c r="I278" s="114" t="s">
        <v>692</v>
      </c>
      <c r="J278" s="150">
        <v>0</v>
      </c>
      <c r="K278" s="116"/>
      <c r="L278" s="145"/>
      <c r="M278" s="146"/>
      <c r="N278" s="146"/>
      <c r="O278" s="146"/>
      <c r="P278" s="146"/>
    </row>
    <row r="279" spans="1:16" s="81" customFormat="1" ht="42" customHeight="1">
      <c r="A279" s="292" t="s">
        <v>1897</v>
      </c>
      <c r="B279" s="144"/>
      <c r="C279" s="473"/>
      <c r="D279" s="474"/>
      <c r="E279" s="437" t="s">
        <v>200</v>
      </c>
      <c r="F279" s="438"/>
      <c r="G279" s="438"/>
      <c r="H279" s="439"/>
      <c r="I279" s="114" t="s">
        <v>201</v>
      </c>
      <c r="J279" s="150">
        <v>0</v>
      </c>
      <c r="K279" s="116"/>
      <c r="L279" s="145"/>
      <c r="M279" s="146"/>
      <c r="N279" s="146"/>
      <c r="O279" s="146"/>
      <c r="P279" s="146"/>
    </row>
    <row r="280" spans="1:16" s="81" customFormat="1" ht="42" customHeight="1">
      <c r="A280" s="292" t="s">
        <v>1421</v>
      </c>
      <c r="B280" s="144"/>
      <c r="C280" s="473"/>
      <c r="D280" s="474"/>
      <c r="E280" s="437" t="s">
        <v>202</v>
      </c>
      <c r="F280" s="438"/>
      <c r="G280" s="438"/>
      <c r="H280" s="439"/>
      <c r="I280" s="114" t="s">
        <v>203</v>
      </c>
      <c r="J280" s="150">
        <v>0</v>
      </c>
      <c r="K280" s="116"/>
      <c r="L280" s="145"/>
      <c r="M280" s="146"/>
      <c r="N280" s="146"/>
      <c r="O280" s="146"/>
      <c r="P280" s="146"/>
    </row>
    <row r="281" spans="1:16" s="81" customFormat="1" ht="42" customHeight="1">
      <c r="A281" s="292" t="s">
        <v>1898</v>
      </c>
      <c r="B281" s="144"/>
      <c r="C281" s="473"/>
      <c r="D281" s="474"/>
      <c r="E281" s="437" t="s">
        <v>204</v>
      </c>
      <c r="F281" s="438"/>
      <c r="G281" s="438"/>
      <c r="H281" s="439"/>
      <c r="I281" s="114" t="s">
        <v>700</v>
      </c>
      <c r="J281" s="150">
        <v>0</v>
      </c>
      <c r="K281" s="116"/>
      <c r="L281" s="145"/>
      <c r="M281" s="146"/>
      <c r="N281" s="146"/>
      <c r="O281" s="146"/>
      <c r="P281" s="146"/>
    </row>
    <row r="282" spans="1:16" s="81" customFormat="1" ht="56.1" customHeight="1">
      <c r="A282" s="292" t="s">
        <v>701</v>
      </c>
      <c r="B282" s="144"/>
      <c r="C282" s="473"/>
      <c r="D282" s="474"/>
      <c r="E282" s="437" t="s">
        <v>206</v>
      </c>
      <c r="F282" s="438"/>
      <c r="G282" s="438"/>
      <c r="H282" s="439"/>
      <c r="I282" s="114" t="s">
        <v>544</v>
      </c>
      <c r="J282" s="150">
        <v>0</v>
      </c>
      <c r="K282" s="116"/>
      <c r="L282" s="145"/>
      <c r="M282" s="146"/>
      <c r="N282" s="146"/>
      <c r="O282" s="146"/>
      <c r="P282" s="146"/>
    </row>
    <row r="283" spans="1:16" s="81" customFormat="1" ht="56.1" customHeight="1">
      <c r="A283" s="292" t="s">
        <v>703</v>
      </c>
      <c r="B283" s="144"/>
      <c r="C283" s="475"/>
      <c r="D283" s="476"/>
      <c r="E283" s="437" t="s">
        <v>207</v>
      </c>
      <c r="F283" s="438"/>
      <c r="G283" s="438"/>
      <c r="H283" s="439"/>
      <c r="I283" s="114" t="s">
        <v>535</v>
      </c>
      <c r="J283" s="150">
        <v>0</v>
      </c>
      <c r="K283" s="116"/>
      <c r="L283" s="147"/>
      <c r="M283" s="148"/>
      <c r="N283" s="148"/>
      <c r="O283" s="148"/>
      <c r="P283" s="148"/>
    </row>
    <row r="284" spans="1:16" s="1" customFormat="1">
      <c r="A284" s="284"/>
      <c r="B284" s="19"/>
      <c r="C284" s="19"/>
      <c r="D284" s="19"/>
      <c r="E284" s="19"/>
      <c r="F284" s="19"/>
      <c r="G284" s="19"/>
      <c r="H284" s="15"/>
      <c r="I284" s="15"/>
      <c r="J284" s="86"/>
      <c r="K284" s="87"/>
      <c r="L284" s="88"/>
      <c r="M284" s="88"/>
      <c r="N284" s="88"/>
      <c r="O284" s="88"/>
      <c r="P284" s="88"/>
    </row>
    <row r="285" spans="1:16" s="81" customFormat="1">
      <c r="A285" s="284"/>
      <c r="B285" s="82"/>
      <c r="C285" s="59"/>
      <c r="D285" s="59"/>
      <c r="E285" s="59"/>
      <c r="F285" s="59"/>
      <c r="G285" s="59"/>
      <c r="H285" s="89"/>
      <c r="I285" s="89"/>
      <c r="J285" s="86"/>
      <c r="K285" s="87"/>
      <c r="L285" s="88"/>
      <c r="M285" s="88"/>
      <c r="N285" s="88"/>
      <c r="O285" s="88"/>
      <c r="P285" s="88"/>
    </row>
    <row r="286" spans="1:16" s="81" customFormat="1">
      <c r="A286" s="284"/>
      <c r="B286" s="111"/>
      <c r="C286" s="111"/>
      <c r="D286" s="59"/>
      <c r="E286" s="59"/>
      <c r="F286" s="59"/>
      <c r="G286" s="59"/>
      <c r="H286" s="89"/>
      <c r="I286" s="151"/>
      <c r="J286" s="86"/>
      <c r="K286" s="87"/>
      <c r="L286" s="88"/>
      <c r="M286" s="88"/>
      <c r="N286" s="88"/>
      <c r="O286" s="88"/>
      <c r="P286" s="88"/>
    </row>
    <row r="287" spans="1:16" s="1" customFormat="1">
      <c r="A287" s="284"/>
      <c r="B287" s="111"/>
      <c r="C287" s="4"/>
      <c r="D287" s="4"/>
      <c r="E287" s="4"/>
      <c r="F287" s="4"/>
      <c r="G287" s="4"/>
      <c r="H287" s="331"/>
      <c r="I287" s="331"/>
      <c r="J287" s="58"/>
      <c r="K287" s="30"/>
      <c r="L287" s="100"/>
      <c r="M287" s="100"/>
      <c r="N287" s="100"/>
      <c r="O287" s="100"/>
      <c r="P287" s="100"/>
    </row>
    <row r="288" spans="1:16" s="81" customFormat="1">
      <c r="A288" s="284"/>
      <c r="B288" s="347" t="s">
        <v>536</v>
      </c>
      <c r="C288" s="348"/>
      <c r="D288" s="4"/>
      <c r="E288" s="4"/>
      <c r="F288" s="4"/>
      <c r="G288" s="4"/>
      <c r="H288" s="331"/>
      <c r="I288" s="331"/>
      <c r="J288" s="58"/>
      <c r="K288" s="60"/>
      <c r="L288" s="88"/>
      <c r="M288" s="88"/>
      <c r="N288" s="88"/>
      <c r="O288" s="88"/>
      <c r="P288" s="88"/>
    </row>
    <row r="289" spans="1:22">
      <c r="A289" s="284"/>
      <c r="B289" s="19"/>
      <c r="C289" s="19"/>
      <c r="D289" s="19"/>
      <c r="E289" s="19"/>
      <c r="F289" s="19"/>
      <c r="G289" s="19"/>
      <c r="H289" s="15"/>
      <c r="I289" s="15"/>
      <c r="L289" s="23"/>
      <c r="M289" s="23"/>
      <c r="N289" s="23"/>
      <c r="O289" s="23"/>
      <c r="P289" s="23"/>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271</v>
      </c>
      <c r="M290" s="75" t="s">
        <v>313</v>
      </c>
      <c r="N290" s="75" t="s">
        <v>550</v>
      </c>
      <c r="O290" s="75" t="s">
        <v>551</v>
      </c>
      <c r="P290" s="75" t="s">
        <v>552</v>
      </c>
    </row>
    <row r="291" spans="1:22" s="110" customFormat="1" ht="20.25" customHeight="1">
      <c r="A291" s="284"/>
      <c r="B291" s="2"/>
      <c r="C291" s="4"/>
      <c r="D291" s="4"/>
      <c r="E291" s="4"/>
      <c r="F291" s="4"/>
      <c r="G291" s="4"/>
      <c r="H291" s="331"/>
      <c r="I291" s="64" t="s">
        <v>63</v>
      </c>
      <c r="J291" s="152"/>
      <c r="K291" s="76"/>
      <c r="L291" s="126" t="s">
        <v>65</v>
      </c>
      <c r="M291" s="126" t="s">
        <v>275</v>
      </c>
      <c r="N291" s="126" t="s">
        <v>65</v>
      </c>
      <c r="O291" s="126" t="s">
        <v>65</v>
      </c>
      <c r="P291" s="126" t="s">
        <v>275</v>
      </c>
    </row>
    <row r="292" spans="1:22" s="110" customFormat="1" ht="34.5" customHeight="1">
      <c r="A292" s="284"/>
      <c r="B292" s="107"/>
      <c r="C292" s="416" t="s">
        <v>208</v>
      </c>
      <c r="D292" s="417"/>
      <c r="E292" s="417"/>
      <c r="F292" s="417"/>
      <c r="G292" s="417"/>
      <c r="H292" s="419"/>
      <c r="I292" s="467" t="s">
        <v>706</v>
      </c>
      <c r="J292" s="153"/>
      <c r="K292" s="93"/>
      <c r="L292" s="293"/>
      <c r="M292" s="293"/>
      <c r="N292" s="293"/>
      <c r="O292" s="293"/>
      <c r="P292" s="293"/>
    </row>
    <row r="293" spans="1:22" s="110" customFormat="1" ht="34.5" customHeight="1">
      <c r="A293" s="284"/>
      <c r="B293" s="154"/>
      <c r="C293" s="462"/>
      <c r="D293" s="418"/>
      <c r="E293" s="418"/>
      <c r="F293" s="418"/>
      <c r="G293" s="418"/>
      <c r="H293" s="463"/>
      <c r="I293" s="467"/>
      <c r="J293" s="155"/>
      <c r="K293" s="97"/>
      <c r="L293" s="156"/>
      <c r="M293" s="156"/>
      <c r="N293" s="156"/>
      <c r="O293" s="156"/>
      <c r="P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P294" si="4">IF(ISBLANK(M292), "-", "～")</f>
        <v>-</v>
      </c>
      <c r="N294" s="157" t="str">
        <f t="shared" si="4"/>
        <v>-</v>
      </c>
      <c r="O294" s="157" t="str">
        <f t="shared" si="4"/>
        <v>-</v>
      </c>
      <c r="P294" s="157" t="str">
        <f t="shared" si="4"/>
        <v>-</v>
      </c>
    </row>
    <row r="295" spans="1:22" s="110" customFormat="1" ht="34.5" customHeight="1">
      <c r="A295" s="284"/>
      <c r="B295" s="154"/>
      <c r="C295" s="462"/>
      <c r="D295" s="418"/>
      <c r="E295" s="418"/>
      <c r="F295" s="418"/>
      <c r="G295" s="418"/>
      <c r="H295" s="463"/>
      <c r="I295" s="467"/>
      <c r="J295" s="155"/>
      <c r="K295" s="97"/>
      <c r="L295" s="294"/>
      <c r="M295" s="294"/>
      <c r="N295" s="294"/>
      <c r="O295" s="294"/>
      <c r="P295" s="294"/>
    </row>
    <row r="296" spans="1:22" s="110" customFormat="1" ht="34.5" customHeight="1">
      <c r="A296" s="284"/>
      <c r="B296" s="154"/>
      <c r="C296" s="464"/>
      <c r="D296" s="465"/>
      <c r="E296" s="465"/>
      <c r="F296" s="465"/>
      <c r="G296" s="465"/>
      <c r="H296" s="466"/>
      <c r="I296" s="467"/>
      <c r="J296" s="158"/>
      <c r="K296" s="99"/>
      <c r="L296" s="159"/>
      <c r="M296" s="159"/>
      <c r="N296" s="159"/>
      <c r="O296" s="159"/>
      <c r="P296" s="159"/>
    </row>
    <row r="297" spans="1:22" s="1" customFormat="1">
      <c r="A297" s="284"/>
      <c r="B297" s="19"/>
      <c r="C297" s="19"/>
      <c r="D297" s="19"/>
      <c r="E297" s="19"/>
      <c r="F297" s="19"/>
      <c r="G297" s="19"/>
      <c r="H297" s="15"/>
      <c r="I297" s="15"/>
      <c r="J297" s="86"/>
      <c r="K297" s="87"/>
      <c r="L297" s="88"/>
      <c r="M297" s="88"/>
      <c r="N297" s="88"/>
      <c r="O297" s="88"/>
      <c r="P297" s="88"/>
    </row>
    <row r="298" spans="1:22" s="81" customFormat="1">
      <c r="A298" s="284"/>
      <c r="B298" s="82"/>
      <c r="C298" s="59"/>
      <c r="D298" s="59"/>
      <c r="E298" s="59"/>
      <c r="F298" s="59"/>
      <c r="G298" s="59"/>
      <c r="H298" s="89"/>
      <c r="I298" s="89"/>
      <c r="J298" s="86"/>
      <c r="K298" s="87"/>
      <c r="L298" s="88"/>
      <c r="M298" s="88"/>
      <c r="N298" s="88"/>
      <c r="O298" s="88"/>
      <c r="P298" s="88"/>
    </row>
    <row r="299" spans="1:22" s="81" customFormat="1">
      <c r="A299" s="284"/>
      <c r="B299" s="111"/>
      <c r="C299" s="111"/>
      <c r="D299" s="59"/>
      <c r="E299" s="59"/>
      <c r="F299" s="59"/>
      <c r="G299" s="59"/>
      <c r="H299" s="89"/>
      <c r="I299" s="151" t="s">
        <v>209</v>
      </c>
      <c r="J299" s="86"/>
      <c r="K299" s="87"/>
      <c r="L299" s="88"/>
      <c r="M299" s="88"/>
      <c r="N299" s="88"/>
      <c r="O299" s="88"/>
      <c r="P299" s="88"/>
    </row>
    <row r="300" spans="1:22" s="81" customFormat="1">
      <c r="A300" s="284"/>
      <c r="B300" s="111"/>
      <c r="C300" s="111"/>
      <c r="D300" s="59"/>
      <c r="E300" s="59"/>
      <c r="F300" s="59"/>
      <c r="G300" s="59"/>
      <c r="H300" s="89"/>
      <c r="I300" s="89"/>
      <c r="J300" s="86"/>
      <c r="K300" s="87"/>
      <c r="L300" s="88"/>
      <c r="M300" s="88"/>
      <c r="N300" s="88"/>
      <c r="O300" s="88"/>
      <c r="P300" s="88"/>
    </row>
    <row r="301" spans="1:22" s="22" customFormat="1">
      <c r="A301" s="284"/>
      <c r="B301" s="2"/>
      <c r="C301" s="50"/>
      <c r="D301" s="36"/>
      <c r="E301" s="36"/>
      <c r="F301" s="36"/>
      <c r="G301" s="36"/>
      <c r="H301" s="21"/>
      <c r="I301" s="38"/>
      <c r="J301" s="6"/>
      <c r="K301" s="7"/>
      <c r="M301" s="48"/>
      <c r="N301" s="48"/>
      <c r="O301" s="48"/>
      <c r="P301" s="48"/>
    </row>
    <row r="302" spans="1:22" s="22" customFormat="1">
      <c r="A302" s="284"/>
      <c r="B302" s="2"/>
      <c r="C302" s="50"/>
      <c r="D302" s="36"/>
      <c r="E302" s="36"/>
      <c r="F302" s="36"/>
      <c r="G302" s="36"/>
      <c r="H302" s="21"/>
      <c r="I302" s="38"/>
      <c r="J302" s="6"/>
      <c r="K302" s="7"/>
      <c r="M302" s="48"/>
      <c r="N302" s="48"/>
      <c r="O302" s="48"/>
      <c r="P302" s="48"/>
    </row>
    <row r="303" spans="1:22" s="22" customFormat="1">
      <c r="A303" s="284"/>
      <c r="B303" s="2"/>
      <c r="E303" s="50"/>
      <c r="F303" s="50"/>
      <c r="G303" s="50"/>
      <c r="H303" s="21"/>
      <c r="I303" s="38"/>
      <c r="J303" s="6"/>
      <c r="K303" s="7"/>
      <c r="M303" s="39"/>
      <c r="N303" s="39"/>
      <c r="O303" s="39"/>
      <c r="P303" s="39"/>
    </row>
    <row r="304" spans="1:22" s="22" customFormat="1">
      <c r="A304" s="284"/>
      <c r="B304" s="2"/>
      <c r="E304" s="50"/>
      <c r="F304" s="50"/>
      <c r="G304" s="50"/>
      <c r="H304" s="21"/>
      <c r="I304" s="38"/>
      <c r="J304" s="6"/>
      <c r="K304" s="7"/>
      <c r="M304" s="48"/>
      <c r="N304" s="48"/>
      <c r="O304" s="48"/>
      <c r="P304" s="48"/>
    </row>
    <row r="305" spans="1:22" s="22" customFormat="1">
      <c r="A305" s="284"/>
      <c r="B305" s="2"/>
      <c r="E305" s="50"/>
      <c r="F305" s="50"/>
      <c r="G305" s="50"/>
      <c r="H305" s="21"/>
      <c r="I305" s="38"/>
      <c r="J305" s="6"/>
      <c r="K305" s="7"/>
      <c r="M305" s="39"/>
      <c r="N305" s="39"/>
      <c r="O305" s="39"/>
      <c r="P305" s="39"/>
    </row>
    <row r="306" spans="1:22" s="22" customFormat="1">
      <c r="A306" s="284"/>
      <c r="B306" s="2"/>
      <c r="E306" s="50"/>
      <c r="F306" s="50"/>
      <c r="G306" s="50"/>
      <c r="H306" s="21"/>
      <c r="I306" s="38"/>
      <c r="J306" s="6"/>
      <c r="K306" s="7"/>
      <c r="M306" s="39"/>
      <c r="N306" s="39"/>
      <c r="O306" s="39"/>
      <c r="P306" s="39"/>
    </row>
    <row r="307" spans="1:22" s="22" customFormat="1">
      <c r="A307" s="284"/>
      <c r="B307" s="2"/>
      <c r="E307" s="36"/>
      <c r="F307" s="36"/>
      <c r="G307" s="36"/>
      <c r="H307" s="21"/>
      <c r="I307" s="5"/>
      <c r="J307" s="39"/>
      <c r="K307" s="51"/>
      <c r="L307" s="8"/>
      <c r="M307" s="8"/>
      <c r="N307" s="8"/>
      <c r="O307" s="8"/>
      <c r="P307" s="8"/>
    </row>
    <row r="308" spans="1:22" s="22" customFormat="1">
      <c r="A308" s="284"/>
      <c r="B308" s="2"/>
      <c r="C308" s="42"/>
      <c r="D308" s="42"/>
      <c r="E308" s="42"/>
      <c r="F308" s="42"/>
      <c r="G308" s="42"/>
      <c r="H308" s="42"/>
      <c r="I308" s="42"/>
      <c r="J308" s="42"/>
      <c r="K308" s="49"/>
      <c r="L308" s="42"/>
      <c r="M308" s="42"/>
      <c r="N308" s="42"/>
      <c r="O308" s="42"/>
      <c r="P308" s="42"/>
    </row>
    <row r="309" spans="1:22" s="22" customFormat="1">
      <c r="A309" s="284"/>
      <c r="B309" s="2"/>
      <c r="C309" s="59"/>
      <c r="D309" s="4"/>
      <c r="E309" s="4"/>
      <c r="F309" s="4"/>
      <c r="G309" s="4"/>
      <c r="H309" s="331"/>
      <c r="I309" s="331"/>
      <c r="J309" s="60"/>
      <c r="K309" s="30"/>
      <c r="L309" s="58"/>
      <c r="M309" s="58"/>
      <c r="N309" s="58"/>
      <c r="O309" s="58"/>
      <c r="P309" s="58"/>
    </row>
    <row r="310" spans="1:22" s="1" customFormat="1" ht="19.5">
      <c r="A310" s="284"/>
      <c r="B310" s="349" t="s">
        <v>210</v>
      </c>
      <c r="C310" s="160"/>
      <c r="D310" s="160"/>
      <c r="E310" s="54"/>
      <c r="F310" s="54"/>
      <c r="G310" s="54"/>
      <c r="H310" s="55"/>
      <c r="I310" s="55"/>
      <c r="J310" s="57"/>
      <c r="K310" s="56"/>
      <c r="L310" s="161"/>
      <c r="M310" s="161"/>
      <c r="N310" s="161"/>
      <c r="O310" s="161"/>
      <c r="P310" s="161"/>
    </row>
    <row r="311" spans="1:22" s="1" customFormat="1">
      <c r="A311" s="284"/>
      <c r="B311" s="47" t="s">
        <v>211</v>
      </c>
      <c r="C311" s="64"/>
      <c r="D311" s="64"/>
      <c r="E311" s="4"/>
      <c r="F311" s="4"/>
      <c r="G311" s="4"/>
      <c r="H311" s="331"/>
      <c r="I311" s="331"/>
      <c r="J311" s="58"/>
      <c r="K311" s="30"/>
      <c r="L311" s="100"/>
      <c r="M311" s="100"/>
      <c r="N311" s="100"/>
      <c r="O311" s="100"/>
      <c r="P311" s="100"/>
    </row>
    <row r="312" spans="1:22">
      <c r="A312" s="284"/>
      <c r="B312" s="19"/>
      <c r="C312" s="19"/>
      <c r="D312" s="19"/>
      <c r="E312" s="19"/>
      <c r="F312" s="19"/>
      <c r="G312" s="19"/>
      <c r="H312" s="15"/>
      <c r="I312" s="15"/>
      <c r="L312" s="23"/>
      <c r="M312" s="23"/>
      <c r="N312" s="23"/>
      <c r="O312" s="23"/>
      <c r="P312" s="23"/>
      <c r="Q312" s="9"/>
      <c r="R312" s="9"/>
      <c r="S312" s="9"/>
      <c r="T312" s="9"/>
      <c r="U312" s="9"/>
      <c r="V312" s="9"/>
    </row>
    <row r="313" spans="1:22" ht="34.5" customHeight="1">
      <c r="A313" s="289"/>
      <c r="B313" s="19"/>
      <c r="C313" s="4"/>
      <c r="D313" s="4"/>
      <c r="F313" s="4"/>
      <c r="G313" s="4"/>
      <c r="H313" s="331"/>
      <c r="I313" s="331"/>
      <c r="J313" s="73" t="s">
        <v>62</v>
      </c>
      <c r="K313" s="74"/>
      <c r="L313" s="75" t="s">
        <v>271</v>
      </c>
      <c r="M313" s="75" t="s">
        <v>313</v>
      </c>
      <c r="N313" s="75" t="s">
        <v>550</v>
      </c>
      <c r="O313" s="75" t="s">
        <v>551</v>
      </c>
      <c r="P313" s="75" t="s">
        <v>552</v>
      </c>
      <c r="Q313" s="9"/>
      <c r="R313" s="9"/>
      <c r="S313" s="9"/>
      <c r="T313" s="9"/>
      <c r="U313" s="9"/>
      <c r="V313" s="9"/>
    </row>
    <row r="314" spans="1:22" ht="20.25" customHeight="1">
      <c r="A314" s="290" t="s">
        <v>482</v>
      </c>
      <c r="B314" s="2"/>
      <c r="C314" s="4"/>
      <c r="D314" s="4"/>
      <c r="F314" s="4"/>
      <c r="G314" s="4"/>
      <c r="H314" s="331"/>
      <c r="I314" s="64" t="s">
        <v>667</v>
      </c>
      <c r="J314" s="65"/>
      <c r="K314" s="76"/>
      <c r="L314" s="77" t="s">
        <v>65</v>
      </c>
      <c r="M314" s="77" t="s">
        <v>275</v>
      </c>
      <c r="N314" s="77" t="s">
        <v>65</v>
      </c>
      <c r="O314" s="77" t="s">
        <v>65</v>
      </c>
      <c r="P314" s="77" t="s">
        <v>275</v>
      </c>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852</v>
      </c>
      <c r="J315" s="162">
        <f t="shared" ref="J315:J320" si="5">IF(SUM(L315:P315)=0,IF(COUNTIF(L315:P315,"未確認")&gt;0,"未確認",IF(COUNTIF(L315:P315,"~*")&gt;0,"*",SUM(L315:P315))),SUM(L315:P315))</f>
        <v>2970</v>
      </c>
      <c r="K315" s="116" t="str">
        <f t="shared" ref="K315:K320" si="6">IF(OR(COUNTIF(L315:P315,"未確認")&gt;0,COUNTIF(L315:P315,"~*")&gt;0),"※","")</f>
        <v/>
      </c>
      <c r="L315" s="133">
        <v>632</v>
      </c>
      <c r="M315" s="133">
        <v>272</v>
      </c>
      <c r="N315" s="133">
        <v>982</v>
      </c>
      <c r="O315" s="133">
        <v>860</v>
      </c>
      <c r="P315" s="133">
        <v>224</v>
      </c>
    </row>
    <row r="316" spans="1:22" s="81" customFormat="1" ht="34.5" customHeight="1">
      <c r="A316" s="292" t="s">
        <v>1318</v>
      </c>
      <c r="B316" s="82"/>
      <c r="C316" s="468"/>
      <c r="D316" s="469"/>
      <c r="E316" s="437" t="s">
        <v>214</v>
      </c>
      <c r="F316" s="438"/>
      <c r="G316" s="438"/>
      <c r="H316" s="439"/>
      <c r="I316" s="440"/>
      <c r="J316" s="162">
        <f t="shared" si="5"/>
        <v>1578</v>
      </c>
      <c r="K316" s="116" t="str">
        <f t="shared" si="6"/>
        <v/>
      </c>
      <c r="L316" s="133">
        <v>188</v>
      </c>
      <c r="M316" s="133">
        <v>272</v>
      </c>
      <c r="N316" s="133">
        <v>491</v>
      </c>
      <c r="O316" s="133">
        <v>403</v>
      </c>
      <c r="P316" s="133">
        <v>224</v>
      </c>
    </row>
    <row r="317" spans="1:22" s="81" customFormat="1" ht="34.5" customHeight="1">
      <c r="A317" s="295" t="s">
        <v>1222</v>
      </c>
      <c r="B317" s="82"/>
      <c r="C317" s="468"/>
      <c r="D317" s="470"/>
      <c r="E317" s="437" t="s">
        <v>215</v>
      </c>
      <c r="F317" s="438"/>
      <c r="G317" s="438"/>
      <c r="H317" s="439"/>
      <c r="I317" s="440"/>
      <c r="J317" s="162">
        <f t="shared" si="5"/>
        <v>1363</v>
      </c>
      <c r="K317" s="116" t="str">
        <f t="shared" si="6"/>
        <v/>
      </c>
      <c r="L317" s="133">
        <v>427</v>
      </c>
      <c r="M317" s="133">
        <v>0</v>
      </c>
      <c r="N317" s="133">
        <v>482</v>
      </c>
      <c r="O317" s="133">
        <v>454</v>
      </c>
      <c r="P317" s="133">
        <v>0</v>
      </c>
    </row>
    <row r="318" spans="1:22" s="81" customFormat="1" ht="34.5" customHeight="1">
      <c r="A318" s="295" t="s">
        <v>1319</v>
      </c>
      <c r="B318" s="82"/>
      <c r="C318" s="468"/>
      <c r="D318" s="471"/>
      <c r="E318" s="437" t="s">
        <v>216</v>
      </c>
      <c r="F318" s="438"/>
      <c r="G318" s="438"/>
      <c r="H318" s="439"/>
      <c r="I318" s="440"/>
      <c r="J318" s="162">
        <f t="shared" si="5"/>
        <v>29</v>
      </c>
      <c r="K318" s="116" t="str">
        <f t="shared" si="6"/>
        <v/>
      </c>
      <c r="L318" s="133">
        <v>17</v>
      </c>
      <c r="M318" s="133">
        <v>0</v>
      </c>
      <c r="N318" s="133">
        <v>9</v>
      </c>
      <c r="O318" s="133">
        <v>3</v>
      </c>
      <c r="P318" s="133">
        <v>0</v>
      </c>
    </row>
    <row r="319" spans="1:22" s="81" customFormat="1" ht="34.5" customHeight="1">
      <c r="A319" s="295" t="s">
        <v>1223</v>
      </c>
      <c r="B319" s="2"/>
      <c r="C319" s="468"/>
      <c r="D319" s="437" t="s">
        <v>217</v>
      </c>
      <c r="E319" s="438"/>
      <c r="F319" s="438"/>
      <c r="G319" s="438"/>
      <c r="H319" s="439"/>
      <c r="I319" s="440"/>
      <c r="J319" s="162">
        <f t="shared" si="5"/>
        <v>74342</v>
      </c>
      <c r="K319" s="116" t="str">
        <f t="shared" si="6"/>
        <v/>
      </c>
      <c r="L319" s="133">
        <v>13674</v>
      </c>
      <c r="M319" s="133">
        <v>16734</v>
      </c>
      <c r="N319" s="133">
        <v>15556</v>
      </c>
      <c r="O319" s="133">
        <v>13075</v>
      </c>
      <c r="P319" s="133">
        <v>15303</v>
      </c>
    </row>
    <row r="320" spans="1:22" s="81" customFormat="1" ht="34.5" customHeight="1">
      <c r="A320" s="295" t="s">
        <v>714</v>
      </c>
      <c r="B320" s="111"/>
      <c r="C320" s="468"/>
      <c r="D320" s="437" t="s">
        <v>218</v>
      </c>
      <c r="E320" s="438"/>
      <c r="F320" s="438"/>
      <c r="G320" s="438"/>
      <c r="H320" s="439"/>
      <c r="I320" s="441"/>
      <c r="J320" s="162">
        <f t="shared" si="5"/>
        <v>2967</v>
      </c>
      <c r="K320" s="116" t="str">
        <f t="shared" si="6"/>
        <v/>
      </c>
      <c r="L320" s="133">
        <v>635</v>
      </c>
      <c r="M320" s="133">
        <v>271</v>
      </c>
      <c r="N320" s="133">
        <v>981</v>
      </c>
      <c r="O320" s="133">
        <v>858</v>
      </c>
      <c r="P320" s="133">
        <v>222</v>
      </c>
    </row>
    <row r="321" spans="1:22" s="1" customFormat="1">
      <c r="A321" s="284"/>
      <c r="B321" s="19"/>
      <c r="C321" s="123"/>
      <c r="D321" s="19"/>
      <c r="E321" s="19"/>
      <c r="F321" s="19"/>
      <c r="G321" s="19"/>
      <c r="H321" s="15"/>
      <c r="I321" s="15"/>
      <c r="J321" s="86"/>
      <c r="K321" s="87"/>
      <c r="L321" s="88"/>
      <c r="M321" s="88"/>
      <c r="N321" s="88"/>
      <c r="O321" s="88"/>
      <c r="P321" s="88"/>
    </row>
    <row r="322" spans="1:22" s="81" customFormat="1">
      <c r="A322" s="284"/>
      <c r="B322" s="82"/>
      <c r="C322" s="59"/>
      <c r="D322" s="59"/>
      <c r="E322" s="59"/>
      <c r="F322" s="59"/>
      <c r="G322" s="59"/>
      <c r="H322" s="89"/>
      <c r="I322" s="89"/>
      <c r="J322" s="86"/>
      <c r="K322" s="87"/>
      <c r="L322" s="88"/>
      <c r="M322" s="88"/>
      <c r="N322" s="88"/>
      <c r="O322" s="88"/>
      <c r="P322" s="88"/>
    </row>
    <row r="323" spans="1:22" s="1" customFormat="1">
      <c r="A323" s="284"/>
      <c r="B323" s="111"/>
      <c r="C323" s="163"/>
      <c r="D323" s="4"/>
      <c r="E323" s="4"/>
      <c r="F323" s="4"/>
      <c r="H323" s="331"/>
      <c r="I323" s="331"/>
      <c r="J323" s="58"/>
      <c r="K323" s="30"/>
      <c r="L323" s="100"/>
      <c r="M323" s="100"/>
      <c r="N323" s="100"/>
      <c r="O323" s="100"/>
      <c r="P323" s="100"/>
    </row>
    <row r="324" spans="1:22" s="1" customFormat="1">
      <c r="A324" s="284"/>
      <c r="B324" s="47" t="s">
        <v>219</v>
      </c>
      <c r="C324" s="44"/>
      <c r="D324" s="44"/>
      <c r="E324" s="44"/>
      <c r="F324" s="44"/>
      <c r="G324" s="44"/>
      <c r="H324" s="15"/>
      <c r="I324" s="15"/>
      <c r="J324" s="58"/>
      <c r="K324" s="30"/>
      <c r="L324" s="100"/>
      <c r="M324" s="100"/>
      <c r="N324" s="100"/>
      <c r="O324" s="100"/>
      <c r="P324" s="100"/>
    </row>
    <row r="325" spans="1:22">
      <c r="A325" s="284"/>
      <c r="B325" s="19"/>
      <c r="C325" s="19"/>
      <c r="D325" s="19"/>
      <c r="E325" s="19"/>
      <c r="F325" s="19"/>
      <c r="G325" s="19"/>
      <c r="H325" s="15"/>
      <c r="I325" s="15"/>
      <c r="L325" s="23"/>
      <c r="M325" s="23"/>
      <c r="N325" s="23"/>
      <c r="O325" s="23"/>
      <c r="P325" s="23"/>
      <c r="Q325" s="9"/>
      <c r="R325" s="9"/>
      <c r="S325" s="9"/>
      <c r="T325" s="9"/>
      <c r="U325" s="9"/>
      <c r="V325" s="9"/>
    </row>
    <row r="326" spans="1:22" ht="34.5" customHeight="1">
      <c r="A326" s="284"/>
      <c r="B326" s="19"/>
      <c r="C326" s="4"/>
      <c r="D326" s="4"/>
      <c r="F326" s="4"/>
      <c r="G326" s="4"/>
      <c r="H326" s="331"/>
      <c r="I326" s="331"/>
      <c r="J326" s="73" t="s">
        <v>62</v>
      </c>
      <c r="K326" s="74"/>
      <c r="L326" s="75" t="s">
        <v>271</v>
      </c>
      <c r="M326" s="75" t="s">
        <v>313</v>
      </c>
      <c r="N326" s="75" t="s">
        <v>550</v>
      </c>
      <c r="O326" s="75" t="s">
        <v>551</v>
      </c>
      <c r="P326" s="75" t="s">
        <v>552</v>
      </c>
      <c r="Q326" s="9"/>
      <c r="R326" s="9"/>
      <c r="S326" s="9"/>
      <c r="T326" s="9"/>
      <c r="U326" s="9"/>
      <c r="V326" s="9"/>
    </row>
    <row r="327" spans="1:22" ht="20.25" customHeight="1">
      <c r="A327" s="284"/>
      <c r="B327" s="2"/>
      <c r="C327" s="59"/>
      <c r="D327" s="4"/>
      <c r="F327" s="4"/>
      <c r="G327" s="4"/>
      <c r="H327" s="331"/>
      <c r="I327" s="64" t="s">
        <v>667</v>
      </c>
      <c r="J327" s="65"/>
      <c r="K327" s="76"/>
      <c r="L327" s="77" t="s">
        <v>65</v>
      </c>
      <c r="M327" s="77" t="s">
        <v>275</v>
      </c>
      <c r="N327" s="77" t="s">
        <v>65</v>
      </c>
      <c r="O327" s="77" t="s">
        <v>65</v>
      </c>
      <c r="P327" s="77" t="s">
        <v>275</v>
      </c>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1320</v>
      </c>
      <c r="J328" s="162">
        <f t="shared" ref="J328:J345" si="7">IF(SUM(L328:P328)=0,IF(COUNTIF(L328:P328,"未確認")&gt;0,"未確認",IF(COUNTIF(L328:P328,"~*")&gt;0,"*",SUM(L328:P328))),SUM(L328:P328))</f>
        <v>2970</v>
      </c>
      <c r="K328" s="116" t="str">
        <f t="shared" ref="K328:K345" si="8">IF(OR(COUNTIF(L328:P328,"未確認")&gt;0,COUNTIF(L328:P328,"~*")&gt;0),"※","")</f>
        <v/>
      </c>
      <c r="L328" s="133">
        <v>632</v>
      </c>
      <c r="M328" s="133">
        <v>272</v>
      </c>
      <c r="N328" s="133">
        <v>982</v>
      </c>
      <c r="O328" s="133">
        <v>860</v>
      </c>
      <c r="P328" s="133">
        <v>224</v>
      </c>
    </row>
    <row r="329" spans="1:22" s="81" customFormat="1" ht="34.5" customHeight="1">
      <c r="A329" s="296" t="s">
        <v>1829</v>
      </c>
      <c r="B329" s="111"/>
      <c r="C329" s="456"/>
      <c r="D329" s="457" t="s">
        <v>222</v>
      </c>
      <c r="E329" s="459" t="s">
        <v>223</v>
      </c>
      <c r="F329" s="460"/>
      <c r="G329" s="460"/>
      <c r="H329" s="461"/>
      <c r="I329" s="451"/>
      <c r="J329" s="162">
        <f t="shared" si="7"/>
        <v>584</v>
      </c>
      <c r="K329" s="116" t="str">
        <f t="shared" si="8"/>
        <v/>
      </c>
      <c r="L329" s="133">
        <v>13</v>
      </c>
      <c r="M329" s="133">
        <v>272</v>
      </c>
      <c r="N329" s="133">
        <v>46</v>
      </c>
      <c r="O329" s="133">
        <v>29</v>
      </c>
      <c r="P329" s="133">
        <v>224</v>
      </c>
    </row>
    <row r="330" spans="1:22" s="81" customFormat="1" ht="34.5" customHeight="1">
      <c r="A330" s="296" t="s">
        <v>1423</v>
      </c>
      <c r="B330" s="111"/>
      <c r="C330" s="456"/>
      <c r="D330" s="456"/>
      <c r="E330" s="437" t="s">
        <v>224</v>
      </c>
      <c r="F330" s="438"/>
      <c r="G330" s="438"/>
      <c r="H330" s="439"/>
      <c r="I330" s="451"/>
      <c r="J330" s="162">
        <f t="shared" si="7"/>
        <v>1597</v>
      </c>
      <c r="K330" s="116" t="str">
        <f t="shared" si="8"/>
        <v/>
      </c>
      <c r="L330" s="133">
        <v>299</v>
      </c>
      <c r="M330" s="133">
        <v>0</v>
      </c>
      <c r="N330" s="133">
        <v>661</v>
      </c>
      <c r="O330" s="133">
        <v>637</v>
      </c>
      <c r="P330" s="133">
        <v>0</v>
      </c>
    </row>
    <row r="331" spans="1:22" s="81" customFormat="1" ht="34.5" customHeight="1">
      <c r="A331" s="296" t="s">
        <v>719</v>
      </c>
      <c r="B331" s="111"/>
      <c r="C331" s="456"/>
      <c r="D331" s="456"/>
      <c r="E331" s="437" t="s">
        <v>225</v>
      </c>
      <c r="F331" s="438"/>
      <c r="G331" s="438"/>
      <c r="H331" s="439"/>
      <c r="I331" s="451"/>
      <c r="J331" s="162">
        <f t="shared" si="7"/>
        <v>354</v>
      </c>
      <c r="K331" s="116" t="str">
        <f t="shared" si="8"/>
        <v/>
      </c>
      <c r="L331" s="133">
        <v>134</v>
      </c>
      <c r="M331" s="133">
        <v>0</v>
      </c>
      <c r="N331" s="133">
        <v>136</v>
      </c>
      <c r="O331" s="133">
        <v>84</v>
      </c>
      <c r="P331" s="133">
        <v>0</v>
      </c>
    </row>
    <row r="332" spans="1:22" s="81" customFormat="1" ht="34.5" customHeight="1">
      <c r="A332" s="296" t="s">
        <v>720</v>
      </c>
      <c r="B332" s="111"/>
      <c r="C332" s="456"/>
      <c r="D332" s="456"/>
      <c r="E332" s="422" t="s">
        <v>226</v>
      </c>
      <c r="F332" s="423"/>
      <c r="G332" s="423"/>
      <c r="H332" s="424"/>
      <c r="I332" s="451"/>
      <c r="J332" s="162">
        <f t="shared" si="7"/>
        <v>435</v>
      </c>
      <c r="K332" s="116" t="str">
        <f t="shared" si="8"/>
        <v/>
      </c>
      <c r="L332" s="133">
        <v>186</v>
      </c>
      <c r="M332" s="133">
        <v>0</v>
      </c>
      <c r="N332" s="133">
        <v>139</v>
      </c>
      <c r="O332" s="133">
        <v>110</v>
      </c>
      <c r="P332" s="133">
        <v>0</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c r="N334" s="133">
        <v>0</v>
      </c>
      <c r="O334" s="133">
        <v>0</v>
      </c>
      <c r="P334" s="133">
        <v>0</v>
      </c>
    </row>
    <row r="335" spans="1:22" s="81" customFormat="1" ht="34.5" customHeight="1">
      <c r="A335" s="296" t="s">
        <v>1424</v>
      </c>
      <c r="B335" s="111"/>
      <c r="C335" s="456"/>
      <c r="D335" s="458"/>
      <c r="E335" s="448" t="s">
        <v>166</v>
      </c>
      <c r="F335" s="449"/>
      <c r="G335" s="449"/>
      <c r="H335" s="450"/>
      <c r="I335" s="451"/>
      <c r="J335" s="162">
        <f t="shared" si="7"/>
        <v>0</v>
      </c>
      <c r="K335" s="116" t="str">
        <f t="shared" si="8"/>
        <v/>
      </c>
      <c r="L335" s="133">
        <v>0</v>
      </c>
      <c r="M335" s="133">
        <v>0</v>
      </c>
      <c r="N335" s="133">
        <v>0</v>
      </c>
      <c r="O335" s="133">
        <v>0</v>
      </c>
      <c r="P335" s="133">
        <v>0</v>
      </c>
    </row>
    <row r="336" spans="1:22" s="81" customFormat="1" ht="34.5" customHeight="1">
      <c r="A336" s="296" t="s">
        <v>724</v>
      </c>
      <c r="B336" s="111"/>
      <c r="C336" s="456"/>
      <c r="D336" s="437" t="s">
        <v>229</v>
      </c>
      <c r="E336" s="438"/>
      <c r="F336" s="438"/>
      <c r="G336" s="438"/>
      <c r="H336" s="439"/>
      <c r="I336" s="451"/>
      <c r="J336" s="162">
        <f t="shared" si="7"/>
        <v>2967</v>
      </c>
      <c r="K336" s="116" t="str">
        <f t="shared" si="8"/>
        <v/>
      </c>
      <c r="L336" s="133">
        <v>635</v>
      </c>
      <c r="M336" s="133">
        <v>271</v>
      </c>
      <c r="N336" s="133">
        <v>981</v>
      </c>
      <c r="O336" s="133">
        <v>858</v>
      </c>
      <c r="P336" s="133">
        <v>222</v>
      </c>
    </row>
    <row r="337" spans="1:22" s="81" customFormat="1" ht="34.5" customHeight="1">
      <c r="A337" s="296" t="s">
        <v>725</v>
      </c>
      <c r="B337" s="111"/>
      <c r="C337" s="456"/>
      <c r="D337" s="457" t="s">
        <v>230</v>
      </c>
      <c r="E337" s="459" t="s">
        <v>231</v>
      </c>
      <c r="F337" s="460"/>
      <c r="G337" s="460"/>
      <c r="H337" s="461"/>
      <c r="I337" s="451"/>
      <c r="J337" s="162">
        <f t="shared" si="7"/>
        <v>617</v>
      </c>
      <c r="K337" s="116" t="str">
        <f t="shared" si="8"/>
        <v/>
      </c>
      <c r="L337" s="133">
        <v>158</v>
      </c>
      <c r="M337" s="133">
        <v>22</v>
      </c>
      <c r="N337" s="133">
        <v>223</v>
      </c>
      <c r="O337" s="133">
        <v>194</v>
      </c>
      <c r="P337" s="133">
        <v>20</v>
      </c>
    </row>
    <row r="338" spans="1:22" s="81" customFormat="1" ht="34.5" customHeight="1">
      <c r="A338" s="296" t="s">
        <v>726</v>
      </c>
      <c r="B338" s="111"/>
      <c r="C338" s="456"/>
      <c r="D338" s="456"/>
      <c r="E338" s="437" t="s">
        <v>232</v>
      </c>
      <c r="F338" s="438"/>
      <c r="G338" s="438"/>
      <c r="H338" s="439"/>
      <c r="I338" s="451"/>
      <c r="J338" s="162">
        <f t="shared" si="7"/>
        <v>1422</v>
      </c>
      <c r="K338" s="116" t="str">
        <f t="shared" si="8"/>
        <v/>
      </c>
      <c r="L338" s="133">
        <v>194</v>
      </c>
      <c r="M338" s="133">
        <v>135</v>
      </c>
      <c r="N338" s="133">
        <v>525</v>
      </c>
      <c r="O338" s="133">
        <v>472</v>
      </c>
      <c r="P338" s="133">
        <v>96</v>
      </c>
    </row>
    <row r="339" spans="1:22" s="81" customFormat="1" ht="34.5" customHeight="1">
      <c r="A339" s="296" t="s">
        <v>1899</v>
      </c>
      <c r="B339" s="111"/>
      <c r="C339" s="456"/>
      <c r="D339" s="456"/>
      <c r="E339" s="437" t="s">
        <v>233</v>
      </c>
      <c r="F339" s="438"/>
      <c r="G339" s="438"/>
      <c r="H339" s="439"/>
      <c r="I339" s="451"/>
      <c r="J339" s="162">
        <f t="shared" si="7"/>
        <v>159</v>
      </c>
      <c r="K339" s="116" t="str">
        <f t="shared" si="8"/>
        <v/>
      </c>
      <c r="L339" s="133">
        <v>40</v>
      </c>
      <c r="M339" s="133">
        <v>24</v>
      </c>
      <c r="N339" s="133">
        <v>47</v>
      </c>
      <c r="O339" s="133">
        <v>27</v>
      </c>
      <c r="P339" s="133">
        <v>21</v>
      </c>
    </row>
    <row r="340" spans="1:22" s="81" customFormat="1" ht="34.5" customHeight="1">
      <c r="A340" s="296" t="s">
        <v>1228</v>
      </c>
      <c r="B340" s="111"/>
      <c r="C340" s="456"/>
      <c r="D340" s="456"/>
      <c r="E340" s="437" t="s">
        <v>234</v>
      </c>
      <c r="F340" s="438"/>
      <c r="G340" s="438"/>
      <c r="H340" s="439"/>
      <c r="I340" s="451"/>
      <c r="J340" s="162">
        <f t="shared" si="7"/>
        <v>108</v>
      </c>
      <c r="K340" s="116" t="str">
        <f t="shared" si="8"/>
        <v/>
      </c>
      <c r="L340" s="133">
        <v>25</v>
      </c>
      <c r="M340" s="133">
        <v>30</v>
      </c>
      <c r="N340" s="133">
        <v>21</v>
      </c>
      <c r="O340" s="133">
        <v>10</v>
      </c>
      <c r="P340" s="133">
        <v>22</v>
      </c>
    </row>
    <row r="341" spans="1:22" s="81" customFormat="1" ht="34.5" customHeight="1">
      <c r="A341" s="296" t="s">
        <v>1229</v>
      </c>
      <c r="B341" s="111"/>
      <c r="C341" s="456"/>
      <c r="D341" s="456"/>
      <c r="E341" s="437" t="s">
        <v>235</v>
      </c>
      <c r="F341" s="438"/>
      <c r="G341" s="438"/>
      <c r="H341" s="439"/>
      <c r="I341" s="451"/>
      <c r="J341" s="162">
        <f t="shared" si="7"/>
        <v>72</v>
      </c>
      <c r="K341" s="116" t="str">
        <f t="shared" si="8"/>
        <v/>
      </c>
      <c r="L341" s="133">
        <v>28</v>
      </c>
      <c r="M341" s="133">
        <v>11</v>
      </c>
      <c r="N341" s="133">
        <v>20</v>
      </c>
      <c r="O341" s="133">
        <v>6</v>
      </c>
      <c r="P341" s="133">
        <v>7</v>
      </c>
    </row>
    <row r="342" spans="1:22" s="81" customFormat="1" ht="34.5" customHeight="1">
      <c r="A342" s="296" t="s">
        <v>1426</v>
      </c>
      <c r="B342" s="111"/>
      <c r="C342" s="456"/>
      <c r="D342" s="456"/>
      <c r="E342" s="422" t="s">
        <v>236</v>
      </c>
      <c r="F342" s="423"/>
      <c r="G342" s="423"/>
      <c r="H342" s="424"/>
      <c r="I342" s="451"/>
      <c r="J342" s="162">
        <f t="shared" si="7"/>
        <v>0</v>
      </c>
      <c r="K342" s="116" t="str">
        <f t="shared" si="8"/>
        <v/>
      </c>
      <c r="L342" s="133">
        <v>0</v>
      </c>
      <c r="M342" s="133">
        <v>0</v>
      </c>
      <c r="N342" s="133">
        <v>0</v>
      </c>
      <c r="O342" s="133">
        <v>0</v>
      </c>
      <c r="P342" s="133">
        <v>0</v>
      </c>
    </row>
    <row r="343" spans="1:22" s="81" customFormat="1" ht="34.5" customHeight="1">
      <c r="A343" s="296" t="s">
        <v>731</v>
      </c>
      <c r="B343" s="111"/>
      <c r="C343" s="456"/>
      <c r="D343" s="456"/>
      <c r="E343" s="437" t="s">
        <v>237</v>
      </c>
      <c r="F343" s="438"/>
      <c r="G343" s="438"/>
      <c r="H343" s="439"/>
      <c r="I343" s="451"/>
      <c r="J343" s="162">
        <f t="shared" si="7"/>
        <v>264</v>
      </c>
      <c r="K343" s="116" t="str">
        <f t="shared" si="8"/>
        <v/>
      </c>
      <c r="L343" s="133">
        <v>84</v>
      </c>
      <c r="M343" s="133">
        <v>40</v>
      </c>
      <c r="N343" s="133">
        <v>60</v>
      </c>
      <c r="O343" s="133">
        <v>34</v>
      </c>
      <c r="P343" s="133">
        <v>46</v>
      </c>
    </row>
    <row r="344" spans="1:22" s="81" customFormat="1" ht="34.5" customHeight="1">
      <c r="A344" s="296" t="s">
        <v>732</v>
      </c>
      <c r="B344" s="111"/>
      <c r="C344" s="456"/>
      <c r="D344" s="456"/>
      <c r="E344" s="437" t="s">
        <v>733</v>
      </c>
      <c r="F344" s="438"/>
      <c r="G344" s="438"/>
      <c r="H344" s="439"/>
      <c r="I344" s="451"/>
      <c r="J344" s="162">
        <f t="shared" si="7"/>
        <v>325</v>
      </c>
      <c r="K344" s="116" t="str">
        <f t="shared" si="8"/>
        <v/>
      </c>
      <c r="L344" s="133">
        <v>106</v>
      </c>
      <c r="M344" s="133">
        <v>9</v>
      </c>
      <c r="N344" s="133">
        <v>85</v>
      </c>
      <c r="O344" s="133">
        <v>115</v>
      </c>
      <c r="P344" s="133">
        <v>10</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c r="N345" s="133">
        <v>0</v>
      </c>
      <c r="O345" s="133">
        <v>0</v>
      </c>
      <c r="P345" s="133">
        <v>0</v>
      </c>
    </row>
    <row r="346" spans="1:22" s="1" customFormat="1">
      <c r="A346" s="284"/>
      <c r="B346" s="19"/>
      <c r="C346" s="19"/>
      <c r="D346" s="19"/>
      <c r="E346" s="19"/>
      <c r="F346" s="19"/>
      <c r="G346" s="19"/>
      <c r="H346" s="15"/>
      <c r="I346" s="15"/>
      <c r="J346" s="86"/>
      <c r="K346" s="87"/>
      <c r="L346" s="88"/>
      <c r="M346" s="88"/>
      <c r="N346" s="88"/>
      <c r="O346" s="88"/>
      <c r="P346" s="88"/>
    </row>
    <row r="347" spans="1:22" s="81" customFormat="1">
      <c r="A347" s="284"/>
      <c r="B347" s="82"/>
      <c r="C347" s="59"/>
      <c r="D347" s="59"/>
      <c r="E347" s="59"/>
      <c r="F347" s="59"/>
      <c r="G347" s="59"/>
      <c r="H347" s="89"/>
      <c r="I347" s="89"/>
      <c r="J347" s="86"/>
      <c r="K347" s="87"/>
      <c r="L347" s="88"/>
      <c r="M347" s="88"/>
      <c r="N347" s="88"/>
      <c r="O347" s="88"/>
      <c r="P347" s="88"/>
    </row>
    <row r="348" spans="1:22" s="4" customFormat="1">
      <c r="A348" s="284"/>
      <c r="B348" s="111"/>
      <c r="C348" s="164"/>
      <c r="D348" s="163"/>
      <c r="H348" s="331"/>
      <c r="I348" s="331"/>
      <c r="J348" s="58"/>
      <c r="K348" s="30"/>
      <c r="L348" s="100"/>
      <c r="M348" s="100"/>
      <c r="N348" s="100"/>
      <c r="O348" s="100"/>
      <c r="P348" s="100"/>
    </row>
    <row r="349" spans="1:22" s="4" customFormat="1">
      <c r="A349" s="284"/>
      <c r="B349" s="19" t="s">
        <v>238</v>
      </c>
      <c r="C349" s="44"/>
      <c r="D349" s="44"/>
      <c r="E349" s="44"/>
      <c r="F349" s="44"/>
      <c r="G349" s="44"/>
      <c r="H349" s="15"/>
      <c r="I349" s="15"/>
      <c r="J349" s="58"/>
      <c r="K349" s="30"/>
      <c r="L349" s="100"/>
      <c r="M349" s="100"/>
      <c r="N349" s="100"/>
      <c r="O349" s="100"/>
      <c r="P349" s="100"/>
    </row>
    <row r="350" spans="1:22">
      <c r="A350" s="284"/>
      <c r="B350" s="19"/>
      <c r="C350" s="19"/>
      <c r="D350" s="19"/>
      <c r="E350" s="19"/>
      <c r="F350" s="19"/>
      <c r="G350" s="19"/>
      <c r="H350" s="15"/>
      <c r="I350" s="15"/>
      <c r="L350" s="23"/>
      <c r="M350" s="23"/>
      <c r="N350" s="23"/>
      <c r="O350" s="23"/>
      <c r="P350" s="23"/>
      <c r="Q350" s="9"/>
      <c r="R350" s="9"/>
      <c r="S350" s="9"/>
      <c r="T350" s="9"/>
      <c r="U350" s="9"/>
      <c r="V350" s="9"/>
    </row>
    <row r="351" spans="1:22" ht="34.5" customHeight="1">
      <c r="A351" s="289"/>
      <c r="B351" s="19"/>
      <c r="C351" s="4"/>
      <c r="D351" s="4"/>
      <c r="F351" s="4"/>
      <c r="G351" s="4"/>
      <c r="H351" s="331"/>
      <c r="I351" s="331"/>
      <c r="J351" s="73" t="s">
        <v>62</v>
      </c>
      <c r="K351" s="165"/>
      <c r="L351" s="75" t="s">
        <v>271</v>
      </c>
      <c r="M351" s="75" t="s">
        <v>313</v>
      </c>
      <c r="N351" s="75" t="s">
        <v>550</v>
      </c>
      <c r="O351" s="75" t="s">
        <v>551</v>
      </c>
      <c r="P351" s="75" t="s">
        <v>552</v>
      </c>
      <c r="Q351" s="9"/>
      <c r="R351" s="9"/>
      <c r="S351" s="9"/>
      <c r="T351" s="9"/>
      <c r="U351" s="9"/>
      <c r="V351" s="9"/>
    </row>
    <row r="352" spans="1:22" ht="20.25" customHeight="1">
      <c r="A352" s="290" t="s">
        <v>482</v>
      </c>
      <c r="B352" s="2"/>
      <c r="C352" s="59"/>
      <c r="D352" s="4"/>
      <c r="F352" s="4"/>
      <c r="G352" s="4"/>
      <c r="H352" s="331"/>
      <c r="I352" s="64" t="s">
        <v>667</v>
      </c>
      <c r="J352" s="65"/>
      <c r="K352" s="166"/>
      <c r="L352" s="77" t="s">
        <v>65</v>
      </c>
      <c r="M352" s="77" t="s">
        <v>275</v>
      </c>
      <c r="N352" s="77" t="s">
        <v>65</v>
      </c>
      <c r="O352" s="77" t="s">
        <v>65</v>
      </c>
      <c r="P352" s="77" t="s">
        <v>275</v>
      </c>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IF(SUM(L353:P353)=0,IF(COUNTIF(L353:P353,"未確認")&gt;0,"未確認",IF(COUNTIF(L353:P353,"~*")&gt;0,"*",SUM(L353:P353))),SUM(L353:P353))</f>
        <v>2967</v>
      </c>
      <c r="K353" s="168" t="str">
        <f>IF(OR(COUNTIF(L353:P353,"未確認")&gt;0,COUNTIF(L353:P353,"~*")&gt;0),"※","")</f>
        <v/>
      </c>
      <c r="L353" s="133">
        <v>635</v>
      </c>
      <c r="M353" s="133">
        <v>271</v>
      </c>
      <c r="N353" s="133">
        <v>981</v>
      </c>
      <c r="O353" s="133">
        <v>858</v>
      </c>
      <c r="P353" s="133">
        <v>222</v>
      </c>
    </row>
    <row r="354" spans="1:22" s="81" customFormat="1" ht="34.5" customHeight="1">
      <c r="A354" s="295" t="s">
        <v>737</v>
      </c>
      <c r="B354" s="111"/>
      <c r="C354" s="169"/>
      <c r="D354" s="170"/>
      <c r="E354" s="453" t="s">
        <v>1386</v>
      </c>
      <c r="F354" s="454"/>
      <c r="G354" s="454"/>
      <c r="H354" s="455"/>
      <c r="I354" s="451"/>
      <c r="J354" s="167">
        <f>IF(SUM(L354:P354)=0,IF(COUNTIF(L354:P354,"未確認")&gt;0,"未確認",IF(COUNTIF(L354:P354,"~*")&gt;0,"*",SUM(L354:P354))),SUM(L354:P354))</f>
        <v>0</v>
      </c>
      <c r="K354" s="168" t="str">
        <f>IF(OR(COUNTIF(L354:P354,"未確認")&gt;0,COUNTIF(L354:P354,"~*")&gt;0),"※","")</f>
        <v/>
      </c>
      <c r="L354" s="133">
        <v>0</v>
      </c>
      <c r="M354" s="133">
        <v>0</v>
      </c>
      <c r="N354" s="133">
        <v>0</v>
      </c>
      <c r="O354" s="133">
        <v>0</v>
      </c>
      <c r="P354" s="133">
        <v>0</v>
      </c>
    </row>
    <row r="355" spans="1:22" s="81" customFormat="1" ht="34.5" customHeight="1">
      <c r="A355" s="295" t="s">
        <v>739</v>
      </c>
      <c r="B355" s="111"/>
      <c r="C355" s="169"/>
      <c r="D355" s="170"/>
      <c r="E355" s="453" t="s">
        <v>740</v>
      </c>
      <c r="F355" s="454"/>
      <c r="G355" s="454"/>
      <c r="H355" s="455"/>
      <c r="I355" s="451"/>
      <c r="J355" s="167">
        <f>IF(SUM(L355:P355)=0,IF(COUNTIF(L355:P355,"未確認")&gt;0,"未確認",IF(COUNTIF(L355:P355,"~*")&gt;0,"*",SUM(L355:P355))),SUM(L355:P355))</f>
        <v>156</v>
      </c>
      <c r="K355" s="168" t="str">
        <f>IF(OR(COUNTIF(L355:P355,"未確認")&gt;0,COUNTIF(L355:P355,"~*")&gt;0),"※","")</f>
        <v/>
      </c>
      <c r="L355" s="133">
        <v>65</v>
      </c>
      <c r="M355" s="133">
        <v>18</v>
      </c>
      <c r="N355" s="133">
        <v>48</v>
      </c>
      <c r="O355" s="133">
        <v>11</v>
      </c>
      <c r="P355" s="133">
        <v>14</v>
      </c>
    </row>
    <row r="356" spans="1:22" s="81" customFormat="1" ht="34.5" customHeight="1">
      <c r="A356" s="295" t="s">
        <v>1325</v>
      </c>
      <c r="B356" s="111"/>
      <c r="C356" s="169"/>
      <c r="D356" s="170"/>
      <c r="E356" s="453" t="s">
        <v>1326</v>
      </c>
      <c r="F356" s="454"/>
      <c r="G356" s="454"/>
      <c r="H356" s="455"/>
      <c r="I356" s="451"/>
      <c r="J356" s="167">
        <f>IF(SUM(L356:P356)=0,IF(COUNTIF(L356:P356,"未確認")&gt;0,"未確認",IF(COUNTIF(L356:P356,"~*")&gt;0,"*",SUM(L356:P356))),SUM(L356:P356))</f>
        <v>2194</v>
      </c>
      <c r="K356" s="168" t="str">
        <f>IF(OR(COUNTIF(L356:P356,"未確認")&gt;0,COUNTIF(L356:P356,"~*")&gt;0),"※","")</f>
        <v/>
      </c>
      <c r="L356" s="133">
        <v>412</v>
      </c>
      <c r="M356" s="133">
        <v>231</v>
      </c>
      <c r="N356" s="133">
        <v>710</v>
      </c>
      <c r="O356" s="133">
        <v>653</v>
      </c>
      <c r="P356" s="133">
        <v>188</v>
      </c>
    </row>
    <row r="357" spans="1:22" s="81" customFormat="1" ht="34.5" customHeight="1">
      <c r="A357" s="296" t="s">
        <v>1019</v>
      </c>
      <c r="B357" s="2"/>
      <c r="C357" s="171"/>
      <c r="D357" s="172"/>
      <c r="E357" s="453" t="s">
        <v>744</v>
      </c>
      <c r="F357" s="454"/>
      <c r="G357" s="454"/>
      <c r="H357" s="455"/>
      <c r="I357" s="452"/>
      <c r="J357" s="167">
        <f>IF(SUM(L357:P357)=0,IF(COUNTIF(L357:P357,"未確認")&gt;0,"未確認",IF(COUNTIF(L357:P357,"~*")&gt;0,"*",SUM(L357:P357))),SUM(L357:P357))</f>
        <v>0</v>
      </c>
      <c r="K357" s="168" t="str">
        <f>IF(OR(COUNTIF(L357:P357,"未確認")&gt;0,COUNTIF(L357:P357,"~*")&gt;0),"※","")</f>
        <v/>
      </c>
      <c r="L357" s="133">
        <v>0</v>
      </c>
      <c r="M357" s="133">
        <v>0</v>
      </c>
      <c r="N357" s="133">
        <v>0</v>
      </c>
      <c r="O357" s="133">
        <v>0</v>
      </c>
      <c r="P357" s="133">
        <v>0</v>
      </c>
    </row>
    <row r="358" spans="1:22" s="1" customFormat="1">
      <c r="A358" s="284"/>
      <c r="B358" s="19"/>
      <c r="C358" s="123"/>
      <c r="D358" s="19"/>
      <c r="E358" s="19"/>
      <c r="F358" s="19"/>
      <c r="G358" s="19"/>
      <c r="H358" s="15"/>
      <c r="I358" s="15"/>
      <c r="J358" s="86"/>
      <c r="K358" s="87"/>
      <c r="L358" s="88"/>
      <c r="M358" s="88"/>
      <c r="N358" s="88"/>
      <c r="O358" s="88"/>
      <c r="P358" s="88"/>
    </row>
    <row r="359" spans="1:22" s="81" customFormat="1">
      <c r="A359" s="284"/>
      <c r="B359" s="82"/>
      <c r="C359" s="59"/>
      <c r="D359" s="59"/>
      <c r="E359" s="59"/>
      <c r="F359" s="59"/>
      <c r="G359" s="59"/>
      <c r="H359" s="89"/>
      <c r="I359" s="89"/>
      <c r="J359" s="86"/>
      <c r="K359" s="87"/>
      <c r="L359" s="88"/>
      <c r="M359" s="88"/>
      <c r="N359" s="88"/>
      <c r="O359" s="88"/>
      <c r="P359" s="88"/>
    </row>
    <row r="360" spans="1:22" s="1" customFormat="1">
      <c r="A360" s="284"/>
      <c r="B360" s="2"/>
      <c r="C360" s="350"/>
      <c r="D360" s="4"/>
      <c r="E360" s="4"/>
      <c r="F360" s="4"/>
      <c r="G360" s="4"/>
      <c r="H360" s="173"/>
      <c r="I360" s="173"/>
      <c r="J360" s="58"/>
      <c r="K360" s="30"/>
      <c r="L360" s="100"/>
      <c r="M360" s="100"/>
      <c r="N360" s="100"/>
      <c r="O360" s="100"/>
      <c r="P360" s="100"/>
    </row>
    <row r="361" spans="1:22" s="4" customFormat="1">
      <c r="A361" s="284"/>
      <c r="B361" s="19" t="s">
        <v>240</v>
      </c>
      <c r="C361" s="44"/>
      <c r="D361" s="44"/>
      <c r="E361" s="44"/>
      <c r="F361" s="44"/>
      <c r="G361" s="44"/>
      <c r="H361" s="15"/>
      <c r="I361" s="15"/>
      <c r="J361" s="58"/>
      <c r="K361" s="30"/>
      <c r="L361" s="100"/>
      <c r="M361" s="100"/>
      <c r="N361" s="100"/>
      <c r="O361" s="100"/>
      <c r="P361" s="100"/>
    </row>
    <row r="362" spans="1:22" s="1" customFormat="1">
      <c r="A362" s="284"/>
      <c r="B362" s="111" t="s">
        <v>241</v>
      </c>
      <c r="C362" s="4"/>
      <c r="D362" s="4"/>
      <c r="E362" s="4"/>
      <c r="F362" s="4"/>
      <c r="G362" s="4"/>
      <c r="H362" s="331"/>
      <c r="I362" s="331"/>
      <c r="J362" s="58"/>
      <c r="K362" s="30"/>
      <c r="L362" s="100"/>
      <c r="M362" s="100"/>
      <c r="N362" s="100"/>
      <c r="O362" s="100"/>
      <c r="P362" s="100"/>
    </row>
    <row r="363" spans="1:22">
      <c r="A363" s="284"/>
      <c r="B363" s="19"/>
      <c r="C363" s="19"/>
      <c r="D363" s="19"/>
      <c r="E363" s="19"/>
      <c r="F363" s="19"/>
      <c r="G363" s="19"/>
      <c r="H363" s="15"/>
      <c r="I363" s="15"/>
      <c r="L363" s="23"/>
      <c r="M363" s="23"/>
      <c r="N363" s="23"/>
      <c r="O363" s="23"/>
      <c r="P363" s="23"/>
      <c r="Q363" s="9"/>
      <c r="R363" s="9"/>
      <c r="S363" s="9"/>
      <c r="T363" s="9"/>
      <c r="U363" s="9"/>
      <c r="V363" s="9"/>
    </row>
    <row r="364" spans="1:22" ht="34.5" customHeight="1">
      <c r="A364" s="284"/>
      <c r="B364" s="19"/>
      <c r="C364" s="4"/>
      <c r="D364" s="4"/>
      <c r="F364" s="4"/>
      <c r="G364" s="4"/>
      <c r="H364" s="331"/>
      <c r="I364" s="331"/>
      <c r="J364" s="73" t="s">
        <v>62</v>
      </c>
      <c r="K364" s="165"/>
      <c r="L364" s="75" t="s">
        <v>271</v>
      </c>
      <c r="M364" s="75" t="s">
        <v>313</v>
      </c>
      <c r="N364" s="75" t="s">
        <v>550</v>
      </c>
      <c r="O364" s="75" t="s">
        <v>551</v>
      </c>
      <c r="P364" s="75" t="s">
        <v>552</v>
      </c>
      <c r="Q364" s="9"/>
      <c r="R364" s="9"/>
      <c r="S364" s="9"/>
      <c r="T364" s="9"/>
      <c r="U364" s="9"/>
      <c r="V364" s="9"/>
    </row>
    <row r="365" spans="1:22" ht="20.25" customHeight="1">
      <c r="A365" s="284"/>
      <c r="B365" s="2"/>
      <c r="C365" s="4"/>
      <c r="D365" s="4"/>
      <c r="F365" s="4"/>
      <c r="G365" s="4"/>
      <c r="H365" s="331"/>
      <c r="I365" s="64" t="s">
        <v>63</v>
      </c>
      <c r="J365" s="65"/>
      <c r="K365" s="166"/>
      <c r="L365" s="77" t="s">
        <v>65</v>
      </c>
      <c r="M365" s="77" t="s">
        <v>275</v>
      </c>
      <c r="N365" s="77" t="s">
        <v>65</v>
      </c>
      <c r="O365" s="77" t="s">
        <v>65</v>
      </c>
      <c r="P365" s="77" t="s">
        <v>275</v>
      </c>
      <c r="Q365" s="9"/>
      <c r="R365" s="9"/>
      <c r="S365" s="9"/>
      <c r="T365" s="9"/>
      <c r="U365" s="9"/>
      <c r="V365" s="9"/>
    </row>
    <row r="366" spans="1:22" s="81" customFormat="1" ht="34.5" customHeight="1">
      <c r="A366" s="296" t="s">
        <v>745</v>
      </c>
      <c r="B366" s="111"/>
      <c r="C366" s="442" t="s">
        <v>1235</v>
      </c>
      <c r="D366" s="443"/>
      <c r="E366" s="443"/>
      <c r="F366" s="443"/>
      <c r="G366" s="443"/>
      <c r="H366" s="444"/>
      <c r="I366" s="420" t="s">
        <v>747</v>
      </c>
      <c r="J366" s="167">
        <v>0</v>
      </c>
      <c r="K366" s="174" t="str">
        <f>IF(OR(COUNTIF(J366,"未確認")&gt;0,COUNTIF(J366,"~*")&gt;0),"※","")</f>
        <v/>
      </c>
      <c r="L366" s="142"/>
      <c r="M366" s="143"/>
      <c r="N366" s="143"/>
      <c r="O366" s="143"/>
      <c r="P366" s="143"/>
    </row>
    <row r="367" spans="1:22" s="81" customFormat="1" ht="34.5" customHeight="1">
      <c r="A367" s="296" t="s">
        <v>1842</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row>
    <row r="368" spans="1:22" s="81" customFormat="1" ht="34.5" customHeight="1">
      <c r="A368" s="296" t="s">
        <v>749</v>
      </c>
      <c r="B368" s="111"/>
      <c r="C368" s="171"/>
      <c r="D368" s="176"/>
      <c r="E368" s="437" t="s">
        <v>243</v>
      </c>
      <c r="F368" s="438"/>
      <c r="G368" s="438"/>
      <c r="H368" s="439"/>
      <c r="I368" s="425"/>
      <c r="J368" s="167">
        <v>0</v>
      </c>
      <c r="K368" s="174" t="str">
        <f t="shared" si="9"/>
        <v/>
      </c>
      <c r="L368" s="145"/>
      <c r="M368" s="146"/>
      <c r="N368" s="146"/>
      <c r="O368" s="146"/>
      <c r="P368" s="146"/>
    </row>
    <row r="369" spans="1:16" s="81" customFormat="1" ht="34.5" customHeight="1">
      <c r="A369" s="296" t="s">
        <v>750</v>
      </c>
      <c r="B369" s="111"/>
      <c r="C369" s="445" t="s">
        <v>751</v>
      </c>
      <c r="D369" s="446"/>
      <c r="E369" s="446"/>
      <c r="F369" s="446"/>
      <c r="G369" s="446"/>
      <c r="H369" s="447"/>
      <c r="I369" s="425"/>
      <c r="J369" s="167">
        <v>0</v>
      </c>
      <c r="K369" s="174" t="str">
        <f t="shared" si="9"/>
        <v/>
      </c>
      <c r="L369" s="145"/>
      <c r="M369" s="146"/>
      <c r="N369" s="146"/>
      <c r="O369" s="146"/>
      <c r="P369" s="146"/>
    </row>
    <row r="370" spans="1:16" s="81" customFormat="1" ht="34.5" customHeight="1">
      <c r="A370" s="296" t="s">
        <v>752</v>
      </c>
      <c r="B370" s="111"/>
      <c r="C370" s="169"/>
      <c r="D370" s="175"/>
      <c r="E370" s="437" t="s">
        <v>244</v>
      </c>
      <c r="F370" s="438"/>
      <c r="G370" s="438"/>
      <c r="H370" s="439"/>
      <c r="I370" s="425"/>
      <c r="J370" s="167">
        <v>0</v>
      </c>
      <c r="K370" s="174" t="str">
        <f t="shared" si="9"/>
        <v/>
      </c>
      <c r="L370" s="145"/>
      <c r="M370" s="146"/>
      <c r="N370" s="146"/>
      <c r="O370" s="146"/>
      <c r="P370" s="146"/>
    </row>
    <row r="371" spans="1:16" s="81" customFormat="1" ht="34.5" customHeight="1">
      <c r="A371" s="296" t="s">
        <v>1900</v>
      </c>
      <c r="B371" s="111"/>
      <c r="C371" s="171"/>
      <c r="D371" s="176"/>
      <c r="E371" s="437" t="s">
        <v>245</v>
      </c>
      <c r="F371" s="438"/>
      <c r="G371" s="438"/>
      <c r="H371" s="439"/>
      <c r="I371" s="426"/>
      <c r="J371" s="167">
        <v>0</v>
      </c>
      <c r="K371" s="174" t="str">
        <f t="shared" si="9"/>
        <v/>
      </c>
      <c r="L371" s="147"/>
      <c r="M371" s="148"/>
      <c r="N371" s="148"/>
      <c r="O371" s="148"/>
      <c r="P371" s="148"/>
    </row>
    <row r="372" spans="1:16" s="1" customFormat="1">
      <c r="A372" s="284"/>
      <c r="B372" s="19"/>
      <c r="C372" s="19"/>
      <c r="D372" s="19"/>
      <c r="E372" s="19"/>
      <c r="F372" s="19"/>
      <c r="G372" s="19"/>
      <c r="H372" s="15"/>
      <c r="I372" s="15"/>
      <c r="J372" s="86"/>
      <c r="K372" s="87"/>
      <c r="L372" s="88"/>
      <c r="M372" s="88"/>
      <c r="N372" s="88"/>
      <c r="O372" s="88"/>
      <c r="P372" s="88"/>
    </row>
    <row r="373" spans="1:16" s="81" customFormat="1">
      <c r="A373" s="284"/>
      <c r="B373" s="82"/>
      <c r="C373" s="59"/>
      <c r="D373" s="59"/>
      <c r="E373" s="59"/>
      <c r="F373" s="59"/>
      <c r="G373" s="59"/>
      <c r="H373" s="89"/>
      <c r="I373" s="89"/>
      <c r="J373" s="86"/>
      <c r="K373" s="87"/>
      <c r="L373" s="88"/>
      <c r="M373" s="88"/>
      <c r="N373" s="88"/>
      <c r="O373" s="88"/>
      <c r="P373" s="88"/>
    </row>
    <row r="374" spans="1:16" s="81" customFormat="1">
      <c r="A374" s="284"/>
      <c r="B374" s="111"/>
      <c r="C374" s="111"/>
      <c r="D374" s="59"/>
      <c r="E374" s="59"/>
      <c r="F374" s="59"/>
      <c r="G374" s="59"/>
      <c r="H374" s="89"/>
      <c r="I374" s="151" t="s">
        <v>209</v>
      </c>
      <c r="J374" s="86"/>
      <c r="K374" s="87"/>
      <c r="L374" s="88"/>
      <c r="M374" s="88"/>
      <c r="N374" s="88"/>
      <c r="O374" s="88"/>
      <c r="P374" s="88"/>
    </row>
    <row r="375" spans="1:16" s="81" customFormat="1">
      <c r="A375" s="284"/>
      <c r="B375" s="111"/>
      <c r="C375" s="111"/>
      <c r="D375" s="59"/>
      <c r="E375" s="59"/>
      <c r="F375" s="59"/>
      <c r="G375" s="59"/>
      <c r="H375" s="89"/>
      <c r="I375" s="89"/>
      <c r="J375" s="86"/>
      <c r="K375" s="87"/>
      <c r="L375" s="88"/>
      <c r="M375" s="88"/>
      <c r="N375" s="88"/>
      <c r="O375" s="88"/>
      <c r="P375" s="88"/>
    </row>
    <row r="376" spans="1:16" s="81" customFormat="1">
      <c r="A376" s="284"/>
      <c r="B376" s="111"/>
      <c r="C376" s="111"/>
      <c r="D376" s="59"/>
      <c r="E376" s="59"/>
      <c r="F376" s="59"/>
      <c r="G376" s="59"/>
      <c r="H376" s="89"/>
      <c r="I376" s="89"/>
      <c r="J376" s="86"/>
      <c r="K376" s="87"/>
      <c r="L376" s="88"/>
      <c r="M376" s="88"/>
      <c r="N376" s="88"/>
      <c r="O376" s="88"/>
      <c r="P376" s="88"/>
    </row>
    <row r="377" spans="1:16" s="22" customFormat="1">
      <c r="A377" s="284"/>
      <c r="B377" s="2"/>
      <c r="C377" s="50"/>
      <c r="D377" s="36"/>
      <c r="E377" s="36"/>
      <c r="F377" s="36"/>
      <c r="G377" s="36"/>
      <c r="H377" s="21"/>
      <c r="I377" s="38"/>
      <c r="J377" s="6"/>
      <c r="K377" s="7"/>
      <c r="M377" s="48"/>
      <c r="N377" s="48"/>
      <c r="O377" s="48"/>
      <c r="P377" s="48"/>
    </row>
    <row r="378" spans="1:16" s="22" customFormat="1">
      <c r="A378" s="284"/>
      <c r="B378" s="2"/>
      <c r="C378" s="50"/>
      <c r="D378" s="36"/>
      <c r="E378" s="36"/>
      <c r="F378" s="36"/>
      <c r="G378" s="36"/>
      <c r="H378" s="21"/>
      <c r="I378" s="38"/>
      <c r="J378" s="6"/>
      <c r="K378" s="7"/>
      <c r="M378" s="48"/>
      <c r="N378" s="48"/>
      <c r="O378" s="48"/>
      <c r="P378" s="48"/>
    </row>
    <row r="379" spans="1:16" s="22" customFormat="1">
      <c r="A379" s="284"/>
      <c r="B379" s="2"/>
      <c r="H379" s="50"/>
      <c r="M379" s="39"/>
      <c r="N379" s="39"/>
      <c r="O379" s="39"/>
      <c r="P379" s="39"/>
    </row>
    <row r="380" spans="1:16" s="22" customFormat="1">
      <c r="A380" s="284"/>
      <c r="B380" s="2"/>
      <c r="H380" s="50"/>
      <c r="M380" s="48"/>
      <c r="N380" s="48"/>
      <c r="O380" s="48"/>
      <c r="P380" s="48"/>
    </row>
    <row r="381" spans="1:16" s="22" customFormat="1">
      <c r="A381" s="284"/>
      <c r="B381" s="2"/>
      <c r="H381" s="50"/>
      <c r="M381" s="39"/>
      <c r="N381" s="39"/>
      <c r="O381" s="39"/>
      <c r="P381" s="39"/>
    </row>
    <row r="382" spans="1:16" s="22" customFormat="1">
      <c r="A382" s="284"/>
      <c r="B382" s="2"/>
      <c r="H382" s="50"/>
      <c r="M382" s="39"/>
      <c r="N382" s="39"/>
      <c r="O382" s="39"/>
      <c r="P382" s="39"/>
    </row>
    <row r="383" spans="1:16" s="22" customFormat="1">
      <c r="A383" s="284"/>
      <c r="B383" s="2"/>
      <c r="H383" s="50"/>
      <c r="L383" s="8"/>
      <c r="M383" s="8"/>
      <c r="N383" s="8"/>
      <c r="O383" s="8"/>
      <c r="P383" s="8"/>
    </row>
    <row r="384" spans="1:16" s="22" customFormat="1">
      <c r="A384" s="284"/>
      <c r="B384" s="2"/>
      <c r="C384" s="42"/>
      <c r="D384" s="42"/>
      <c r="E384" s="42"/>
      <c r="F384" s="42"/>
      <c r="G384" s="177"/>
      <c r="H384" s="42"/>
      <c r="I384" s="42"/>
      <c r="J384" s="42"/>
      <c r="K384" s="49"/>
      <c r="L384" s="42"/>
      <c r="M384" s="42"/>
      <c r="N384" s="42"/>
      <c r="O384" s="42"/>
      <c r="P384" s="42"/>
    </row>
    <row r="385" spans="1:22" s="22" customFormat="1">
      <c r="A385" s="284"/>
      <c r="B385" s="2"/>
      <c r="C385" s="59"/>
      <c r="D385" s="4"/>
      <c r="E385" s="4"/>
      <c r="F385" s="4"/>
      <c r="G385" s="4"/>
      <c r="H385" s="331"/>
      <c r="I385" s="331"/>
      <c r="J385" s="60"/>
      <c r="K385" s="30"/>
      <c r="L385" s="58"/>
      <c r="M385" s="58"/>
      <c r="N385" s="58"/>
      <c r="O385" s="58"/>
      <c r="P385" s="58"/>
    </row>
    <row r="386" spans="1:22" s="1" customFormat="1" ht="19.5">
      <c r="A386" s="284"/>
      <c r="B386" s="349" t="s">
        <v>754</v>
      </c>
      <c r="C386" s="351"/>
      <c r="D386" s="54"/>
      <c r="E386" s="54"/>
      <c r="F386" s="54"/>
      <c r="G386" s="54"/>
      <c r="H386" s="55"/>
      <c r="I386" s="55"/>
      <c r="J386" s="57"/>
      <c r="K386" s="60"/>
      <c r="L386" s="100"/>
      <c r="M386" s="100"/>
      <c r="N386" s="100"/>
      <c r="O386" s="100"/>
      <c r="P386" s="100"/>
    </row>
    <row r="387" spans="1:22" s="1" customFormat="1">
      <c r="A387" s="284"/>
      <c r="B387" s="19" t="s">
        <v>755</v>
      </c>
      <c r="C387" s="348"/>
      <c r="D387" s="4"/>
      <c r="E387" s="4"/>
      <c r="F387" s="4"/>
      <c r="G387" s="4"/>
      <c r="H387" s="331"/>
      <c r="I387" s="331"/>
      <c r="J387" s="58"/>
      <c r="K387" s="352"/>
      <c r="L387" s="353"/>
      <c r="M387" s="353"/>
      <c r="N387" s="353"/>
      <c r="O387" s="353"/>
      <c r="P387" s="353"/>
    </row>
    <row r="388" spans="1:22" s="1" customFormat="1" ht="19.5">
      <c r="A388" s="284"/>
      <c r="C388" s="348"/>
      <c r="D388" s="4"/>
      <c r="E388" s="4"/>
      <c r="F388" s="4"/>
      <c r="G388" s="4"/>
      <c r="H388" s="331"/>
      <c r="I388" s="331"/>
      <c r="J388" s="58"/>
      <c r="K388" s="56"/>
      <c r="L388" s="161"/>
      <c r="M388" s="161"/>
      <c r="N388" s="161"/>
      <c r="O388" s="161"/>
      <c r="P388" s="161"/>
    </row>
    <row r="389" spans="1:22" ht="34.5" customHeight="1">
      <c r="A389" s="284"/>
      <c r="B389" s="19"/>
      <c r="C389" s="9"/>
      <c r="D389" s="4"/>
      <c r="F389" s="4"/>
      <c r="G389" s="4"/>
      <c r="H389" s="331"/>
      <c r="I389" s="331"/>
      <c r="J389" s="73" t="s">
        <v>62</v>
      </c>
      <c r="K389" s="354"/>
      <c r="L389" s="355" t="s">
        <v>271</v>
      </c>
      <c r="M389" s="355" t="s">
        <v>313</v>
      </c>
      <c r="N389" s="355" t="s">
        <v>550</v>
      </c>
      <c r="O389" s="355" t="s">
        <v>551</v>
      </c>
      <c r="P389" s="355" t="s">
        <v>552</v>
      </c>
      <c r="Q389" s="9"/>
      <c r="R389" s="9"/>
      <c r="S389" s="9"/>
      <c r="T389" s="9"/>
      <c r="U389" s="9"/>
      <c r="V389" s="9"/>
    </row>
    <row r="390" spans="1:22" ht="20.25" customHeight="1">
      <c r="A390" s="284"/>
      <c r="B390" s="2"/>
      <c r="C390" s="435"/>
      <c r="D390" s="436"/>
      <c r="E390" s="436"/>
      <c r="F390" s="436"/>
      <c r="G390" s="44"/>
      <c r="H390" s="331"/>
      <c r="I390" s="64" t="s">
        <v>667</v>
      </c>
      <c r="J390" s="65"/>
      <c r="K390" s="166"/>
      <c r="L390" s="77" t="s">
        <v>65</v>
      </c>
      <c r="M390" s="77" t="s">
        <v>275</v>
      </c>
      <c r="N390" s="77" t="s">
        <v>65</v>
      </c>
      <c r="O390" s="77" t="s">
        <v>65</v>
      </c>
      <c r="P390" s="77" t="s">
        <v>275</v>
      </c>
      <c r="Q390" s="9"/>
      <c r="R390" s="9"/>
      <c r="S390" s="9"/>
      <c r="T390" s="9"/>
      <c r="U390" s="9"/>
      <c r="V390" s="9"/>
    </row>
    <row r="391" spans="1:22" s="1" customFormat="1" ht="34.5" customHeight="1">
      <c r="A391" s="296" t="s">
        <v>485</v>
      </c>
      <c r="B391" s="180"/>
      <c r="C391" s="437" t="s">
        <v>246</v>
      </c>
      <c r="D391" s="438"/>
      <c r="E391" s="438"/>
      <c r="F391" s="438"/>
      <c r="G391" s="438"/>
      <c r="H391" s="439"/>
      <c r="I391" s="114" t="s">
        <v>247</v>
      </c>
      <c r="J391" s="178">
        <f>IF(SUM(L391:P391)=0,IF(COUNTIF(L391:P391,"未確認")&gt;0,"未確認",IF(COUNTIF(L391:P391,"~*")&gt;0,"*",SUM(L391:P391))),SUM(L391:P391))</f>
        <v>0</v>
      </c>
      <c r="K391" s="179" t="str">
        <f>IF(OR(COUNTIF(L391:P391,"未確認")&gt;0,COUNTIF(L391:P391,"*")&gt;0),"※","")</f>
        <v/>
      </c>
      <c r="L391" s="109">
        <v>0</v>
      </c>
      <c r="M391" s="109">
        <v>0</v>
      </c>
      <c r="N391" s="109">
        <v>0</v>
      </c>
      <c r="O391" s="109">
        <v>0</v>
      </c>
      <c r="P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c r="O393" s="88"/>
      <c r="P393" s="88"/>
    </row>
    <row r="394" spans="1:22" s="107" customFormat="1">
      <c r="A394" s="284"/>
      <c r="B394" s="19" t="s">
        <v>248</v>
      </c>
      <c r="C394" s="19"/>
      <c r="D394" s="19"/>
      <c r="E394" s="19"/>
      <c r="F394" s="19"/>
      <c r="G394" s="19"/>
      <c r="H394" s="15"/>
      <c r="I394" s="15"/>
      <c r="J394" s="58"/>
      <c r="K394" s="30"/>
      <c r="L394" s="100"/>
      <c r="M394" s="100"/>
      <c r="N394" s="100"/>
      <c r="O394" s="100"/>
      <c r="P394" s="100"/>
    </row>
    <row r="395" spans="1:22">
      <c r="A395" s="284"/>
      <c r="B395" s="19"/>
      <c r="C395" s="19"/>
      <c r="D395" s="19"/>
      <c r="E395" s="19"/>
      <c r="F395" s="19"/>
      <c r="G395" s="19"/>
      <c r="H395" s="15"/>
      <c r="I395" s="15"/>
      <c r="L395" s="72"/>
      <c r="M395" s="72"/>
      <c r="N395" s="72"/>
      <c r="O395" s="72"/>
      <c r="P395" s="72"/>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271</v>
      </c>
      <c r="M396" s="75" t="s">
        <v>313</v>
      </c>
      <c r="N396" s="75" t="s">
        <v>550</v>
      </c>
      <c r="O396" s="75" t="s">
        <v>551</v>
      </c>
      <c r="P396" s="75" t="s">
        <v>552</v>
      </c>
    </row>
    <row r="397" spans="1:22" s="2" customFormat="1" ht="20.25" customHeight="1">
      <c r="A397" s="284"/>
      <c r="C397" s="59"/>
      <c r="D397" s="4"/>
      <c r="E397" s="4"/>
      <c r="F397" s="4"/>
      <c r="G397" s="4"/>
      <c r="H397" s="331"/>
      <c r="I397" s="64" t="s">
        <v>667</v>
      </c>
      <c r="J397" s="65"/>
      <c r="K397" s="166"/>
      <c r="L397" s="77" t="s">
        <v>65</v>
      </c>
      <c r="M397" s="77" t="s">
        <v>275</v>
      </c>
      <c r="N397" s="77" t="s">
        <v>65</v>
      </c>
      <c r="O397" s="77" t="s">
        <v>65</v>
      </c>
      <c r="P397" s="77" t="s">
        <v>275</v>
      </c>
    </row>
    <row r="398" spans="1:22" s="107" customFormat="1" ht="113.65" customHeight="1">
      <c r="A398" s="296" t="s">
        <v>486</v>
      </c>
      <c r="B398" s="111"/>
      <c r="C398" s="422" t="s">
        <v>757</v>
      </c>
      <c r="D398" s="423"/>
      <c r="E398" s="423"/>
      <c r="F398" s="423"/>
      <c r="G398" s="423"/>
      <c r="H398" s="424"/>
      <c r="I398" s="325" t="s">
        <v>1243</v>
      </c>
      <c r="J398" s="181"/>
      <c r="K398" s="182"/>
      <c r="L398" s="187" t="s">
        <v>760</v>
      </c>
      <c r="M398" s="187" t="s">
        <v>759</v>
      </c>
      <c r="N398" s="187" t="s">
        <v>250</v>
      </c>
      <c r="O398" s="187" t="s">
        <v>760</v>
      </c>
      <c r="P398" s="187" t="s">
        <v>249</v>
      </c>
    </row>
    <row r="399" spans="1:22" s="1" customFormat="1" ht="65.099999999999994" customHeight="1">
      <c r="A399" s="284"/>
      <c r="B399" s="111"/>
      <c r="C399" s="416" t="s">
        <v>761</v>
      </c>
      <c r="D399" s="417"/>
      <c r="E399" s="417"/>
      <c r="F399" s="417"/>
      <c r="G399" s="417"/>
      <c r="H399" s="419"/>
      <c r="I399" s="420" t="s">
        <v>487</v>
      </c>
      <c r="J399" s="183"/>
      <c r="K399" s="184"/>
      <c r="L399" s="118"/>
      <c r="M399" s="122"/>
      <c r="N399" s="122"/>
      <c r="O399" s="122"/>
      <c r="P399" s="122"/>
    </row>
    <row r="400" spans="1:22" s="1" customFormat="1" ht="34.5" customHeight="1">
      <c r="A400" s="296" t="s">
        <v>488</v>
      </c>
      <c r="B400" s="111"/>
      <c r="C400" s="185"/>
      <c r="D400" s="427" t="s">
        <v>763</v>
      </c>
      <c r="E400" s="434"/>
      <c r="F400" s="434"/>
      <c r="G400" s="434"/>
      <c r="H400" s="428"/>
      <c r="I400" s="440"/>
      <c r="J400" s="183"/>
      <c r="K400" s="186"/>
      <c r="L400" s="187">
        <v>51.8</v>
      </c>
      <c r="M400" s="187">
        <v>0</v>
      </c>
      <c r="N400" s="187">
        <v>44.6</v>
      </c>
      <c r="O400" s="187">
        <v>58.2</v>
      </c>
      <c r="P400" s="187">
        <v>0</v>
      </c>
    </row>
    <row r="401" spans="1:16" s="1" customFormat="1" ht="34.5" customHeight="1">
      <c r="A401" s="296" t="s">
        <v>489</v>
      </c>
      <c r="B401" s="111"/>
      <c r="C401" s="185"/>
      <c r="D401" s="427" t="s">
        <v>857</v>
      </c>
      <c r="E401" s="434"/>
      <c r="F401" s="434"/>
      <c r="G401" s="434"/>
      <c r="H401" s="428"/>
      <c r="I401" s="440"/>
      <c r="J401" s="183"/>
      <c r="K401" s="186"/>
      <c r="L401" s="187">
        <v>36.700000000000003</v>
      </c>
      <c r="M401" s="187">
        <v>0</v>
      </c>
      <c r="N401" s="187">
        <v>33.299999999999997</v>
      </c>
      <c r="O401" s="187">
        <v>27.1</v>
      </c>
      <c r="P401" s="187">
        <v>0</v>
      </c>
    </row>
    <row r="402" spans="1:16" s="1" customFormat="1" ht="34.5" customHeight="1">
      <c r="A402" s="296" t="s">
        <v>490</v>
      </c>
      <c r="B402" s="111"/>
      <c r="C402" s="185"/>
      <c r="D402" s="427" t="s">
        <v>765</v>
      </c>
      <c r="E402" s="434"/>
      <c r="F402" s="434"/>
      <c r="G402" s="434"/>
      <c r="H402" s="428"/>
      <c r="I402" s="440"/>
      <c r="J402" s="183"/>
      <c r="K402" s="186"/>
      <c r="L402" s="187">
        <v>31.8</v>
      </c>
      <c r="M402" s="187">
        <v>0</v>
      </c>
      <c r="N402" s="187">
        <v>21.7</v>
      </c>
      <c r="O402" s="187">
        <v>21.1</v>
      </c>
      <c r="P402" s="187">
        <v>0</v>
      </c>
    </row>
    <row r="403" spans="1:16" s="1" customFormat="1" ht="34.5" customHeight="1">
      <c r="A403" s="296" t="s">
        <v>491</v>
      </c>
      <c r="B403" s="111"/>
      <c r="C403" s="185"/>
      <c r="D403" s="427" t="s">
        <v>766</v>
      </c>
      <c r="E403" s="434"/>
      <c r="F403" s="434"/>
      <c r="G403" s="434"/>
      <c r="H403" s="428"/>
      <c r="I403" s="440"/>
      <c r="J403" s="183"/>
      <c r="K403" s="186"/>
      <c r="L403" s="187">
        <v>14.4</v>
      </c>
      <c r="M403" s="187">
        <v>0</v>
      </c>
      <c r="N403" s="187">
        <v>10.7</v>
      </c>
      <c r="O403" s="187">
        <v>16.899999999999999</v>
      </c>
      <c r="P403" s="187">
        <v>0</v>
      </c>
    </row>
    <row r="404" spans="1:16" s="1" customFormat="1" ht="34.5" customHeight="1">
      <c r="A404" s="296" t="s">
        <v>492</v>
      </c>
      <c r="B404" s="111"/>
      <c r="C404" s="185"/>
      <c r="D404" s="427" t="s">
        <v>767</v>
      </c>
      <c r="E404" s="434"/>
      <c r="F404" s="434"/>
      <c r="G404" s="434"/>
      <c r="H404" s="428"/>
      <c r="I404" s="440"/>
      <c r="J404" s="183"/>
      <c r="K404" s="186"/>
      <c r="L404" s="187">
        <v>0.1</v>
      </c>
      <c r="M404" s="187">
        <v>0</v>
      </c>
      <c r="N404" s="187">
        <v>7.6</v>
      </c>
      <c r="O404" s="187">
        <v>5.7</v>
      </c>
      <c r="P404" s="187">
        <v>0</v>
      </c>
    </row>
    <row r="405" spans="1:16" s="1" customFormat="1" ht="34.5" customHeight="1">
      <c r="A405" s="296" t="s">
        <v>493</v>
      </c>
      <c r="B405" s="111"/>
      <c r="C405" s="188"/>
      <c r="D405" s="427" t="s">
        <v>768</v>
      </c>
      <c r="E405" s="434"/>
      <c r="F405" s="434"/>
      <c r="G405" s="434"/>
      <c r="H405" s="428"/>
      <c r="I405" s="440"/>
      <c r="J405" s="183"/>
      <c r="K405" s="186"/>
      <c r="L405" s="187">
        <v>23.1</v>
      </c>
      <c r="M405" s="187">
        <v>0</v>
      </c>
      <c r="N405" s="187">
        <v>9.4</v>
      </c>
      <c r="O405" s="187">
        <v>30.6</v>
      </c>
      <c r="P405" s="187">
        <v>0</v>
      </c>
    </row>
    <row r="406" spans="1:16" s="1" customFormat="1" ht="34.5" customHeight="1">
      <c r="A406" s="296" t="s">
        <v>494</v>
      </c>
      <c r="B406" s="111"/>
      <c r="C406" s="333"/>
      <c r="D406" s="427" t="s">
        <v>769</v>
      </c>
      <c r="E406" s="434"/>
      <c r="F406" s="434"/>
      <c r="G406" s="434"/>
      <c r="H406" s="428"/>
      <c r="I406" s="440"/>
      <c r="J406" s="189"/>
      <c r="K406" s="190"/>
      <c r="L406" s="187">
        <v>33.6</v>
      </c>
      <c r="M406" s="187">
        <v>0</v>
      </c>
      <c r="N406" s="187">
        <v>28.9</v>
      </c>
      <c r="O406" s="187">
        <v>28.5</v>
      </c>
      <c r="P406" s="187">
        <v>0</v>
      </c>
    </row>
    <row r="407" spans="1:16" s="1" customFormat="1" ht="42.75" customHeight="1">
      <c r="A407" s="284"/>
      <c r="B407" s="111"/>
      <c r="C407" s="416" t="s">
        <v>770</v>
      </c>
      <c r="D407" s="417"/>
      <c r="E407" s="417"/>
      <c r="F407" s="417"/>
      <c r="G407" s="417"/>
      <c r="H407" s="419"/>
      <c r="I407" s="440"/>
      <c r="J407" s="183"/>
      <c r="K407" s="184"/>
      <c r="L407" s="118"/>
      <c r="M407" s="122"/>
      <c r="N407" s="122"/>
      <c r="O407" s="122"/>
      <c r="P407" s="122"/>
    </row>
    <row r="408" spans="1:16" s="1" customFormat="1" ht="34.5" customHeight="1">
      <c r="A408" s="296" t="s">
        <v>495</v>
      </c>
      <c r="B408" s="111"/>
      <c r="C408" s="185"/>
      <c r="D408" s="427" t="s">
        <v>763</v>
      </c>
      <c r="E408" s="434"/>
      <c r="F408" s="434"/>
      <c r="G408" s="434"/>
      <c r="H408" s="428"/>
      <c r="I408" s="440"/>
      <c r="J408" s="183"/>
      <c r="K408" s="186"/>
      <c r="L408" s="187">
        <v>0</v>
      </c>
      <c r="M408" s="187">
        <v>0</v>
      </c>
      <c r="N408" s="187">
        <v>0</v>
      </c>
      <c r="O408" s="187">
        <v>0</v>
      </c>
      <c r="P408" s="187">
        <v>0</v>
      </c>
    </row>
    <row r="409" spans="1:16" s="1" customFormat="1" ht="34.5" customHeight="1">
      <c r="A409" s="296" t="s">
        <v>496</v>
      </c>
      <c r="B409" s="111"/>
      <c r="C409" s="185"/>
      <c r="D409" s="427" t="s">
        <v>857</v>
      </c>
      <c r="E409" s="434"/>
      <c r="F409" s="434"/>
      <c r="G409" s="434"/>
      <c r="H409" s="428"/>
      <c r="I409" s="440"/>
      <c r="J409" s="183"/>
      <c r="K409" s="186"/>
      <c r="L409" s="187">
        <v>0</v>
      </c>
      <c r="M409" s="187">
        <v>0</v>
      </c>
      <c r="N409" s="187">
        <v>0</v>
      </c>
      <c r="O409" s="187">
        <v>0</v>
      </c>
      <c r="P409" s="187">
        <v>0</v>
      </c>
    </row>
    <row r="410" spans="1:16" s="1" customFormat="1" ht="34.5" customHeight="1">
      <c r="A410" s="296" t="s">
        <v>497</v>
      </c>
      <c r="B410" s="111"/>
      <c r="C410" s="185"/>
      <c r="D410" s="427" t="s">
        <v>765</v>
      </c>
      <c r="E410" s="434"/>
      <c r="F410" s="434"/>
      <c r="G410" s="434"/>
      <c r="H410" s="428"/>
      <c r="I410" s="440"/>
      <c r="J410" s="183"/>
      <c r="K410" s="186"/>
      <c r="L410" s="187">
        <v>0</v>
      </c>
      <c r="M410" s="187">
        <v>0</v>
      </c>
      <c r="N410" s="187">
        <v>0</v>
      </c>
      <c r="O410" s="187">
        <v>0</v>
      </c>
      <c r="P410" s="187">
        <v>0</v>
      </c>
    </row>
    <row r="411" spans="1:16" s="1" customFormat="1" ht="34.5" customHeight="1">
      <c r="A411" s="296" t="s">
        <v>498</v>
      </c>
      <c r="B411" s="111"/>
      <c r="C411" s="185"/>
      <c r="D411" s="427" t="s">
        <v>1247</v>
      </c>
      <c r="E411" s="434"/>
      <c r="F411" s="434"/>
      <c r="G411" s="434"/>
      <c r="H411" s="428"/>
      <c r="I411" s="440"/>
      <c r="J411" s="183"/>
      <c r="K411" s="186"/>
      <c r="L411" s="187">
        <v>0</v>
      </c>
      <c r="M411" s="187">
        <v>0</v>
      </c>
      <c r="N411" s="187">
        <v>0</v>
      </c>
      <c r="O411" s="187">
        <v>0</v>
      </c>
      <c r="P411" s="187">
        <v>0</v>
      </c>
    </row>
    <row r="412" spans="1:16" s="1" customFormat="1" ht="34.5" customHeight="1">
      <c r="A412" s="296" t="s">
        <v>499</v>
      </c>
      <c r="B412" s="111"/>
      <c r="C412" s="185"/>
      <c r="D412" s="427" t="s">
        <v>767</v>
      </c>
      <c r="E412" s="434"/>
      <c r="F412" s="434"/>
      <c r="G412" s="434"/>
      <c r="H412" s="428"/>
      <c r="I412" s="440"/>
      <c r="J412" s="183"/>
      <c r="K412" s="186"/>
      <c r="L412" s="187">
        <v>0</v>
      </c>
      <c r="M412" s="187">
        <v>0</v>
      </c>
      <c r="N412" s="187">
        <v>0</v>
      </c>
      <c r="O412" s="187">
        <v>0</v>
      </c>
      <c r="P412" s="187">
        <v>0</v>
      </c>
    </row>
    <row r="413" spans="1:16" s="1" customFormat="1" ht="34.5" customHeight="1">
      <c r="A413" s="296" t="s">
        <v>500</v>
      </c>
      <c r="B413" s="111"/>
      <c r="C413" s="185"/>
      <c r="D413" s="427" t="s">
        <v>768</v>
      </c>
      <c r="E413" s="434"/>
      <c r="F413" s="434"/>
      <c r="G413" s="434"/>
      <c r="H413" s="428"/>
      <c r="I413" s="440"/>
      <c r="J413" s="183"/>
      <c r="K413" s="186"/>
      <c r="L413" s="187">
        <v>0</v>
      </c>
      <c r="M413" s="187">
        <v>0</v>
      </c>
      <c r="N413" s="187">
        <v>0</v>
      </c>
      <c r="O413" s="187">
        <v>0</v>
      </c>
      <c r="P413" s="187">
        <v>0</v>
      </c>
    </row>
    <row r="414" spans="1:16" s="1" customFormat="1" ht="34.5" customHeight="1">
      <c r="A414" s="296" t="s">
        <v>501</v>
      </c>
      <c r="B414" s="111"/>
      <c r="C414" s="335"/>
      <c r="D414" s="427" t="s">
        <v>769</v>
      </c>
      <c r="E414" s="434"/>
      <c r="F414" s="434"/>
      <c r="G414" s="434"/>
      <c r="H414" s="428"/>
      <c r="I414" s="440"/>
      <c r="J414" s="189"/>
      <c r="K414" s="190"/>
      <c r="L414" s="187">
        <v>0</v>
      </c>
      <c r="M414" s="187">
        <v>0</v>
      </c>
      <c r="N414" s="187">
        <v>0</v>
      </c>
      <c r="O414" s="187">
        <v>0</v>
      </c>
      <c r="P414" s="187">
        <v>0</v>
      </c>
    </row>
    <row r="415" spans="1:16" s="1" customFormat="1" ht="42.75" customHeight="1">
      <c r="A415" s="284"/>
      <c r="B415" s="111"/>
      <c r="C415" s="416" t="s">
        <v>251</v>
      </c>
      <c r="D415" s="417"/>
      <c r="E415" s="417"/>
      <c r="F415" s="417"/>
      <c r="G415" s="417"/>
      <c r="H415" s="419"/>
      <c r="I415" s="440"/>
      <c r="J415" s="191"/>
      <c r="K415" s="184"/>
      <c r="L415" s="118"/>
      <c r="M415" s="122"/>
      <c r="N415" s="122"/>
      <c r="O415" s="122"/>
      <c r="P415" s="122"/>
    </row>
    <row r="416" spans="1:16" s="1" customFormat="1" ht="34.5" customHeight="1">
      <c r="A416" s="296" t="s">
        <v>502</v>
      </c>
      <c r="B416" s="111"/>
      <c r="C416" s="185"/>
      <c r="D416" s="427" t="s">
        <v>763</v>
      </c>
      <c r="E416" s="434"/>
      <c r="F416" s="434"/>
      <c r="G416" s="434"/>
      <c r="H416" s="428"/>
      <c r="I416" s="440"/>
      <c r="J416" s="183"/>
      <c r="K416" s="186"/>
      <c r="L416" s="187">
        <v>0</v>
      </c>
      <c r="M416" s="187">
        <v>0</v>
      </c>
      <c r="N416" s="187">
        <v>0</v>
      </c>
      <c r="O416" s="187">
        <v>0</v>
      </c>
      <c r="P416" s="187">
        <v>0</v>
      </c>
    </row>
    <row r="417" spans="1:22" s="1" customFormat="1" ht="34.5" customHeight="1">
      <c r="A417" s="296" t="s">
        <v>503</v>
      </c>
      <c r="B417" s="111"/>
      <c r="C417" s="185"/>
      <c r="D417" s="427" t="s">
        <v>764</v>
      </c>
      <c r="E417" s="434"/>
      <c r="F417" s="434"/>
      <c r="G417" s="434"/>
      <c r="H417" s="428"/>
      <c r="I417" s="440"/>
      <c r="J417" s="183"/>
      <c r="K417" s="186"/>
      <c r="L417" s="187">
        <v>0</v>
      </c>
      <c r="M417" s="187">
        <v>0</v>
      </c>
      <c r="N417" s="187">
        <v>0</v>
      </c>
      <c r="O417" s="187">
        <v>0</v>
      </c>
      <c r="P417" s="187">
        <v>0</v>
      </c>
    </row>
    <row r="418" spans="1:22" s="1" customFormat="1" ht="34.5" customHeight="1">
      <c r="A418" s="296" t="s">
        <v>504</v>
      </c>
      <c r="B418" s="111"/>
      <c r="C418" s="185"/>
      <c r="D418" s="427" t="s">
        <v>859</v>
      </c>
      <c r="E418" s="434"/>
      <c r="F418" s="434"/>
      <c r="G418" s="434"/>
      <c r="H418" s="428"/>
      <c r="I418" s="440"/>
      <c r="J418" s="183"/>
      <c r="K418" s="186"/>
      <c r="L418" s="187">
        <v>0</v>
      </c>
      <c r="M418" s="187">
        <v>0</v>
      </c>
      <c r="N418" s="187">
        <v>0</v>
      </c>
      <c r="O418" s="187">
        <v>0</v>
      </c>
      <c r="P418" s="187">
        <v>0</v>
      </c>
    </row>
    <row r="419" spans="1:22" s="1" customFormat="1" ht="34.5" customHeight="1">
      <c r="A419" s="296" t="s">
        <v>505</v>
      </c>
      <c r="B419" s="111"/>
      <c r="C419" s="185"/>
      <c r="D419" s="427" t="s">
        <v>766</v>
      </c>
      <c r="E419" s="434"/>
      <c r="F419" s="434"/>
      <c r="G419" s="434"/>
      <c r="H419" s="428"/>
      <c r="I419" s="440"/>
      <c r="J419" s="183"/>
      <c r="K419" s="186"/>
      <c r="L419" s="187">
        <v>0</v>
      </c>
      <c r="M419" s="187">
        <v>0</v>
      </c>
      <c r="N419" s="187">
        <v>0</v>
      </c>
      <c r="O419" s="187">
        <v>0</v>
      </c>
      <c r="P419" s="187">
        <v>0</v>
      </c>
    </row>
    <row r="420" spans="1:22" s="1" customFormat="1" ht="34.5" customHeight="1">
      <c r="A420" s="296" t="s">
        <v>506</v>
      </c>
      <c r="B420" s="111"/>
      <c r="C420" s="185"/>
      <c r="D420" s="427" t="s">
        <v>1627</v>
      </c>
      <c r="E420" s="434"/>
      <c r="F420" s="434"/>
      <c r="G420" s="434"/>
      <c r="H420" s="428"/>
      <c r="I420" s="440"/>
      <c r="J420" s="183"/>
      <c r="K420" s="186"/>
      <c r="L420" s="187">
        <v>0</v>
      </c>
      <c r="M420" s="187">
        <v>0</v>
      </c>
      <c r="N420" s="187">
        <v>0</v>
      </c>
      <c r="O420" s="187">
        <v>0</v>
      </c>
      <c r="P420" s="187">
        <v>0</v>
      </c>
    </row>
    <row r="421" spans="1:22" s="1" customFormat="1" ht="34.5" customHeight="1">
      <c r="A421" s="296" t="s">
        <v>507</v>
      </c>
      <c r="B421" s="111"/>
      <c r="C421" s="185"/>
      <c r="D421" s="427" t="s">
        <v>768</v>
      </c>
      <c r="E421" s="434"/>
      <c r="F421" s="434"/>
      <c r="G421" s="434"/>
      <c r="H421" s="428"/>
      <c r="I421" s="440"/>
      <c r="J421" s="183"/>
      <c r="K421" s="186"/>
      <c r="L421" s="187">
        <v>0</v>
      </c>
      <c r="M421" s="187">
        <v>0</v>
      </c>
      <c r="N421" s="187">
        <v>0</v>
      </c>
      <c r="O421" s="187">
        <v>0</v>
      </c>
      <c r="P421" s="187">
        <v>0</v>
      </c>
    </row>
    <row r="422" spans="1:22" s="1" customFormat="1" ht="34.5" customHeight="1">
      <c r="A422" s="296" t="s">
        <v>508</v>
      </c>
      <c r="B422" s="111"/>
      <c r="C422" s="335"/>
      <c r="D422" s="427" t="s">
        <v>769</v>
      </c>
      <c r="E422" s="434"/>
      <c r="F422" s="434"/>
      <c r="G422" s="434"/>
      <c r="H422" s="428"/>
      <c r="I422" s="441"/>
      <c r="J422" s="189"/>
      <c r="K422" s="190"/>
      <c r="L422" s="187">
        <v>0</v>
      </c>
      <c r="M422" s="187">
        <v>0</v>
      </c>
      <c r="N422" s="187">
        <v>0</v>
      </c>
      <c r="O422" s="187">
        <v>0</v>
      </c>
      <c r="P422" s="187">
        <v>0</v>
      </c>
    </row>
    <row r="423" spans="1:22" s="1" customFormat="1">
      <c r="A423" s="284"/>
      <c r="B423" s="19"/>
      <c r="C423" s="19"/>
      <c r="D423" s="19"/>
      <c r="E423" s="19"/>
      <c r="F423" s="19"/>
      <c r="G423" s="19"/>
      <c r="H423" s="15"/>
      <c r="I423" s="15"/>
      <c r="J423" s="86"/>
      <c r="K423" s="87"/>
      <c r="L423" s="88"/>
      <c r="M423" s="88"/>
      <c r="N423" s="88"/>
      <c r="O423" s="88"/>
      <c r="P423" s="88"/>
    </row>
    <row r="424" spans="1:22" s="81" customFormat="1">
      <c r="A424" s="284"/>
      <c r="B424" s="82"/>
      <c r="C424" s="59"/>
      <c r="D424" s="59"/>
      <c r="E424" s="59"/>
      <c r="F424" s="59"/>
      <c r="G424" s="59"/>
      <c r="H424" s="89"/>
      <c r="I424" s="89"/>
      <c r="J424" s="86"/>
      <c r="K424" s="87"/>
      <c r="L424" s="88"/>
      <c r="M424" s="88"/>
      <c r="N424" s="88"/>
      <c r="O424" s="88"/>
      <c r="P424" s="88"/>
    </row>
    <row r="425" spans="1:22" s="1" customFormat="1">
      <c r="A425" s="284"/>
      <c r="B425" s="111"/>
      <c r="C425" s="4"/>
      <c r="D425" s="4"/>
      <c r="E425" s="4"/>
      <c r="F425" s="4"/>
      <c r="G425" s="4"/>
      <c r="H425" s="331"/>
      <c r="I425" s="331"/>
      <c r="J425" s="58"/>
      <c r="K425" s="30"/>
      <c r="L425" s="100"/>
      <c r="M425" s="100"/>
      <c r="N425" s="100"/>
      <c r="O425" s="100"/>
      <c r="P425" s="100"/>
    </row>
    <row r="426" spans="1:22" s="1" customFormat="1">
      <c r="A426" s="284"/>
      <c r="B426" s="19" t="s">
        <v>252</v>
      </c>
      <c r="C426" s="19"/>
      <c r="D426" s="19"/>
      <c r="E426" s="19"/>
      <c r="F426" s="19"/>
      <c r="G426" s="19"/>
      <c r="H426" s="15"/>
      <c r="I426" s="15"/>
      <c r="J426" s="58"/>
      <c r="K426" s="30"/>
      <c r="L426" s="100"/>
      <c r="M426" s="100"/>
      <c r="N426" s="100"/>
      <c r="O426" s="100"/>
      <c r="P426" s="100"/>
    </row>
    <row r="427" spans="1:22">
      <c r="A427" s="284"/>
      <c r="B427" s="19"/>
      <c r="C427" s="19"/>
      <c r="D427" s="19"/>
      <c r="E427" s="19"/>
      <c r="F427" s="19"/>
      <c r="G427" s="19"/>
      <c r="H427" s="15"/>
      <c r="I427" s="15"/>
      <c r="L427" s="72"/>
      <c r="M427" s="72"/>
      <c r="N427" s="72"/>
      <c r="O427" s="72"/>
      <c r="P427" s="72"/>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271</v>
      </c>
      <c r="M428" s="75" t="s">
        <v>313</v>
      </c>
      <c r="N428" s="75" t="s">
        <v>550</v>
      </c>
      <c r="O428" s="75" t="s">
        <v>551</v>
      </c>
      <c r="P428" s="75" t="s">
        <v>552</v>
      </c>
    </row>
    <row r="429" spans="1:22" s="2" customFormat="1" ht="19.899999999999999" customHeight="1">
      <c r="A429" s="284"/>
      <c r="C429" s="59"/>
      <c r="D429" s="4"/>
      <c r="E429" s="4"/>
      <c r="F429" s="4"/>
      <c r="G429" s="4"/>
      <c r="H429" s="331"/>
      <c r="I429" s="64" t="s">
        <v>667</v>
      </c>
      <c r="J429" s="65"/>
      <c r="K429" s="166"/>
      <c r="L429" s="77" t="s">
        <v>65</v>
      </c>
      <c r="M429" s="77" t="s">
        <v>275</v>
      </c>
      <c r="N429" s="77" t="s">
        <v>65</v>
      </c>
      <c r="O429" s="77" t="s">
        <v>65</v>
      </c>
      <c r="P429" s="77" t="s">
        <v>275</v>
      </c>
    </row>
    <row r="430" spans="1:22" s="107" customFormat="1" ht="35.1" customHeight="1">
      <c r="A430" s="296" t="s">
        <v>509</v>
      </c>
      <c r="B430" s="82"/>
      <c r="C430" s="416" t="s">
        <v>253</v>
      </c>
      <c r="D430" s="417"/>
      <c r="E430" s="417"/>
      <c r="F430" s="417"/>
      <c r="G430" s="417"/>
      <c r="H430" s="419"/>
      <c r="I430" s="432" t="s">
        <v>510</v>
      </c>
      <c r="J430" s="162">
        <v>657</v>
      </c>
      <c r="K430" s="179" t="str">
        <f>IF(OR(COUNTIF(L430:P430,"未確認")&gt;0,COUNTIF(L430:P430,"~*")&gt;0),"※","")</f>
        <v/>
      </c>
      <c r="L430" s="297"/>
      <c r="M430" s="297"/>
      <c r="N430" s="297"/>
      <c r="O430" s="297"/>
      <c r="P430" s="297"/>
    </row>
    <row r="431" spans="1:22" s="107" customFormat="1" ht="35.1" customHeight="1">
      <c r="A431" s="296" t="s">
        <v>511</v>
      </c>
      <c r="B431" s="82"/>
      <c r="C431" s="329"/>
      <c r="D431" s="330"/>
      <c r="E431" s="422" t="s">
        <v>254</v>
      </c>
      <c r="F431" s="423"/>
      <c r="G431" s="423"/>
      <c r="H431" s="424"/>
      <c r="I431" s="433"/>
      <c r="J431" s="162">
        <v>149</v>
      </c>
      <c r="K431" s="179" t="str">
        <f>IF(OR(COUNTIF(L431:P431,"未確認")&gt;0,COUNTIF(L431:P431,"~*")&gt;0),"※","")</f>
        <v/>
      </c>
      <c r="L431" s="297"/>
      <c r="M431" s="297"/>
      <c r="N431" s="297"/>
      <c r="O431" s="297"/>
      <c r="P431" s="297"/>
    </row>
    <row r="432" spans="1:22" s="107" customFormat="1" ht="35.1" customHeight="1">
      <c r="A432" s="296" t="s">
        <v>512</v>
      </c>
      <c r="B432" s="82"/>
      <c r="C432" s="416" t="s">
        <v>255</v>
      </c>
      <c r="D432" s="417"/>
      <c r="E432" s="417"/>
      <c r="F432" s="417"/>
      <c r="G432" s="417"/>
      <c r="H432" s="419"/>
      <c r="I432" s="420" t="s">
        <v>513</v>
      </c>
      <c r="J432" s="162">
        <v>1894</v>
      </c>
      <c r="K432" s="179" t="str">
        <f>IF(OR(COUNTIF(L432:P432,"未確認")&gt;0,COUNTIF(L432:P432,"~*")&gt;0),"※","")</f>
        <v/>
      </c>
      <c r="L432" s="297"/>
      <c r="M432" s="297"/>
      <c r="N432" s="297"/>
      <c r="O432" s="297"/>
      <c r="P432" s="297"/>
    </row>
    <row r="433" spans="1:22" s="107" customFormat="1" ht="35.1" customHeight="1">
      <c r="A433" s="296" t="s">
        <v>514</v>
      </c>
      <c r="B433" s="82"/>
      <c r="C433" s="329"/>
      <c r="D433" s="330"/>
      <c r="E433" s="422" t="s">
        <v>254</v>
      </c>
      <c r="F433" s="423"/>
      <c r="G433" s="423"/>
      <c r="H433" s="424"/>
      <c r="I433" s="426"/>
      <c r="J433" s="162">
        <v>510</v>
      </c>
      <c r="K433" s="179" t="str">
        <f>IF(OR(COUNTIF(L433:P433,"未確認")&gt;0,COUNTIF(L433:P433,"~*")&gt;0),"※","")</f>
        <v/>
      </c>
      <c r="L433" s="297"/>
      <c r="M433" s="297"/>
      <c r="N433" s="297"/>
      <c r="O433" s="297"/>
      <c r="P433" s="297"/>
    </row>
    <row r="434" spans="1:22" s="107" customFormat="1" ht="42" customHeight="1">
      <c r="A434" s="296" t="s">
        <v>515</v>
      </c>
      <c r="B434" s="82"/>
      <c r="C434" s="422" t="s">
        <v>256</v>
      </c>
      <c r="D434" s="423"/>
      <c r="E434" s="423"/>
      <c r="F434" s="423"/>
      <c r="G434" s="423"/>
      <c r="H434" s="424"/>
      <c r="I434" s="114" t="s">
        <v>257</v>
      </c>
      <c r="J434" s="178">
        <v>1043</v>
      </c>
      <c r="K434" s="179" t="str">
        <f>IF(OR(COUNTIF(L434:P434,"未確認")&gt;0,COUNTIF(L434:P434,"~*")&gt;0),"※","")</f>
        <v/>
      </c>
      <c r="L434" s="297"/>
      <c r="M434" s="297"/>
      <c r="N434" s="297"/>
      <c r="O434" s="297"/>
      <c r="P434" s="297"/>
    </row>
    <row r="435" spans="1:22" s="1" customFormat="1">
      <c r="A435" s="284"/>
      <c r="B435" s="19"/>
      <c r="C435" s="19"/>
      <c r="D435" s="19"/>
      <c r="E435" s="19"/>
      <c r="F435" s="19"/>
      <c r="G435" s="19"/>
      <c r="H435" s="15"/>
      <c r="I435" s="15"/>
      <c r="J435" s="86"/>
      <c r="K435" s="87"/>
      <c r="L435" s="88"/>
      <c r="M435" s="88"/>
      <c r="N435" s="88"/>
      <c r="O435" s="88"/>
      <c r="P435" s="88"/>
    </row>
    <row r="436" spans="1:22" s="81" customFormat="1">
      <c r="A436" s="284"/>
      <c r="B436" s="82"/>
      <c r="C436" s="59"/>
      <c r="D436" s="59"/>
      <c r="E436" s="59"/>
      <c r="F436" s="59"/>
      <c r="G436" s="59"/>
      <c r="H436" s="89"/>
      <c r="I436" s="89"/>
      <c r="J436" s="86"/>
      <c r="K436" s="87"/>
      <c r="L436" s="88"/>
      <c r="M436" s="88"/>
      <c r="N436" s="88"/>
      <c r="O436" s="88"/>
      <c r="P436" s="88"/>
    </row>
    <row r="437" spans="1:22" s="1" customFormat="1">
      <c r="A437" s="284"/>
      <c r="B437" s="82"/>
      <c r="C437" s="4"/>
      <c r="D437" s="4"/>
      <c r="E437" s="124"/>
      <c r="F437" s="124"/>
      <c r="G437" s="124"/>
      <c r="H437" s="125"/>
      <c r="I437" s="125"/>
      <c r="J437" s="86"/>
      <c r="K437" s="87"/>
      <c r="L437" s="88"/>
      <c r="M437" s="88"/>
      <c r="N437" s="88"/>
      <c r="O437" s="88"/>
      <c r="P437" s="88"/>
    </row>
    <row r="438" spans="1:22" s="107" customFormat="1">
      <c r="A438" s="284"/>
      <c r="B438" s="19" t="s">
        <v>774</v>
      </c>
      <c r="C438" s="4"/>
      <c r="D438" s="4"/>
      <c r="E438" s="4"/>
      <c r="F438" s="4"/>
      <c r="G438" s="4"/>
      <c r="H438" s="331"/>
      <c r="I438" s="331"/>
      <c r="J438" s="58"/>
      <c r="K438" s="30"/>
      <c r="L438" s="100"/>
      <c r="M438" s="100"/>
      <c r="N438" s="100"/>
      <c r="O438" s="100"/>
      <c r="P438" s="100"/>
    </row>
    <row r="439" spans="1:22">
      <c r="A439" s="284"/>
      <c r="B439" s="19"/>
      <c r="C439" s="19"/>
      <c r="D439" s="19"/>
      <c r="E439" s="19"/>
      <c r="F439" s="19"/>
      <c r="G439" s="19"/>
      <c r="H439" s="15"/>
      <c r="I439" s="15"/>
      <c r="L439" s="72"/>
      <c r="M439" s="72"/>
      <c r="N439" s="72"/>
      <c r="O439" s="72"/>
      <c r="P439" s="72"/>
      <c r="Q439" s="9"/>
      <c r="R439" s="9"/>
      <c r="S439" s="9"/>
      <c r="T439" s="9"/>
      <c r="U439" s="9"/>
      <c r="V439" s="9"/>
    </row>
    <row r="440" spans="1:22" ht="34.5" customHeight="1">
      <c r="A440" s="284"/>
      <c r="B440" s="19"/>
      <c r="C440" s="4"/>
      <c r="D440" s="4"/>
      <c r="F440" s="4"/>
      <c r="G440" s="4"/>
      <c r="H440" s="331"/>
      <c r="I440" s="331"/>
      <c r="J440" s="73" t="s">
        <v>62</v>
      </c>
      <c r="K440" s="165"/>
      <c r="L440" s="75" t="s">
        <v>271</v>
      </c>
      <c r="M440" s="75" t="s">
        <v>313</v>
      </c>
      <c r="N440" s="75" t="s">
        <v>550</v>
      </c>
      <c r="O440" s="75" t="s">
        <v>551</v>
      </c>
      <c r="P440" s="75" t="s">
        <v>552</v>
      </c>
      <c r="Q440" s="9"/>
      <c r="R440" s="9"/>
      <c r="S440" s="9"/>
      <c r="T440" s="9"/>
      <c r="U440" s="9"/>
      <c r="V440" s="9"/>
    </row>
    <row r="441" spans="1:22" ht="20.25" customHeight="1">
      <c r="A441" s="284"/>
      <c r="B441" s="2"/>
      <c r="C441" s="59"/>
      <c r="D441" s="4"/>
      <c r="F441" s="4"/>
      <c r="G441" s="4"/>
      <c r="H441" s="331"/>
      <c r="I441" s="64" t="s">
        <v>63</v>
      </c>
      <c r="J441" s="65"/>
      <c r="K441" s="166"/>
      <c r="L441" s="77" t="s">
        <v>65</v>
      </c>
      <c r="M441" s="77" t="s">
        <v>275</v>
      </c>
      <c r="N441" s="77" t="s">
        <v>65</v>
      </c>
      <c r="O441" s="77" t="s">
        <v>65</v>
      </c>
      <c r="P441" s="77" t="s">
        <v>275</v>
      </c>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25</v>
      </c>
      <c r="M442" s="95" t="s">
        <v>315</v>
      </c>
      <c r="N442" s="95" t="s">
        <v>25</v>
      </c>
      <c r="O442" s="95" t="s">
        <v>25</v>
      </c>
      <c r="P442" s="95" t="s">
        <v>269</v>
      </c>
    </row>
    <row r="443" spans="1:22" s="81" customFormat="1" ht="56.1" customHeight="1">
      <c r="A443" s="296" t="s">
        <v>518</v>
      </c>
      <c r="B443" s="82"/>
      <c r="C443" s="422" t="s">
        <v>259</v>
      </c>
      <c r="D443" s="423"/>
      <c r="E443" s="423"/>
      <c r="F443" s="423"/>
      <c r="G443" s="423"/>
      <c r="H443" s="424"/>
      <c r="I443" s="127" t="s">
        <v>260</v>
      </c>
      <c r="J443" s="181"/>
      <c r="K443" s="193"/>
      <c r="L443" s="194">
        <v>0</v>
      </c>
      <c r="M443" s="194">
        <v>97.8</v>
      </c>
      <c r="N443" s="194">
        <v>0</v>
      </c>
      <c r="O443" s="194">
        <v>0</v>
      </c>
      <c r="P443" s="194">
        <v>100</v>
      </c>
    </row>
    <row r="444" spans="1:22" s="81" customFormat="1" ht="56.1" customHeight="1">
      <c r="A444" s="296" t="s">
        <v>519</v>
      </c>
      <c r="B444" s="82"/>
      <c r="C444" s="422" t="s">
        <v>1254</v>
      </c>
      <c r="D444" s="423"/>
      <c r="E444" s="423"/>
      <c r="F444" s="423"/>
      <c r="G444" s="423"/>
      <c r="H444" s="424"/>
      <c r="I444" s="127" t="s">
        <v>1255</v>
      </c>
      <c r="J444" s="181"/>
      <c r="K444" s="193"/>
      <c r="L444" s="195">
        <v>0</v>
      </c>
      <c r="M444" s="195">
        <v>5</v>
      </c>
      <c r="N444" s="195">
        <v>0</v>
      </c>
      <c r="O444" s="195">
        <v>0</v>
      </c>
      <c r="P444" s="195">
        <v>4.3</v>
      </c>
    </row>
    <row r="445" spans="1:22" s="81" customFormat="1" ht="60" customHeight="1">
      <c r="A445" s="296" t="s">
        <v>520</v>
      </c>
      <c r="B445" s="82"/>
      <c r="C445" s="416" t="s">
        <v>779</v>
      </c>
      <c r="D445" s="417"/>
      <c r="E445" s="417"/>
      <c r="F445" s="417"/>
      <c r="G445" s="417"/>
      <c r="H445" s="419"/>
      <c r="I445" s="420" t="s">
        <v>780</v>
      </c>
      <c r="J445" s="181"/>
      <c r="K445" s="193"/>
      <c r="L445" s="196">
        <v>0</v>
      </c>
      <c r="M445" s="196">
        <v>249</v>
      </c>
      <c r="N445" s="196">
        <v>0</v>
      </c>
      <c r="O445" s="196">
        <v>0</v>
      </c>
      <c r="P445" s="196">
        <v>202</v>
      </c>
    </row>
    <row r="446" spans="1:22" s="81" customFormat="1" ht="35.1" customHeight="1">
      <c r="A446" s="296" t="s">
        <v>521</v>
      </c>
      <c r="B446" s="82"/>
      <c r="C446" s="197"/>
      <c r="D446" s="198"/>
      <c r="E446" s="416" t="s">
        <v>261</v>
      </c>
      <c r="F446" s="417"/>
      <c r="G446" s="417"/>
      <c r="H446" s="419"/>
      <c r="I446" s="425"/>
      <c r="J446" s="181"/>
      <c r="K446" s="193"/>
      <c r="L446" s="196">
        <v>0</v>
      </c>
      <c r="M446" s="196">
        <v>133</v>
      </c>
      <c r="N446" s="196">
        <v>0</v>
      </c>
      <c r="O446" s="196">
        <v>0</v>
      </c>
      <c r="P446" s="196">
        <v>100</v>
      </c>
    </row>
    <row r="447" spans="1:22" s="81" customFormat="1" ht="35.1" customHeight="1">
      <c r="A447" s="296"/>
      <c r="B447" s="82"/>
      <c r="C447" s="197"/>
      <c r="D447" s="198"/>
      <c r="E447" s="327"/>
      <c r="F447" s="328"/>
      <c r="G447" s="427" t="s">
        <v>781</v>
      </c>
      <c r="H447" s="428"/>
      <c r="I447" s="425"/>
      <c r="J447" s="181"/>
      <c r="K447" s="193"/>
      <c r="L447" s="196">
        <v>0</v>
      </c>
      <c r="M447" s="196">
        <v>133</v>
      </c>
      <c r="N447" s="196">
        <v>0</v>
      </c>
      <c r="O447" s="196">
        <v>0</v>
      </c>
      <c r="P447" s="196">
        <v>100</v>
      </c>
    </row>
    <row r="448" spans="1:22" s="81" customFormat="1" ht="64.150000000000006" customHeight="1">
      <c r="A448" s="296"/>
      <c r="B448" s="82"/>
      <c r="C448" s="197"/>
      <c r="D448" s="198"/>
      <c r="E448" s="327"/>
      <c r="F448" s="328"/>
      <c r="G448" s="429" t="s">
        <v>782</v>
      </c>
      <c r="H448" s="428"/>
      <c r="I448" s="425"/>
      <c r="J448" s="181"/>
      <c r="K448" s="193"/>
      <c r="L448" s="196">
        <v>0</v>
      </c>
      <c r="M448" s="196">
        <v>50</v>
      </c>
      <c r="N448" s="196">
        <v>0</v>
      </c>
      <c r="O448" s="196">
        <v>0</v>
      </c>
      <c r="P448" s="196">
        <v>49</v>
      </c>
    </row>
    <row r="449" spans="1:23" s="81" customFormat="1" ht="67.150000000000006" customHeight="1">
      <c r="A449" s="296" t="s">
        <v>522</v>
      </c>
      <c r="B449" s="82"/>
      <c r="C449" s="199"/>
      <c r="D449" s="334"/>
      <c r="E449" s="430"/>
      <c r="F449" s="431"/>
      <c r="G449" s="356"/>
      <c r="H449" s="332" t="s">
        <v>1259</v>
      </c>
      <c r="I449" s="426"/>
      <c r="J449" s="181"/>
      <c r="K449" s="193"/>
      <c r="L449" s="196">
        <v>0</v>
      </c>
      <c r="M449" s="196">
        <v>50</v>
      </c>
      <c r="N449" s="196">
        <v>0</v>
      </c>
      <c r="O449" s="196">
        <v>0</v>
      </c>
      <c r="P449" s="196">
        <v>49</v>
      </c>
    </row>
    <row r="450" spans="1:23" s="107" customFormat="1" ht="80.099999999999994" customHeight="1">
      <c r="A450" s="296" t="s">
        <v>523</v>
      </c>
      <c r="B450" s="82"/>
      <c r="C450" s="416" t="s">
        <v>784</v>
      </c>
      <c r="D450" s="417"/>
      <c r="E450" s="417"/>
      <c r="F450" s="417"/>
      <c r="G450" s="418"/>
      <c r="H450" s="419"/>
      <c r="I450" s="420" t="s">
        <v>785</v>
      </c>
      <c r="J450" s="181"/>
      <c r="K450" s="193"/>
      <c r="L450" s="196">
        <v>0</v>
      </c>
      <c r="M450" s="196">
        <v>137</v>
      </c>
      <c r="N450" s="196">
        <v>0</v>
      </c>
      <c r="O450" s="196">
        <v>0</v>
      </c>
      <c r="P450" s="196">
        <v>105</v>
      </c>
    </row>
    <row r="451" spans="1:23" s="107" customFormat="1" ht="34.5" customHeight="1">
      <c r="A451" s="296" t="s">
        <v>524</v>
      </c>
      <c r="B451" s="82"/>
      <c r="C451" s="318"/>
      <c r="D451" s="319"/>
      <c r="E451" s="422" t="s">
        <v>786</v>
      </c>
      <c r="F451" s="423"/>
      <c r="G451" s="423"/>
      <c r="H451" s="424"/>
      <c r="I451" s="421"/>
      <c r="J451" s="181"/>
      <c r="K451" s="193"/>
      <c r="L451" s="196">
        <v>0</v>
      </c>
      <c r="M451" s="196">
        <v>97</v>
      </c>
      <c r="N451" s="196">
        <v>0</v>
      </c>
      <c r="O451" s="196">
        <v>0</v>
      </c>
      <c r="P451" s="196">
        <v>78</v>
      </c>
    </row>
    <row r="452" spans="1:23" s="81" customFormat="1" ht="56.1" customHeight="1">
      <c r="A452" s="296" t="s">
        <v>525</v>
      </c>
      <c r="B452" s="82"/>
      <c r="C452" s="422" t="s">
        <v>1059</v>
      </c>
      <c r="D452" s="423"/>
      <c r="E452" s="423"/>
      <c r="F452" s="423"/>
      <c r="G452" s="423"/>
      <c r="H452" s="424"/>
      <c r="I452" s="127" t="s">
        <v>788</v>
      </c>
      <c r="J452" s="181"/>
      <c r="K452" s="193"/>
      <c r="L452" s="298">
        <v>0</v>
      </c>
      <c r="M452" s="298">
        <v>48.9</v>
      </c>
      <c r="N452" s="298">
        <v>0</v>
      </c>
      <c r="O452" s="298">
        <v>0</v>
      </c>
      <c r="P452" s="298">
        <v>44.8</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あおもり協立病院!B93" display="・設置主体"/>
    <hyperlink ref="C78:G78" location="あおもり協立病院!B101" display="・病床の状況"/>
    <hyperlink ref="C79:G79" location="あおもり協立病院!B122" display="・診療科"/>
    <hyperlink ref="C80:G80" location="あおもり協立病院!B133" display="・入院基本料・特定入院料及び届出病床数"/>
    <hyperlink ref="C81:G81" location="あおもり協立病院!B147" display="・DPC医療機関群の種類"/>
    <hyperlink ref="C82:G82" location="あおもり協立病院!B155" display="・救急告示病院、二次救急医療施設、三次救急医療施設の告示・認定の有無"/>
    <hyperlink ref="C83:F83" location="あおもり協立病院!B165" display="・承認の有無"/>
    <hyperlink ref="C84:F84" location="あおもり協立病院!B174" display="・診療報酬の届出の有無"/>
    <hyperlink ref="C85:F85" location="あおもり協立病院!B184" display="・職員数の状況"/>
    <hyperlink ref="C86:F86" location="あおもり協立病院!B243" display="・退院調整部門の設置状況"/>
    <hyperlink ref="C87:F87" location="あおもり協立病院!B263" display="・医療機器の台数"/>
    <hyperlink ref="C88:G88" location="あおもり協立病院!B288" display="・過去1年間の間に病棟の再編・見直しがあった場合の報告対象期間"/>
    <hyperlink ref="H77:I77" location="あおもり協立病院!B311" display="・入院患者の状況（年間）"/>
    <hyperlink ref="H78:I78" location="あおもり協立病院!B324" display="・入院患者の状況（年間／入棟前の場所・退棟先の場所の状況）"/>
    <hyperlink ref="H79:I79" location="あおもり協立病院!B349" display="・退院後に在宅医療を必要とする患者の状況"/>
    <hyperlink ref="H80:I80" location="あおもり協立病院!B361" display="・看取りを行った患者数"/>
    <hyperlink ref="J80:L80" location="あおもり協立病院!B438" display="・リハビリテーションの実施状況"/>
    <hyperlink ref="J79:L79" location="あおもり協立病院!B426" display="・救急医療の実施状況"/>
    <hyperlink ref="J78:L78" location="あおもり協立病院!B394" display="・重症患者への対応状況"/>
    <hyperlink ref="J77:L77" location="あおもり協立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319</v>
      </c>
      <c r="C2" s="12"/>
      <c r="D2" s="12"/>
      <c r="E2" s="12"/>
      <c r="F2" s="12"/>
      <c r="G2" s="12"/>
      <c r="H2" s="10"/>
    </row>
    <row r="3" spans="1:22">
      <c r="A3" s="284"/>
      <c r="B3" s="13" t="s">
        <v>1901</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M8" s="9"/>
      <c r="N8" s="9"/>
      <c r="O8" s="9"/>
      <c r="P8" s="9"/>
      <c r="Q8" s="9"/>
      <c r="R8" s="9"/>
      <c r="S8" s="9"/>
      <c r="T8" s="9"/>
      <c r="U8" s="9"/>
      <c r="V8" s="9"/>
    </row>
    <row r="9" spans="1:22" s="22" customFormat="1">
      <c r="A9" s="284"/>
      <c r="B9" s="24"/>
      <c r="C9" s="20"/>
      <c r="D9" s="20"/>
      <c r="E9" s="20"/>
      <c r="F9" s="20"/>
      <c r="G9" s="20"/>
      <c r="H9" s="21"/>
      <c r="I9" s="532" t="s">
        <v>469</v>
      </c>
      <c r="J9" s="532"/>
      <c r="K9" s="532"/>
      <c r="L9" s="316" t="s">
        <v>320</v>
      </c>
    </row>
    <row r="10" spans="1:22" s="22" customFormat="1" ht="34.5" customHeight="1">
      <c r="A10" s="285" t="s">
        <v>583</v>
      </c>
      <c r="B10" s="18"/>
      <c r="C10" s="20"/>
      <c r="D10" s="20"/>
      <c r="E10" s="20"/>
      <c r="F10" s="20"/>
      <c r="G10" s="20"/>
      <c r="H10" s="21"/>
      <c r="I10" s="531" t="s">
        <v>471</v>
      </c>
      <c r="J10" s="531"/>
      <c r="K10" s="531"/>
      <c r="L10" s="25" t="s">
        <v>554</v>
      </c>
    </row>
    <row r="11" spans="1:22" s="22" customFormat="1" ht="34.5" customHeight="1">
      <c r="A11" s="285" t="s">
        <v>583</v>
      </c>
      <c r="B11" s="26"/>
      <c r="C11" s="20"/>
      <c r="D11" s="20"/>
      <c r="E11" s="20"/>
      <c r="F11" s="20"/>
      <c r="G11" s="20"/>
      <c r="H11" s="21"/>
      <c r="I11" s="531" t="s">
        <v>475</v>
      </c>
      <c r="J11" s="531"/>
      <c r="K11" s="531"/>
      <c r="L11" s="25" t="s">
        <v>478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584</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532" t="s">
        <v>0</v>
      </c>
      <c r="J16" s="532"/>
      <c r="K16" s="532"/>
      <c r="L16" s="316" t="s">
        <v>320</v>
      </c>
    </row>
    <row r="17" spans="1:22" s="22" customFormat="1" ht="34.5" customHeight="1">
      <c r="A17" s="285" t="s">
        <v>1262</v>
      </c>
      <c r="B17" s="18"/>
      <c r="C17" s="20"/>
      <c r="D17" s="20"/>
      <c r="E17" s="20"/>
      <c r="F17" s="20"/>
      <c r="G17" s="20"/>
      <c r="H17" s="21"/>
      <c r="I17" s="531" t="s">
        <v>18</v>
      </c>
      <c r="J17" s="531"/>
      <c r="K17" s="531"/>
      <c r="L17" s="25"/>
    </row>
    <row r="18" spans="1:22" s="22" customFormat="1" ht="34.5" customHeight="1">
      <c r="A18" s="285" t="s">
        <v>583</v>
      </c>
      <c r="B18" s="26"/>
      <c r="C18" s="20"/>
      <c r="D18" s="20"/>
      <c r="E18" s="20"/>
      <c r="F18" s="20"/>
      <c r="G18" s="20"/>
      <c r="H18" s="21"/>
      <c r="I18" s="531" t="s">
        <v>19</v>
      </c>
      <c r="J18" s="531"/>
      <c r="K18" s="531"/>
      <c r="L18" s="25"/>
    </row>
    <row r="19" spans="1:22" s="22" customFormat="1" ht="34.5" customHeight="1">
      <c r="A19" s="285" t="s">
        <v>583</v>
      </c>
      <c r="B19" s="26"/>
      <c r="C19" s="20"/>
      <c r="D19" s="20"/>
      <c r="E19" s="20"/>
      <c r="F19" s="20"/>
      <c r="G19" s="20"/>
      <c r="H19" s="21"/>
      <c r="I19" s="531" t="s">
        <v>20</v>
      </c>
      <c r="J19" s="531"/>
      <c r="K19" s="531"/>
      <c r="L19" s="27"/>
    </row>
    <row r="20" spans="1:22" s="22" customFormat="1" ht="34.5" customHeight="1">
      <c r="A20" s="285" t="s">
        <v>583</v>
      </c>
      <c r="B20" s="18"/>
      <c r="C20" s="20"/>
      <c r="D20" s="20"/>
      <c r="E20" s="20"/>
      <c r="F20" s="20"/>
      <c r="G20" s="20"/>
      <c r="H20" s="21"/>
      <c r="I20" s="531" t="s">
        <v>21</v>
      </c>
      <c r="J20" s="531"/>
      <c r="K20" s="531"/>
      <c r="L20" s="28" t="s">
        <v>479</v>
      </c>
    </row>
    <row r="21" spans="1:22" s="22" customFormat="1" ht="34.5" customHeight="1">
      <c r="A21" s="285" t="s">
        <v>583</v>
      </c>
      <c r="B21" s="18"/>
      <c r="C21" s="20"/>
      <c r="D21" s="20"/>
      <c r="E21" s="20"/>
      <c r="F21" s="20"/>
      <c r="G21" s="20"/>
      <c r="H21" s="21"/>
      <c r="I21" s="531" t="s">
        <v>22</v>
      </c>
      <c r="J21" s="531"/>
      <c r="K21" s="531"/>
      <c r="L21" s="27"/>
    </row>
    <row r="22" spans="1:22" s="22" customFormat="1" ht="34.5" customHeight="1">
      <c r="A22" s="285" t="s">
        <v>583</v>
      </c>
      <c r="B22" s="18"/>
      <c r="C22" s="20"/>
      <c r="D22" s="20"/>
      <c r="E22" s="20"/>
      <c r="F22" s="20"/>
      <c r="G22" s="20"/>
      <c r="H22" s="21"/>
      <c r="I22" s="531" t="s">
        <v>23</v>
      </c>
      <c r="J22" s="531"/>
      <c r="K22" s="531"/>
      <c r="L22" s="27"/>
    </row>
    <row r="23" spans="1:22" s="22" customFormat="1" ht="34.5" customHeight="1">
      <c r="A23" s="285" t="s">
        <v>583</v>
      </c>
      <c r="B23" s="18"/>
      <c r="C23" s="20"/>
      <c r="D23" s="20"/>
      <c r="E23" s="20"/>
      <c r="F23" s="20"/>
      <c r="G23" s="20"/>
      <c r="H23" s="21"/>
      <c r="I23" s="531" t="s">
        <v>24</v>
      </c>
      <c r="J23" s="531"/>
      <c r="K23" s="531"/>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26</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528" t="s">
        <v>27</v>
      </c>
      <c r="J28" s="529"/>
      <c r="K28" s="530"/>
      <c r="L28" s="316" t="s">
        <v>320</v>
      </c>
    </row>
    <row r="29" spans="1:22" s="22" customFormat="1" ht="34.5" customHeight="1">
      <c r="A29" s="285" t="s">
        <v>585</v>
      </c>
      <c r="B29" s="18"/>
      <c r="C29" s="20"/>
      <c r="D29" s="20"/>
      <c r="E29" s="20"/>
      <c r="F29" s="20"/>
      <c r="G29" s="20"/>
      <c r="H29" s="21"/>
      <c r="I29" s="522" t="s">
        <v>18</v>
      </c>
      <c r="J29" s="523"/>
      <c r="K29" s="524"/>
      <c r="L29" s="25"/>
    </row>
    <row r="30" spans="1:22" s="22" customFormat="1" ht="34.5" customHeight="1">
      <c r="A30" s="285" t="s">
        <v>585</v>
      </c>
      <c r="B30" s="26"/>
      <c r="C30" s="20"/>
      <c r="D30" s="20"/>
      <c r="E30" s="20"/>
      <c r="F30" s="20"/>
      <c r="G30" s="20"/>
      <c r="H30" s="21"/>
      <c r="I30" s="522" t="s">
        <v>19</v>
      </c>
      <c r="J30" s="523"/>
      <c r="K30" s="524"/>
      <c r="L30" s="25"/>
    </row>
    <row r="31" spans="1:22" s="22" customFormat="1" ht="34.5" customHeight="1">
      <c r="A31" s="285" t="s">
        <v>585</v>
      </c>
      <c r="B31" s="26"/>
      <c r="C31" s="20"/>
      <c r="D31" s="20"/>
      <c r="E31" s="20"/>
      <c r="F31" s="20"/>
      <c r="G31" s="20"/>
      <c r="H31" s="21"/>
      <c r="I31" s="522" t="s">
        <v>20</v>
      </c>
      <c r="J31" s="523"/>
      <c r="K31" s="524"/>
      <c r="L31" s="27"/>
    </row>
    <row r="32" spans="1:22" s="22" customFormat="1" ht="34.5" customHeight="1">
      <c r="A32" s="285" t="s">
        <v>585</v>
      </c>
      <c r="B32" s="18"/>
      <c r="C32" s="20"/>
      <c r="D32" s="20"/>
      <c r="E32" s="20"/>
      <c r="F32" s="20"/>
      <c r="G32" s="20"/>
      <c r="H32" s="21"/>
      <c r="I32" s="522" t="s">
        <v>21</v>
      </c>
      <c r="J32" s="523"/>
      <c r="K32" s="524"/>
      <c r="L32" s="28" t="s">
        <v>479</v>
      </c>
    </row>
    <row r="33" spans="1:22" s="22" customFormat="1" ht="34.5" customHeight="1">
      <c r="A33" s="285" t="s">
        <v>585</v>
      </c>
      <c r="B33" s="18"/>
      <c r="C33" s="20"/>
      <c r="D33" s="20"/>
      <c r="E33" s="20"/>
      <c r="F33" s="20"/>
      <c r="G33" s="20"/>
      <c r="H33" s="21"/>
      <c r="I33" s="518" t="s">
        <v>28</v>
      </c>
      <c r="J33" s="519"/>
      <c r="K33" s="520"/>
      <c r="L33" s="27"/>
    </row>
    <row r="34" spans="1:22" s="22" customFormat="1" ht="34.5" customHeight="1">
      <c r="A34" s="285" t="s">
        <v>585</v>
      </c>
      <c r="B34" s="18"/>
      <c r="C34" s="20"/>
      <c r="D34" s="20"/>
      <c r="E34" s="20"/>
      <c r="F34" s="20"/>
      <c r="G34" s="20"/>
      <c r="H34" s="21"/>
      <c r="I34" s="518" t="s">
        <v>29</v>
      </c>
      <c r="J34" s="519"/>
      <c r="K34" s="520"/>
      <c r="L34" s="27"/>
    </row>
    <row r="35" spans="1:22" s="32" customFormat="1" ht="34.5" customHeight="1">
      <c r="A35" s="285" t="s">
        <v>585</v>
      </c>
      <c r="B35" s="18"/>
      <c r="C35" s="20"/>
      <c r="D35" s="20"/>
      <c r="E35" s="20"/>
      <c r="F35" s="20"/>
      <c r="G35" s="20"/>
      <c r="H35" s="21"/>
      <c r="I35" s="518" t="s">
        <v>30</v>
      </c>
      <c r="J35" s="519"/>
      <c r="K35" s="520"/>
      <c r="L35" s="27"/>
    </row>
    <row r="36" spans="1:22" s="22" customFormat="1" ht="34.5" customHeight="1">
      <c r="A36" s="285" t="s">
        <v>585</v>
      </c>
      <c r="B36" s="18"/>
      <c r="C36" s="20"/>
      <c r="D36" s="20"/>
      <c r="E36" s="20"/>
      <c r="F36" s="20"/>
      <c r="G36" s="20"/>
      <c r="H36" s="21"/>
      <c r="I36" s="521" t="s">
        <v>24</v>
      </c>
      <c r="J36" s="521"/>
      <c r="K36" s="521"/>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31</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528" t="s">
        <v>32</v>
      </c>
      <c r="J41" s="529"/>
      <c r="K41" s="530"/>
      <c r="L41" s="316" t="s">
        <v>320</v>
      </c>
    </row>
    <row r="42" spans="1:22" s="22" customFormat="1" ht="34.5" customHeight="1">
      <c r="A42" s="285" t="s">
        <v>586</v>
      </c>
      <c r="B42" s="18"/>
      <c r="C42" s="20"/>
      <c r="D42" s="20"/>
      <c r="E42" s="20"/>
      <c r="F42" s="20"/>
      <c r="G42" s="20"/>
      <c r="H42" s="21"/>
      <c r="I42" s="522" t="s">
        <v>33</v>
      </c>
      <c r="J42" s="523"/>
      <c r="K42" s="524"/>
      <c r="L42" s="25"/>
    </row>
    <row r="43" spans="1:22" s="22" customFormat="1" ht="34.5" customHeight="1">
      <c r="A43" s="285" t="s">
        <v>586</v>
      </c>
      <c r="B43" s="26"/>
      <c r="C43" s="20"/>
      <c r="D43" s="20"/>
      <c r="E43" s="20"/>
      <c r="F43" s="20"/>
      <c r="G43" s="20"/>
      <c r="H43" s="21"/>
      <c r="I43" s="522" t="s">
        <v>34</v>
      </c>
      <c r="J43" s="523"/>
      <c r="K43" s="524"/>
      <c r="L43" s="25"/>
    </row>
    <row r="44" spans="1:22" s="22" customFormat="1" ht="34.5" customHeight="1">
      <c r="A44" s="285" t="s">
        <v>586</v>
      </c>
      <c r="B44" s="26"/>
      <c r="C44" s="20"/>
      <c r="D44" s="20"/>
      <c r="E44" s="20"/>
      <c r="F44" s="20"/>
      <c r="G44" s="20"/>
      <c r="H44" s="21"/>
      <c r="I44" s="522" t="s">
        <v>35</v>
      </c>
      <c r="J44" s="523"/>
      <c r="K44" s="524"/>
      <c r="L44" s="34"/>
    </row>
    <row r="45" spans="1:22" s="22" customFormat="1" ht="34.5" customHeight="1">
      <c r="A45" s="285" t="s">
        <v>586</v>
      </c>
      <c r="B45" s="18"/>
      <c r="C45" s="20"/>
      <c r="D45" s="20"/>
      <c r="E45" s="20"/>
      <c r="F45" s="20"/>
      <c r="G45" s="20"/>
      <c r="H45" s="21"/>
      <c r="I45" s="522" t="s">
        <v>36</v>
      </c>
      <c r="J45" s="523"/>
      <c r="K45" s="524"/>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587</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525" t="s">
        <v>27</v>
      </c>
      <c r="J50" s="526"/>
      <c r="K50" s="527"/>
      <c r="L50" s="316" t="s">
        <v>320</v>
      </c>
    </row>
    <row r="51" spans="1:12" s="22" customFormat="1" ht="34.5" customHeight="1">
      <c r="A51" s="286" t="s">
        <v>1265</v>
      </c>
      <c r="B51" s="18"/>
      <c r="C51" s="20"/>
      <c r="D51" s="20"/>
      <c r="E51" s="20"/>
      <c r="F51" s="20"/>
      <c r="G51" s="20"/>
      <c r="H51" s="21"/>
      <c r="I51" s="518" t="s">
        <v>18</v>
      </c>
      <c r="J51" s="519"/>
      <c r="K51" s="520"/>
      <c r="L51" s="25"/>
    </row>
    <row r="52" spans="1:12" s="22" customFormat="1" ht="34.5" customHeight="1">
      <c r="A52" s="286" t="s">
        <v>588</v>
      </c>
      <c r="B52" s="26"/>
      <c r="C52" s="20"/>
      <c r="D52" s="20"/>
      <c r="E52" s="20"/>
      <c r="F52" s="20"/>
      <c r="G52" s="20"/>
      <c r="H52" s="21"/>
      <c r="I52" s="518" t="s">
        <v>19</v>
      </c>
      <c r="J52" s="519"/>
      <c r="K52" s="520"/>
      <c r="L52" s="25"/>
    </row>
    <row r="53" spans="1:12" s="22" customFormat="1" ht="34.5" customHeight="1">
      <c r="A53" s="286" t="s">
        <v>588</v>
      </c>
      <c r="B53" s="26"/>
      <c r="C53" s="20"/>
      <c r="D53" s="20"/>
      <c r="E53" s="20"/>
      <c r="F53" s="20"/>
      <c r="G53" s="20"/>
      <c r="H53" s="21"/>
      <c r="I53" s="518" t="s">
        <v>20</v>
      </c>
      <c r="J53" s="519"/>
      <c r="K53" s="520"/>
      <c r="L53" s="27"/>
    </row>
    <row r="54" spans="1:12" s="22" customFormat="1" ht="34.5" customHeight="1">
      <c r="A54" s="286" t="s">
        <v>588</v>
      </c>
      <c r="B54" s="18"/>
      <c r="C54" s="20"/>
      <c r="D54" s="20"/>
      <c r="E54" s="20"/>
      <c r="F54" s="20"/>
      <c r="G54" s="20"/>
      <c r="H54" s="21"/>
      <c r="I54" s="518" t="s">
        <v>21</v>
      </c>
      <c r="J54" s="519"/>
      <c r="K54" s="520"/>
      <c r="L54" s="28"/>
    </row>
    <row r="55" spans="1:12" s="22" customFormat="1" ht="34.5" customHeight="1">
      <c r="A55" s="286" t="s">
        <v>588</v>
      </c>
      <c r="B55" s="18"/>
      <c r="C55" s="20"/>
      <c r="D55" s="20"/>
      <c r="E55" s="20"/>
      <c r="F55" s="20"/>
      <c r="G55" s="20"/>
      <c r="H55" s="21"/>
      <c r="I55" s="518" t="s">
        <v>28</v>
      </c>
      <c r="J55" s="519"/>
      <c r="K55" s="520"/>
      <c r="L55" s="27"/>
    </row>
    <row r="56" spans="1:12" s="22" customFormat="1" ht="34.5" customHeight="1">
      <c r="A56" s="286" t="s">
        <v>588</v>
      </c>
      <c r="B56" s="18"/>
      <c r="C56" s="20"/>
      <c r="D56" s="20"/>
      <c r="E56" s="20"/>
      <c r="F56" s="20"/>
      <c r="G56" s="20"/>
      <c r="H56" s="21"/>
      <c r="I56" s="518" t="s">
        <v>29</v>
      </c>
      <c r="J56" s="519"/>
      <c r="K56" s="520"/>
      <c r="L56" s="27"/>
    </row>
    <row r="57" spans="1:12" s="32" customFormat="1" ht="34.5" customHeight="1">
      <c r="A57" s="286" t="s">
        <v>588</v>
      </c>
      <c r="B57" s="18"/>
      <c r="C57" s="20"/>
      <c r="D57" s="20"/>
      <c r="E57" s="20"/>
      <c r="F57" s="20"/>
      <c r="G57" s="20"/>
      <c r="H57" s="21"/>
      <c r="I57" s="518" t="s">
        <v>30</v>
      </c>
      <c r="J57" s="519"/>
      <c r="K57" s="520"/>
      <c r="L57" s="27"/>
    </row>
    <row r="58" spans="1:12" s="22" customFormat="1" ht="34.5" customHeight="1">
      <c r="A58" s="286" t="s">
        <v>588</v>
      </c>
      <c r="B58" s="18"/>
      <c r="C58" s="20"/>
      <c r="D58" s="20"/>
      <c r="E58" s="20"/>
      <c r="F58" s="20"/>
      <c r="G58" s="20"/>
      <c r="H58" s="21"/>
      <c r="I58" s="521" t="s">
        <v>24</v>
      </c>
      <c r="J58" s="521"/>
      <c r="K58" s="521"/>
      <c r="L58" s="27" t="s">
        <v>479</v>
      </c>
    </row>
    <row r="59" spans="1:12" s="22" customFormat="1" ht="34.5" customHeight="1">
      <c r="A59" s="286" t="s">
        <v>588</v>
      </c>
      <c r="B59" s="18"/>
      <c r="C59" s="20"/>
      <c r="D59" s="20"/>
      <c r="E59" s="20"/>
      <c r="F59" s="20"/>
      <c r="G59" s="20"/>
      <c r="H59" s="21"/>
      <c r="I59" s="521" t="s">
        <v>37</v>
      </c>
      <c r="J59" s="521"/>
      <c r="K59" s="521"/>
      <c r="L59" s="27" t="s">
        <v>25</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7" s="22" customFormat="1">
      <c r="A65" s="284"/>
      <c r="B65" s="2"/>
      <c r="C65" s="37" t="s">
        <v>528</v>
      </c>
      <c r="D65" s="38"/>
      <c r="E65" s="38"/>
      <c r="F65" s="38"/>
      <c r="G65" s="38"/>
      <c r="H65" s="38"/>
      <c r="I65" s="5"/>
      <c r="J65" s="39"/>
      <c r="K65" s="7"/>
      <c r="L65" s="6"/>
    </row>
    <row r="66" spans="1:17" s="22" customFormat="1" ht="34.5" customHeight="1">
      <c r="A66" s="284"/>
      <c r="B66" s="2"/>
      <c r="C66" s="40"/>
      <c r="D66" s="516" t="s">
        <v>38</v>
      </c>
      <c r="E66" s="516"/>
      <c r="F66" s="516"/>
      <c r="G66" s="516"/>
      <c r="H66" s="516"/>
      <c r="I66" s="516"/>
      <c r="J66" s="516"/>
      <c r="K66" s="516"/>
      <c r="L66" s="516"/>
    </row>
    <row r="67" spans="1:17" s="22" customFormat="1" ht="34.5" customHeight="1">
      <c r="A67" s="284"/>
      <c r="B67" s="2"/>
      <c r="C67" s="43"/>
      <c r="D67" s="517" t="s">
        <v>39</v>
      </c>
      <c r="E67" s="517"/>
      <c r="F67" s="517"/>
      <c r="G67" s="517"/>
      <c r="H67" s="517"/>
      <c r="I67" s="517"/>
      <c r="J67" s="517"/>
      <c r="K67" s="517"/>
      <c r="L67" s="517"/>
    </row>
    <row r="68" spans="1:17" s="22" customFormat="1" ht="34.5" customHeight="1">
      <c r="A68" s="284"/>
      <c r="B68" s="2"/>
      <c r="C68" s="43"/>
      <c r="D68" s="517" t="s">
        <v>40</v>
      </c>
      <c r="E68" s="517"/>
      <c r="F68" s="517"/>
      <c r="G68" s="517"/>
      <c r="H68" s="517"/>
      <c r="I68" s="517"/>
      <c r="J68" s="517"/>
      <c r="K68" s="517"/>
      <c r="L68" s="517"/>
    </row>
    <row r="69" spans="1:17" s="22" customFormat="1" ht="34.5" customHeight="1">
      <c r="A69" s="284"/>
      <c r="B69" s="2"/>
      <c r="C69" s="43"/>
      <c r="D69" s="517" t="s">
        <v>41</v>
      </c>
      <c r="E69" s="517"/>
      <c r="F69" s="517"/>
      <c r="G69" s="517"/>
      <c r="H69" s="517"/>
      <c r="I69" s="517"/>
      <c r="J69" s="517"/>
      <c r="K69" s="517"/>
      <c r="L69" s="517"/>
    </row>
    <row r="70" spans="1:17" s="22" customFormat="1" ht="34.5" customHeight="1">
      <c r="A70" s="284"/>
      <c r="B70" s="2"/>
      <c r="C70" s="43"/>
      <c r="D70" s="517" t="s">
        <v>529</v>
      </c>
      <c r="E70" s="517"/>
      <c r="F70" s="517"/>
      <c r="G70" s="517"/>
      <c r="H70" s="517"/>
      <c r="I70" s="517"/>
      <c r="J70" s="517"/>
      <c r="K70" s="517"/>
      <c r="L70" s="517"/>
    </row>
    <row r="71" spans="1:17" s="22" customFormat="1">
      <c r="A71" s="284"/>
      <c r="B71" s="19"/>
      <c r="C71" s="36"/>
      <c r="D71" s="36"/>
      <c r="E71" s="36"/>
      <c r="F71" s="36"/>
      <c r="G71" s="36"/>
      <c r="H71" s="21"/>
      <c r="I71" s="21"/>
      <c r="J71" s="6"/>
      <c r="K71" s="7"/>
      <c r="L71" s="6"/>
    </row>
    <row r="72" spans="1:17" s="46" customFormat="1">
      <c r="A72" s="287"/>
      <c r="B72" s="19"/>
      <c r="C72" s="45" t="s">
        <v>530</v>
      </c>
      <c r="F72" s="47"/>
      <c r="G72" s="45"/>
      <c r="H72" s="343" t="s">
        <v>42</v>
      </c>
      <c r="I72" s="343"/>
      <c r="J72" s="343" t="s">
        <v>531</v>
      </c>
      <c r="K72" s="344"/>
      <c r="L72" s="343"/>
    </row>
    <row r="73" spans="1:17" s="22" customFormat="1">
      <c r="A73" s="284"/>
      <c r="B73" s="2"/>
      <c r="C73" s="338"/>
      <c r="D73" s="36"/>
      <c r="E73" s="36"/>
      <c r="F73" s="36"/>
      <c r="G73" s="36"/>
      <c r="H73" s="21"/>
      <c r="I73" s="38"/>
      <c r="J73" s="6"/>
      <c r="K73" s="7"/>
      <c r="L73" s="283"/>
    </row>
    <row r="74" spans="1:17" s="22" customFormat="1">
      <c r="A74" s="284"/>
      <c r="B74" s="2"/>
      <c r="C74" s="42"/>
      <c r="D74" s="42"/>
      <c r="E74" s="42"/>
      <c r="F74" s="42"/>
      <c r="G74" s="42"/>
      <c r="H74" s="42"/>
      <c r="I74" s="42"/>
      <c r="J74" s="42"/>
      <c r="K74" s="49"/>
      <c r="L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row>
    <row r="90" spans="1:23" s="22" customFormat="1">
      <c r="A90" s="284"/>
      <c r="B90" s="2"/>
      <c r="C90" s="42"/>
      <c r="D90" s="42"/>
      <c r="E90" s="42"/>
      <c r="F90" s="42"/>
      <c r="G90" s="42"/>
      <c r="H90" s="42"/>
      <c r="I90" s="42"/>
      <c r="J90" s="42"/>
      <c r="K90" s="49"/>
      <c r="L90" s="42"/>
    </row>
    <row r="91" spans="1:23" s="22" customFormat="1">
      <c r="A91" s="284"/>
      <c r="B91" s="52" t="s">
        <v>61</v>
      </c>
      <c r="C91" s="53"/>
      <c r="D91" s="54"/>
      <c r="E91" s="54"/>
      <c r="F91" s="54"/>
      <c r="G91" s="54"/>
      <c r="H91" s="55"/>
      <c r="I91" s="55"/>
      <c r="J91" s="56"/>
      <c r="K91" s="56"/>
      <c r="L91" s="56"/>
    </row>
    <row r="92" spans="1:23" s="22" customFormat="1">
      <c r="A92" s="284"/>
      <c r="B92" s="2"/>
      <c r="C92" s="59"/>
      <c r="D92" s="4"/>
      <c r="E92" s="4"/>
      <c r="F92" s="4"/>
      <c r="G92" s="4"/>
      <c r="H92" s="331"/>
      <c r="I92" s="331"/>
      <c r="J92" s="60"/>
      <c r="K92" s="30"/>
      <c r="L92" s="60"/>
    </row>
    <row r="93" spans="1:23" s="22" customFormat="1">
      <c r="A93" s="284"/>
      <c r="B93" s="31" t="s">
        <v>590</v>
      </c>
      <c r="C93" s="59"/>
      <c r="D93" s="4"/>
      <c r="E93" s="4"/>
      <c r="F93" s="4"/>
      <c r="G93" s="4"/>
      <c r="H93" s="331"/>
      <c r="I93" s="331"/>
      <c r="J93" s="60"/>
      <c r="K93" s="60"/>
      <c r="L93" s="60"/>
    </row>
    <row r="94" spans="1:23" s="22" customFormat="1" ht="18.75" customHeight="1">
      <c r="A94" s="284"/>
      <c r="B94" s="19"/>
      <c r="C94" s="59"/>
      <c r="D94" s="4"/>
      <c r="E94" s="4"/>
      <c r="F94" s="4"/>
      <c r="G94" s="4"/>
      <c r="H94" s="331"/>
      <c r="I94" s="331"/>
      <c r="J94" s="56"/>
      <c r="K94" s="56"/>
      <c r="L94" s="23"/>
    </row>
    <row r="95" spans="1:23" s="22" customFormat="1">
      <c r="A95" s="284"/>
      <c r="B95" s="19"/>
      <c r="C95" s="59"/>
      <c r="D95" s="4"/>
      <c r="E95" s="4"/>
      <c r="F95" s="4"/>
      <c r="G95" s="4"/>
      <c r="H95" s="331"/>
      <c r="I95" s="331"/>
      <c r="J95" s="61" t="s">
        <v>62</v>
      </c>
      <c r="K95" s="62"/>
      <c r="L95" s="63" t="s">
        <v>320</v>
      </c>
    </row>
    <row r="96" spans="1:23" s="22" customFormat="1">
      <c r="A96" s="284"/>
      <c r="B96" s="2"/>
      <c r="C96" s="4"/>
      <c r="D96" s="4"/>
      <c r="E96" s="4"/>
      <c r="F96" s="4"/>
      <c r="G96" s="4"/>
      <c r="H96" s="331"/>
      <c r="I96" s="64" t="s">
        <v>63</v>
      </c>
      <c r="J96" s="65"/>
      <c r="K96" s="66"/>
      <c r="L96" s="63" t="s">
        <v>276</v>
      </c>
    </row>
    <row r="97" spans="1:22" s="22" customFormat="1" ht="54" customHeight="1">
      <c r="A97" s="285" t="s">
        <v>591</v>
      </c>
      <c r="B97" s="2"/>
      <c r="C97" s="437" t="s">
        <v>66</v>
      </c>
      <c r="D97" s="438"/>
      <c r="E97" s="438"/>
      <c r="F97" s="438"/>
      <c r="G97" s="438"/>
      <c r="H97" s="439"/>
      <c r="I97" s="323" t="s">
        <v>67</v>
      </c>
      <c r="J97" s="67" t="s">
        <v>321</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69</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62</v>
      </c>
      <c r="K103" s="74"/>
      <c r="L103" s="75" t="s">
        <v>320</v>
      </c>
      <c r="M103" s="9"/>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276</v>
      </c>
      <c r="M104" s="9"/>
      <c r="N104" s="9"/>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IF(SUM(L105:L105)=0,IF(COUNTIF(L105:L105,"未確認")&gt;0,"未確認",IF(COUNTIF(L105:L105,"~*")&gt;0,"*",SUM(L105:L105))),SUM(L105:L105))</f>
        <v>0</v>
      </c>
      <c r="K105" s="79" t="str">
        <f>IF(OR(COUNTIF(L105:L105,"未確認")&gt;0,COUNTIF(L105:L105,"~*")&gt;0),"※","")</f>
        <v/>
      </c>
      <c r="L105" s="80">
        <v>0</v>
      </c>
    </row>
    <row r="106" spans="1:22" s="81" customFormat="1" ht="34.5" customHeight="1">
      <c r="A106" s="285" t="s">
        <v>594</v>
      </c>
      <c r="B106" s="82"/>
      <c r="C106" s="478"/>
      <c r="D106" s="479"/>
      <c r="E106" s="507"/>
      <c r="F106" s="508"/>
      <c r="G106" s="497" t="s">
        <v>74</v>
      </c>
      <c r="H106" s="499"/>
      <c r="I106" s="505"/>
      <c r="J106" s="78">
        <f t="shared" si="0"/>
        <v>0</v>
      </c>
      <c r="K106" s="79" t="str">
        <f>IF(OR(COUNTIF(L106:L106,"未確認")&gt;0,COUNTIF(L106:L106,"~*")&gt;0),"※","")</f>
        <v/>
      </c>
      <c r="L106" s="80">
        <v>0</v>
      </c>
    </row>
    <row r="107" spans="1:22" s="81" customFormat="1" ht="34.5" customHeight="1">
      <c r="A107" s="285" t="s">
        <v>592</v>
      </c>
      <c r="B107" s="82"/>
      <c r="C107" s="478"/>
      <c r="D107" s="479"/>
      <c r="E107" s="437" t="s">
        <v>75</v>
      </c>
      <c r="F107" s="438"/>
      <c r="G107" s="438"/>
      <c r="H107" s="439"/>
      <c r="I107" s="505"/>
      <c r="J107" s="78">
        <f t="shared" si="0"/>
        <v>0</v>
      </c>
      <c r="K107" s="79" t="str">
        <f>IF(OR(COUNTIF(L107:L107,"未確認")&gt;0,COUNTIF(L107:L107,"~*")&gt;0),"※","")</f>
        <v/>
      </c>
      <c r="L107" s="80">
        <v>0</v>
      </c>
    </row>
    <row r="108" spans="1:22" s="81" customFormat="1" ht="34.5" customHeight="1">
      <c r="A108" s="285" t="s">
        <v>592</v>
      </c>
      <c r="B108" s="82"/>
      <c r="C108" s="459"/>
      <c r="D108" s="461"/>
      <c r="E108" s="422" t="s">
        <v>76</v>
      </c>
      <c r="F108" s="423"/>
      <c r="G108" s="423"/>
      <c r="H108" s="424"/>
      <c r="I108" s="505"/>
      <c r="J108" s="78">
        <f t="shared" si="0"/>
        <v>0</v>
      </c>
      <c r="K108" s="79" t="str">
        <f t="shared" ref="K108:K117" si="1">IF(OR(COUNTIF(L107:L107,"未確認")&gt;0,COUNTIF(L107:L107,"~*")&gt;0),"※","")</f>
        <v/>
      </c>
      <c r="L108" s="80">
        <v>0</v>
      </c>
    </row>
    <row r="109" spans="1:22" s="81" customFormat="1" ht="34.5" customHeight="1">
      <c r="A109" s="285" t="s">
        <v>595</v>
      </c>
      <c r="B109" s="82"/>
      <c r="C109" s="448" t="s">
        <v>77</v>
      </c>
      <c r="D109" s="450"/>
      <c r="E109" s="448" t="s">
        <v>72</v>
      </c>
      <c r="F109" s="449"/>
      <c r="G109" s="449"/>
      <c r="H109" s="450"/>
      <c r="I109" s="505"/>
      <c r="J109" s="78">
        <f t="shared" si="0"/>
        <v>36</v>
      </c>
      <c r="K109" s="79" t="str">
        <f t="shared" si="1"/>
        <v/>
      </c>
      <c r="L109" s="80">
        <v>36</v>
      </c>
    </row>
    <row r="110" spans="1:22" s="81" customFormat="1" ht="34.5" customHeight="1">
      <c r="A110" s="285" t="s">
        <v>596</v>
      </c>
      <c r="B110" s="82"/>
      <c r="C110" s="478"/>
      <c r="D110" s="479"/>
      <c r="E110" s="509"/>
      <c r="F110" s="510"/>
      <c r="G110" s="437" t="s">
        <v>78</v>
      </c>
      <c r="H110" s="439"/>
      <c r="I110" s="505"/>
      <c r="J110" s="78">
        <f t="shared" si="0"/>
        <v>36</v>
      </c>
      <c r="K110" s="79" t="str">
        <f t="shared" si="1"/>
        <v/>
      </c>
      <c r="L110" s="80">
        <v>36</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row>
    <row r="112" spans="1:22" s="81" customFormat="1" ht="34.5" customHeight="1">
      <c r="A112" s="285" t="s">
        <v>595</v>
      </c>
      <c r="B112" s="82"/>
      <c r="C112" s="478"/>
      <c r="D112" s="479"/>
      <c r="E112" s="448" t="s">
        <v>75</v>
      </c>
      <c r="F112" s="449"/>
      <c r="G112" s="449"/>
      <c r="H112" s="450"/>
      <c r="I112" s="505"/>
      <c r="J112" s="78">
        <f t="shared" si="0"/>
        <v>36</v>
      </c>
      <c r="K112" s="79" t="str">
        <f t="shared" si="1"/>
        <v/>
      </c>
      <c r="L112" s="80">
        <v>36</v>
      </c>
    </row>
    <row r="113" spans="1:22" s="81" customFormat="1" ht="34.5" customHeight="1">
      <c r="A113" s="285" t="s">
        <v>596</v>
      </c>
      <c r="B113" s="82"/>
      <c r="C113" s="478"/>
      <c r="D113" s="479"/>
      <c r="E113" s="509"/>
      <c r="F113" s="510"/>
      <c r="G113" s="437" t="s">
        <v>78</v>
      </c>
      <c r="H113" s="439"/>
      <c r="I113" s="505"/>
      <c r="J113" s="78">
        <f t="shared" si="0"/>
        <v>36</v>
      </c>
      <c r="K113" s="79" t="str">
        <f t="shared" si="1"/>
        <v/>
      </c>
      <c r="L113" s="80">
        <v>36</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row>
    <row r="115" spans="1:22" s="81" customFormat="1" ht="34.5" customHeight="1">
      <c r="A115" s="285" t="s">
        <v>595</v>
      </c>
      <c r="B115" s="82"/>
      <c r="C115" s="478"/>
      <c r="D115" s="479"/>
      <c r="E115" s="416" t="s">
        <v>76</v>
      </c>
      <c r="F115" s="417"/>
      <c r="G115" s="417"/>
      <c r="H115" s="419"/>
      <c r="I115" s="505"/>
      <c r="J115" s="78">
        <f t="shared" si="0"/>
        <v>19</v>
      </c>
      <c r="K115" s="79" t="str">
        <f t="shared" si="1"/>
        <v/>
      </c>
      <c r="L115" s="80">
        <v>19</v>
      </c>
    </row>
    <row r="116" spans="1:22" s="81" customFormat="1" ht="34.5" customHeight="1">
      <c r="A116" s="285" t="s">
        <v>1902</v>
      </c>
      <c r="B116" s="82"/>
      <c r="C116" s="478"/>
      <c r="D116" s="479"/>
      <c r="E116" s="511"/>
      <c r="F116" s="512"/>
      <c r="G116" s="422" t="s">
        <v>78</v>
      </c>
      <c r="H116" s="424"/>
      <c r="I116" s="505"/>
      <c r="J116" s="78">
        <f t="shared" si="0"/>
        <v>19</v>
      </c>
      <c r="K116" s="79" t="str">
        <f t="shared" si="1"/>
        <v/>
      </c>
      <c r="L116" s="80">
        <v>19</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row>
    <row r="118" spans="1:22" s="81" customFormat="1" ht="315" customHeight="1">
      <c r="A118" s="285" t="s">
        <v>1903</v>
      </c>
      <c r="B118" s="82"/>
      <c r="C118" s="497" t="s">
        <v>80</v>
      </c>
      <c r="D118" s="498"/>
      <c r="E118" s="498"/>
      <c r="F118" s="498"/>
      <c r="G118" s="498"/>
      <c r="H118" s="499"/>
      <c r="I118" s="506"/>
      <c r="J118" s="83"/>
      <c r="K118" s="84" t="s">
        <v>73</v>
      </c>
      <c r="L118" s="85" t="s">
        <v>25</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81</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9"/>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320</v>
      </c>
      <c r="M125" s="9"/>
      <c r="N125" s="9"/>
      <c r="O125" s="9"/>
      <c r="P125" s="9"/>
      <c r="Q125" s="9"/>
      <c r="R125" s="9"/>
      <c r="S125" s="9"/>
      <c r="T125" s="9"/>
      <c r="U125" s="9"/>
      <c r="V125" s="9"/>
    </row>
    <row r="126" spans="1:22" s="81" customFormat="1" ht="40.5" customHeight="1">
      <c r="A126" s="285" t="s">
        <v>600</v>
      </c>
      <c r="B126" s="2"/>
      <c r="C126" s="448" t="s">
        <v>82</v>
      </c>
      <c r="D126" s="449"/>
      <c r="E126" s="449"/>
      <c r="F126" s="449"/>
      <c r="G126" s="449"/>
      <c r="H126" s="450"/>
      <c r="I126" s="420" t="s">
        <v>1904</v>
      </c>
      <c r="J126" s="92"/>
      <c r="K126" s="93"/>
      <c r="L126" s="94" t="s">
        <v>480</v>
      </c>
    </row>
    <row r="127" spans="1:22" s="81" customFormat="1" ht="40.5" customHeight="1">
      <c r="A127" s="285" t="s">
        <v>602</v>
      </c>
      <c r="B127" s="2"/>
      <c r="C127" s="317"/>
      <c r="D127" s="321"/>
      <c r="E127" s="448" t="s">
        <v>1905</v>
      </c>
      <c r="F127" s="449"/>
      <c r="G127" s="449"/>
      <c r="H127" s="450"/>
      <c r="I127" s="477"/>
      <c r="J127" s="96"/>
      <c r="K127" s="97"/>
      <c r="L127" s="95" t="s">
        <v>96</v>
      </c>
    </row>
    <row r="128" spans="1:22" s="81" customFormat="1" ht="40.5" customHeight="1">
      <c r="A128" s="285" t="s">
        <v>604</v>
      </c>
      <c r="B128" s="2"/>
      <c r="C128" s="317"/>
      <c r="D128" s="321"/>
      <c r="E128" s="478"/>
      <c r="F128" s="500"/>
      <c r="G128" s="500"/>
      <c r="H128" s="479"/>
      <c r="I128" s="477"/>
      <c r="J128" s="96"/>
      <c r="K128" s="97"/>
      <c r="L128" s="95" t="s">
        <v>86</v>
      </c>
    </row>
    <row r="129" spans="1:22" s="81" customFormat="1" ht="40.5" customHeight="1">
      <c r="A129" s="285" t="s">
        <v>605</v>
      </c>
      <c r="B129" s="2"/>
      <c r="C129" s="318"/>
      <c r="D129" s="322"/>
      <c r="E129" s="459"/>
      <c r="F129" s="460"/>
      <c r="G129" s="460"/>
      <c r="H129" s="461"/>
      <c r="I129" s="433"/>
      <c r="J129" s="98"/>
      <c r="K129" s="99"/>
      <c r="L129" s="95" t="s">
        <v>92</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1906</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320</v>
      </c>
      <c r="M135" s="9"/>
      <c r="N135" s="9"/>
      <c r="O135" s="9"/>
      <c r="P135" s="9"/>
      <c r="Q135" s="9"/>
      <c r="R135" s="9"/>
      <c r="S135" s="9"/>
      <c r="T135" s="9"/>
      <c r="U135" s="9"/>
      <c r="V135" s="9"/>
    </row>
    <row r="136" spans="1:22" ht="20.25" customHeight="1">
      <c r="A136" s="284"/>
      <c r="B136" s="2"/>
      <c r="C136" s="59"/>
      <c r="D136" s="4"/>
      <c r="F136" s="4"/>
      <c r="G136" s="4"/>
      <c r="H136" s="331"/>
      <c r="I136" s="64" t="s">
        <v>63</v>
      </c>
      <c r="J136" s="65"/>
      <c r="K136" s="76"/>
      <c r="L136" s="77" t="s">
        <v>276</v>
      </c>
      <c r="M136" s="9"/>
      <c r="N136" s="9"/>
      <c r="O136" s="9"/>
      <c r="P136" s="9"/>
      <c r="Q136" s="9"/>
      <c r="R136" s="9"/>
      <c r="S136" s="9"/>
      <c r="T136" s="9"/>
      <c r="U136" s="9"/>
      <c r="V136" s="9"/>
    </row>
    <row r="137" spans="1:22" s="81" customFormat="1" ht="67.5" customHeight="1">
      <c r="A137" s="285" t="s">
        <v>1907</v>
      </c>
      <c r="B137" s="2"/>
      <c r="C137" s="448" t="s">
        <v>106</v>
      </c>
      <c r="D137" s="449"/>
      <c r="E137" s="449"/>
      <c r="F137" s="449"/>
      <c r="G137" s="449"/>
      <c r="H137" s="450"/>
      <c r="I137" s="467" t="s">
        <v>608</v>
      </c>
      <c r="J137" s="101"/>
      <c r="K137" s="93"/>
      <c r="L137" s="94" t="s">
        <v>123</v>
      </c>
    </row>
    <row r="138" spans="1:22" s="81" customFormat="1" ht="34.5" customHeight="1">
      <c r="A138" s="285" t="s">
        <v>607</v>
      </c>
      <c r="B138" s="82"/>
      <c r="C138" s="317"/>
      <c r="D138" s="321"/>
      <c r="E138" s="437" t="s">
        <v>1908</v>
      </c>
      <c r="F138" s="438"/>
      <c r="G138" s="438"/>
      <c r="H138" s="439"/>
      <c r="I138" s="467"/>
      <c r="J138" s="96"/>
      <c r="K138" s="97"/>
      <c r="L138" s="102">
        <v>36</v>
      </c>
    </row>
    <row r="139" spans="1:22" s="81" customFormat="1" ht="67.5" customHeight="1">
      <c r="A139" s="285" t="s">
        <v>609</v>
      </c>
      <c r="B139" s="82"/>
      <c r="C139" s="448" t="s">
        <v>114</v>
      </c>
      <c r="D139" s="449"/>
      <c r="E139" s="449"/>
      <c r="F139" s="449"/>
      <c r="G139" s="449"/>
      <c r="H139" s="450"/>
      <c r="I139" s="467"/>
      <c r="J139" s="96"/>
      <c r="K139" s="97"/>
      <c r="L139" s="94" t="s">
        <v>25</v>
      </c>
    </row>
    <row r="140" spans="1:22" s="81" customFormat="1" ht="34.5" customHeight="1">
      <c r="A140" s="285" t="s">
        <v>609</v>
      </c>
      <c r="B140" s="82"/>
      <c r="C140" s="103"/>
      <c r="D140" s="104"/>
      <c r="E140" s="437" t="s">
        <v>116</v>
      </c>
      <c r="F140" s="438"/>
      <c r="G140" s="438"/>
      <c r="H140" s="439"/>
      <c r="I140" s="467"/>
      <c r="J140" s="96"/>
      <c r="K140" s="97"/>
      <c r="L140" s="102">
        <v>0</v>
      </c>
    </row>
    <row r="141" spans="1:22" s="81" customFormat="1" ht="67.5" customHeight="1">
      <c r="A141" s="285" t="s">
        <v>1909</v>
      </c>
      <c r="B141" s="82"/>
      <c r="C141" s="448" t="s">
        <v>1910</v>
      </c>
      <c r="D141" s="449"/>
      <c r="E141" s="449"/>
      <c r="F141" s="449"/>
      <c r="G141" s="449"/>
      <c r="H141" s="450"/>
      <c r="I141" s="467"/>
      <c r="J141" s="96"/>
      <c r="K141" s="97"/>
      <c r="L141" s="94" t="s">
        <v>25</v>
      </c>
    </row>
    <row r="142" spans="1:22" s="81" customFormat="1" ht="34.5" customHeight="1">
      <c r="A142" s="285" t="s">
        <v>611</v>
      </c>
      <c r="B142" s="82"/>
      <c r="C142" s="105"/>
      <c r="D142" s="106"/>
      <c r="E142" s="437" t="s">
        <v>116</v>
      </c>
      <c r="F142" s="438"/>
      <c r="G142" s="438"/>
      <c r="H142" s="439"/>
      <c r="I142" s="467"/>
      <c r="J142" s="96"/>
      <c r="K142" s="97"/>
      <c r="L142" s="102">
        <v>0</v>
      </c>
    </row>
    <row r="143" spans="1:22" s="81" customFormat="1" ht="34.5" customHeight="1">
      <c r="A143" s="285" t="s">
        <v>842</v>
      </c>
      <c r="B143" s="82"/>
      <c r="C143" s="422" t="s">
        <v>117</v>
      </c>
      <c r="D143" s="423"/>
      <c r="E143" s="423"/>
      <c r="F143" s="423"/>
      <c r="G143" s="423"/>
      <c r="H143" s="424"/>
      <c r="I143" s="467"/>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126</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320</v>
      </c>
      <c r="M149" s="9"/>
      <c r="N149" s="9"/>
      <c r="O149" s="9"/>
      <c r="P149" s="9"/>
      <c r="Q149" s="9"/>
      <c r="R149" s="9"/>
      <c r="S149" s="9"/>
      <c r="T149" s="9"/>
      <c r="U149" s="9"/>
      <c r="V149" s="9"/>
    </row>
    <row r="150" spans="1:22" ht="20.25" customHeight="1">
      <c r="A150" s="284"/>
      <c r="B150" s="2"/>
      <c r="C150" s="4"/>
      <c r="D150" s="4"/>
      <c r="F150" s="4"/>
      <c r="G150" s="4"/>
      <c r="H150" s="331"/>
      <c r="I150" s="64" t="s">
        <v>1911</v>
      </c>
      <c r="J150" s="65"/>
      <c r="K150" s="76"/>
      <c r="L150" s="77" t="s">
        <v>276</v>
      </c>
      <c r="M150" s="9"/>
      <c r="N150" s="9"/>
      <c r="O150" s="9"/>
      <c r="P150" s="9"/>
      <c r="Q150" s="9"/>
      <c r="R150" s="9"/>
      <c r="S150" s="9"/>
      <c r="T150" s="9"/>
      <c r="U150" s="9"/>
      <c r="V150" s="9"/>
    </row>
    <row r="151" spans="1:22" s="81" customFormat="1" ht="106.5" customHeight="1">
      <c r="A151" s="285" t="s">
        <v>1912</v>
      </c>
      <c r="B151" s="2"/>
      <c r="C151" s="437" t="s">
        <v>126</v>
      </c>
      <c r="D151" s="438"/>
      <c r="E151" s="438"/>
      <c r="F151" s="438"/>
      <c r="G151" s="438"/>
      <c r="H151" s="439"/>
      <c r="I151" s="114" t="s">
        <v>614</v>
      </c>
      <c r="J151" s="115" t="s">
        <v>272</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128</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320</v>
      </c>
      <c r="M157" s="9"/>
      <c r="N157" s="9"/>
      <c r="O157" s="9"/>
      <c r="P157" s="9"/>
      <c r="Q157" s="9"/>
      <c r="R157" s="9"/>
      <c r="S157" s="9"/>
      <c r="T157" s="9"/>
      <c r="U157" s="9"/>
      <c r="V157" s="9"/>
    </row>
    <row r="158" spans="1:22" ht="20.25" customHeight="1">
      <c r="A158" s="290" t="s">
        <v>482</v>
      </c>
      <c r="B158" s="2"/>
      <c r="C158" s="4"/>
      <c r="D158" s="4"/>
      <c r="F158" s="4"/>
      <c r="G158" s="4"/>
      <c r="H158" s="331"/>
      <c r="I158" s="64" t="s">
        <v>1911</v>
      </c>
      <c r="J158" s="65"/>
      <c r="K158" s="76"/>
      <c r="L158" s="77" t="s">
        <v>276</v>
      </c>
      <c r="M158" s="9"/>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130</v>
      </c>
      <c r="J159" s="67" t="s">
        <v>137</v>
      </c>
      <c r="K159" s="116"/>
      <c r="L159" s="101"/>
    </row>
    <row r="160" spans="1:22" s="81" customFormat="1" ht="34.5" customHeight="1">
      <c r="A160" s="291" t="s">
        <v>616</v>
      </c>
      <c r="B160" s="111"/>
      <c r="C160" s="437" t="s">
        <v>1913</v>
      </c>
      <c r="D160" s="438"/>
      <c r="E160" s="438"/>
      <c r="F160" s="438"/>
      <c r="G160" s="438"/>
      <c r="H160" s="439"/>
      <c r="I160" s="495"/>
      <c r="J160" s="67" t="s">
        <v>137</v>
      </c>
      <c r="K160" s="116"/>
      <c r="L160" s="96"/>
    </row>
    <row r="161" spans="1:22" s="81" customFormat="1" ht="34.5" customHeight="1">
      <c r="A161" s="291" t="s">
        <v>617</v>
      </c>
      <c r="B161" s="111"/>
      <c r="C161" s="437" t="s">
        <v>133</v>
      </c>
      <c r="D161" s="438"/>
      <c r="E161" s="438"/>
      <c r="F161" s="438"/>
      <c r="G161" s="438"/>
      <c r="H161" s="439"/>
      <c r="I161" s="496"/>
      <c r="J161" s="67" t="s">
        <v>137</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1914</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320</v>
      </c>
      <c r="M167" s="9"/>
      <c r="N167" s="9"/>
      <c r="O167" s="9"/>
      <c r="P167" s="9"/>
      <c r="Q167" s="9"/>
      <c r="R167" s="9"/>
      <c r="S167" s="9"/>
      <c r="T167" s="9"/>
      <c r="U167" s="9"/>
      <c r="V167" s="9"/>
    </row>
    <row r="168" spans="1:22" ht="20.25" customHeight="1">
      <c r="A168" s="284"/>
      <c r="B168" s="2"/>
      <c r="C168" s="59"/>
      <c r="D168" s="4"/>
      <c r="F168" s="4"/>
      <c r="G168" s="4"/>
      <c r="H168" s="331"/>
      <c r="I168" s="64" t="s">
        <v>1911</v>
      </c>
      <c r="J168" s="65"/>
      <c r="K168" s="76"/>
      <c r="L168" s="77" t="s">
        <v>276</v>
      </c>
      <c r="M168" s="9"/>
      <c r="N168" s="9"/>
      <c r="O168" s="9"/>
      <c r="P168" s="9"/>
      <c r="Q168" s="9"/>
      <c r="R168" s="9"/>
      <c r="S168" s="9"/>
      <c r="T168" s="9"/>
      <c r="U168" s="9"/>
      <c r="V168" s="9"/>
    </row>
    <row r="169" spans="1:22" s="81" customFormat="1" ht="56.1" customHeight="1">
      <c r="A169" s="285" t="s">
        <v>619</v>
      </c>
      <c r="B169" s="111"/>
      <c r="C169" s="437" t="s">
        <v>1915</v>
      </c>
      <c r="D169" s="438"/>
      <c r="E169" s="438"/>
      <c r="F169" s="438"/>
      <c r="G169" s="438"/>
      <c r="H169" s="439"/>
      <c r="I169" s="324" t="s">
        <v>136</v>
      </c>
      <c r="J169" s="67" t="s">
        <v>137</v>
      </c>
      <c r="K169" s="116"/>
      <c r="L169" s="101"/>
    </row>
    <row r="170" spans="1:22" s="81" customFormat="1" ht="98.1" customHeight="1">
      <c r="A170" s="285" t="s">
        <v>620</v>
      </c>
      <c r="B170" s="111"/>
      <c r="C170" s="437" t="s">
        <v>138</v>
      </c>
      <c r="D170" s="438"/>
      <c r="E170" s="438"/>
      <c r="F170" s="438"/>
      <c r="G170" s="438"/>
      <c r="H170" s="439"/>
      <c r="I170" s="337" t="s">
        <v>1916</v>
      </c>
      <c r="J170" s="67" t="s">
        <v>137</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140</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320</v>
      </c>
      <c r="M176" s="9"/>
      <c r="N176" s="9"/>
      <c r="O176" s="9"/>
      <c r="P176" s="9"/>
      <c r="Q176" s="9"/>
      <c r="R176" s="9"/>
      <c r="S176" s="9"/>
      <c r="T176" s="9"/>
      <c r="U176" s="9"/>
      <c r="V176" s="9"/>
    </row>
    <row r="177" spans="1:22">
      <c r="A177" s="284"/>
      <c r="B177" s="2"/>
      <c r="C177" s="59"/>
      <c r="D177" s="4"/>
      <c r="F177" s="4"/>
      <c r="G177" s="4"/>
      <c r="H177" s="331"/>
      <c r="I177" s="64" t="s">
        <v>63</v>
      </c>
      <c r="J177" s="65"/>
      <c r="K177" s="76"/>
      <c r="L177" s="77" t="s">
        <v>276</v>
      </c>
      <c r="M177" s="9"/>
      <c r="N177" s="9"/>
      <c r="O177" s="9"/>
      <c r="P177" s="9"/>
      <c r="Q177" s="9"/>
      <c r="R177" s="9"/>
      <c r="S177" s="9"/>
      <c r="T177" s="9"/>
      <c r="U177" s="9"/>
      <c r="V177" s="9"/>
    </row>
    <row r="178" spans="1:22" s="81" customFormat="1" ht="56.1" customHeight="1">
      <c r="A178" s="285" t="s">
        <v>1917</v>
      </c>
      <c r="B178" s="111"/>
      <c r="C178" s="437" t="s">
        <v>141</v>
      </c>
      <c r="D178" s="438"/>
      <c r="E178" s="438"/>
      <c r="F178" s="438"/>
      <c r="G178" s="438"/>
      <c r="H178" s="439"/>
      <c r="I178" s="127" t="s">
        <v>1918</v>
      </c>
      <c r="J178" s="67" t="s">
        <v>269</v>
      </c>
      <c r="K178" s="116"/>
      <c r="L178" s="101"/>
    </row>
    <row r="179" spans="1:22" s="81" customFormat="1" ht="56.1" customHeight="1">
      <c r="A179" s="285" t="s">
        <v>623</v>
      </c>
      <c r="B179" s="111"/>
      <c r="C179" s="437" t="s">
        <v>144</v>
      </c>
      <c r="D179" s="438"/>
      <c r="E179" s="438"/>
      <c r="F179" s="438"/>
      <c r="G179" s="438"/>
      <c r="H179" s="439"/>
      <c r="I179" s="127" t="s">
        <v>145</v>
      </c>
      <c r="J179" s="67" t="s">
        <v>137</v>
      </c>
      <c r="K179" s="116"/>
      <c r="L179" s="96"/>
    </row>
    <row r="180" spans="1:22" s="81" customFormat="1" ht="56.1" customHeight="1">
      <c r="A180" s="285" t="s">
        <v>1919</v>
      </c>
      <c r="B180" s="111"/>
      <c r="C180" s="437" t="s">
        <v>533</v>
      </c>
      <c r="D180" s="438"/>
      <c r="E180" s="438"/>
      <c r="F180" s="438"/>
      <c r="G180" s="438"/>
      <c r="H180" s="439"/>
      <c r="I180" s="127" t="s">
        <v>1920</v>
      </c>
      <c r="J180" s="67" t="s">
        <v>137</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147</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320</v>
      </c>
      <c r="M186" s="9"/>
      <c r="N186" s="9"/>
      <c r="O186" s="9"/>
      <c r="P186" s="9"/>
      <c r="Q186" s="9"/>
      <c r="R186" s="9"/>
      <c r="S186" s="9"/>
      <c r="T186" s="9"/>
      <c r="U186" s="9"/>
      <c r="V186" s="9"/>
    </row>
    <row r="187" spans="1:22" ht="20.25" customHeight="1">
      <c r="A187" s="284"/>
      <c r="B187" s="2"/>
      <c r="C187" s="59"/>
      <c r="D187" s="4"/>
      <c r="F187" s="4"/>
      <c r="G187" s="4"/>
      <c r="H187" s="331"/>
      <c r="I187" s="64" t="s">
        <v>63</v>
      </c>
      <c r="J187" s="65"/>
      <c r="K187" s="76"/>
      <c r="L187" s="77" t="s">
        <v>276</v>
      </c>
      <c r="M187" s="9"/>
      <c r="N187" s="9"/>
      <c r="O187" s="9"/>
      <c r="P187" s="9"/>
      <c r="Q187" s="9"/>
      <c r="R187" s="9"/>
      <c r="S187" s="9"/>
      <c r="T187" s="9"/>
      <c r="U187" s="9"/>
      <c r="V187" s="9"/>
    </row>
    <row r="188" spans="1:22" s="81" customFormat="1" ht="34.5" customHeight="1">
      <c r="A188" s="285" t="s">
        <v>1921</v>
      </c>
      <c r="B188" s="82"/>
      <c r="C188" s="482" t="s">
        <v>148</v>
      </c>
      <c r="D188" s="484"/>
      <c r="E188" s="484"/>
      <c r="F188" s="484"/>
      <c r="G188" s="482" t="s">
        <v>149</v>
      </c>
      <c r="H188" s="482"/>
      <c r="I188" s="491" t="s">
        <v>814</v>
      </c>
      <c r="J188" s="129">
        <v>3</v>
      </c>
      <c r="K188" s="116" t="str">
        <f t="shared" ref="K188:K215" si="2">IF(OR(COUNTIF(L188:L188,"未確認")&gt;0,COUNTIF(L188:L188,"~*")&gt;0),"※","")</f>
        <v/>
      </c>
      <c r="L188" s="130"/>
    </row>
    <row r="189" spans="1:22" s="81" customFormat="1" ht="34.5" customHeight="1">
      <c r="A189" s="285" t="s">
        <v>815</v>
      </c>
      <c r="B189" s="82"/>
      <c r="C189" s="484"/>
      <c r="D189" s="484"/>
      <c r="E189" s="484"/>
      <c r="F189" s="484"/>
      <c r="G189" s="482" t="s">
        <v>150</v>
      </c>
      <c r="H189" s="482"/>
      <c r="I189" s="492"/>
      <c r="J189" s="131">
        <v>0</v>
      </c>
      <c r="K189" s="116" t="str">
        <f t="shared" si="2"/>
        <v/>
      </c>
      <c r="L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row>
    <row r="191" spans="1:22" s="81" customFormat="1" ht="34.5" customHeight="1">
      <c r="A191" s="285" t="s">
        <v>816</v>
      </c>
      <c r="B191" s="82"/>
      <c r="C191" s="484"/>
      <c r="D191" s="484"/>
      <c r="E191" s="484"/>
      <c r="F191" s="484"/>
      <c r="G191" s="482" t="s">
        <v>150</v>
      </c>
      <c r="H191" s="482"/>
      <c r="I191" s="492"/>
      <c r="J191" s="131">
        <v>0</v>
      </c>
      <c r="K191" s="116" t="str">
        <f t="shared" si="2"/>
        <v/>
      </c>
      <c r="L191" s="132"/>
    </row>
    <row r="192" spans="1:22" s="81" customFormat="1" ht="34.5" customHeight="1">
      <c r="A192" s="292" t="s">
        <v>628</v>
      </c>
      <c r="B192" s="112"/>
      <c r="C192" s="482" t="s">
        <v>152</v>
      </c>
      <c r="D192" s="482"/>
      <c r="E192" s="482"/>
      <c r="F192" s="482"/>
      <c r="G192" s="482" t="s">
        <v>149</v>
      </c>
      <c r="H192" s="482"/>
      <c r="I192" s="492"/>
      <c r="J192" s="129">
        <f t="shared" ref="J192:J207" si="3">IF(SUM(L192:L192)=0,IF(COUNTIF(L192:L192,"未確認")&gt;0,"未確認",IF(COUNTIF(L192:L192,"~*")&gt;0,"*",SUM(L192:L192))),SUM(L192:L192))</f>
        <v>1</v>
      </c>
      <c r="K192" s="116" t="str">
        <f t="shared" si="2"/>
        <v/>
      </c>
      <c r="L192" s="133">
        <v>1</v>
      </c>
    </row>
    <row r="193" spans="1:12" s="81" customFormat="1" ht="34.5" customHeight="1">
      <c r="A193" s="292" t="s">
        <v>628</v>
      </c>
      <c r="B193" s="112"/>
      <c r="C193" s="482"/>
      <c r="D193" s="482"/>
      <c r="E193" s="482"/>
      <c r="F193" s="482"/>
      <c r="G193" s="482" t="s">
        <v>150</v>
      </c>
      <c r="H193" s="482"/>
      <c r="I193" s="492"/>
      <c r="J193" s="129">
        <f t="shared" si="3"/>
        <v>0</v>
      </c>
      <c r="K193" s="116" t="str">
        <f t="shared" si="2"/>
        <v/>
      </c>
      <c r="L193" s="134">
        <v>0</v>
      </c>
    </row>
    <row r="194" spans="1:12" s="81" customFormat="1" ht="34.5" customHeight="1">
      <c r="A194" s="292" t="s">
        <v>817</v>
      </c>
      <c r="B194" s="112"/>
      <c r="C194" s="482" t="s">
        <v>153</v>
      </c>
      <c r="D194" s="483"/>
      <c r="E194" s="483"/>
      <c r="F194" s="483"/>
      <c r="G194" s="482" t="s">
        <v>149</v>
      </c>
      <c r="H194" s="482"/>
      <c r="I194" s="492"/>
      <c r="J194" s="129">
        <f t="shared" si="3"/>
        <v>6</v>
      </c>
      <c r="K194" s="116" t="str">
        <f t="shared" si="2"/>
        <v/>
      </c>
      <c r="L194" s="133">
        <v>6</v>
      </c>
    </row>
    <row r="195" spans="1:12" s="81" customFormat="1" ht="34.5" customHeight="1">
      <c r="A195" s="292" t="s">
        <v>817</v>
      </c>
      <c r="B195" s="112"/>
      <c r="C195" s="483"/>
      <c r="D195" s="483"/>
      <c r="E195" s="483"/>
      <c r="F195" s="483"/>
      <c r="G195" s="482" t="s">
        <v>150</v>
      </c>
      <c r="H195" s="482"/>
      <c r="I195" s="492"/>
      <c r="J195" s="129">
        <f t="shared" si="3"/>
        <v>0</v>
      </c>
      <c r="K195" s="116" t="str">
        <f t="shared" si="2"/>
        <v/>
      </c>
      <c r="L195" s="134">
        <v>0</v>
      </c>
    </row>
    <row r="196" spans="1:12" s="81" customFormat="1" ht="34.5" customHeight="1">
      <c r="A196" s="292" t="s">
        <v>818</v>
      </c>
      <c r="B196" s="112"/>
      <c r="C196" s="482" t="s">
        <v>154</v>
      </c>
      <c r="D196" s="483"/>
      <c r="E196" s="483"/>
      <c r="F196" s="483"/>
      <c r="G196" s="482" t="s">
        <v>149</v>
      </c>
      <c r="H196" s="482"/>
      <c r="I196" s="492"/>
      <c r="J196" s="129">
        <f t="shared" si="3"/>
        <v>7</v>
      </c>
      <c r="K196" s="116" t="str">
        <f t="shared" si="2"/>
        <v/>
      </c>
      <c r="L196" s="133">
        <v>7</v>
      </c>
    </row>
    <row r="197" spans="1:12" s="81" customFormat="1" ht="34.5" customHeight="1">
      <c r="A197" s="292" t="s">
        <v>818</v>
      </c>
      <c r="B197" s="112"/>
      <c r="C197" s="483"/>
      <c r="D197" s="483"/>
      <c r="E197" s="483"/>
      <c r="F197" s="483"/>
      <c r="G197" s="482" t="s">
        <v>150</v>
      </c>
      <c r="H197" s="482"/>
      <c r="I197" s="492"/>
      <c r="J197" s="129">
        <f t="shared" si="3"/>
        <v>0</v>
      </c>
      <c r="K197" s="116" t="str">
        <f t="shared" si="2"/>
        <v/>
      </c>
      <c r="L197" s="134">
        <v>0</v>
      </c>
    </row>
    <row r="198" spans="1:12" s="81" customFormat="1" ht="34.5" customHeight="1">
      <c r="A198" s="292" t="s">
        <v>819</v>
      </c>
      <c r="B198" s="112"/>
      <c r="C198" s="482" t="s">
        <v>155</v>
      </c>
      <c r="D198" s="483"/>
      <c r="E198" s="483"/>
      <c r="F198" s="483"/>
      <c r="G198" s="482" t="s">
        <v>149</v>
      </c>
      <c r="H198" s="482"/>
      <c r="I198" s="492"/>
      <c r="J198" s="129">
        <f t="shared" si="3"/>
        <v>0</v>
      </c>
      <c r="K198" s="116" t="str">
        <f t="shared" si="2"/>
        <v/>
      </c>
      <c r="L198" s="133">
        <v>0</v>
      </c>
    </row>
    <row r="199" spans="1:12" s="81" customFormat="1" ht="34.5" customHeight="1">
      <c r="A199" s="292" t="s">
        <v>819</v>
      </c>
      <c r="B199" s="82"/>
      <c r="C199" s="483"/>
      <c r="D199" s="483"/>
      <c r="E199" s="483"/>
      <c r="F199" s="483"/>
      <c r="G199" s="482" t="s">
        <v>150</v>
      </c>
      <c r="H199" s="482"/>
      <c r="I199" s="492"/>
      <c r="J199" s="129">
        <f t="shared" si="3"/>
        <v>0</v>
      </c>
      <c r="K199" s="116" t="str">
        <f t="shared" si="2"/>
        <v/>
      </c>
      <c r="L199" s="134">
        <v>0</v>
      </c>
    </row>
    <row r="200" spans="1:12" s="81" customFormat="1" ht="34.5" customHeight="1">
      <c r="A200" s="292" t="s">
        <v>820</v>
      </c>
      <c r="B200" s="82"/>
      <c r="C200" s="482" t="s">
        <v>156</v>
      </c>
      <c r="D200" s="483"/>
      <c r="E200" s="483"/>
      <c r="F200" s="483"/>
      <c r="G200" s="482" t="s">
        <v>149</v>
      </c>
      <c r="H200" s="482"/>
      <c r="I200" s="492"/>
      <c r="J200" s="129">
        <f t="shared" si="3"/>
        <v>0</v>
      </c>
      <c r="K200" s="116" t="str">
        <f t="shared" si="2"/>
        <v/>
      </c>
      <c r="L200" s="133">
        <v>0</v>
      </c>
    </row>
    <row r="201" spans="1:12" s="81" customFormat="1" ht="34.5" customHeight="1">
      <c r="A201" s="292" t="s">
        <v>820</v>
      </c>
      <c r="B201" s="82"/>
      <c r="C201" s="483"/>
      <c r="D201" s="483"/>
      <c r="E201" s="483"/>
      <c r="F201" s="483"/>
      <c r="G201" s="482" t="s">
        <v>150</v>
      </c>
      <c r="H201" s="482"/>
      <c r="I201" s="492"/>
      <c r="J201" s="129">
        <f t="shared" si="3"/>
        <v>0</v>
      </c>
      <c r="K201" s="116" t="str">
        <f t="shared" si="2"/>
        <v/>
      </c>
      <c r="L201" s="134">
        <v>0</v>
      </c>
    </row>
    <row r="202" spans="1:12" s="81" customFormat="1" ht="34.5" customHeight="1">
      <c r="A202" s="292" t="s">
        <v>633</v>
      </c>
      <c r="B202" s="82"/>
      <c r="C202" s="482" t="s">
        <v>157</v>
      </c>
      <c r="D202" s="483"/>
      <c r="E202" s="483"/>
      <c r="F202" s="483"/>
      <c r="G202" s="482" t="s">
        <v>149</v>
      </c>
      <c r="H202" s="482"/>
      <c r="I202" s="492"/>
      <c r="J202" s="129">
        <f t="shared" si="3"/>
        <v>0</v>
      </c>
      <c r="K202" s="116" t="str">
        <f t="shared" si="2"/>
        <v/>
      </c>
      <c r="L202" s="133">
        <v>0</v>
      </c>
    </row>
    <row r="203" spans="1:12" s="81" customFormat="1" ht="34.5" customHeight="1">
      <c r="A203" s="292" t="s">
        <v>633</v>
      </c>
      <c r="B203" s="82"/>
      <c r="C203" s="483"/>
      <c r="D203" s="483"/>
      <c r="E203" s="483"/>
      <c r="F203" s="483"/>
      <c r="G203" s="482" t="s">
        <v>150</v>
      </c>
      <c r="H203" s="482"/>
      <c r="I203" s="492"/>
      <c r="J203" s="129">
        <f t="shared" si="3"/>
        <v>0</v>
      </c>
      <c r="K203" s="116" t="str">
        <f t="shared" si="2"/>
        <v/>
      </c>
      <c r="L203" s="134">
        <v>0</v>
      </c>
    </row>
    <row r="204" spans="1:12" s="81" customFormat="1" ht="34.5" customHeight="1">
      <c r="A204" s="292" t="s">
        <v>821</v>
      </c>
      <c r="B204" s="82"/>
      <c r="C204" s="482" t="s">
        <v>158</v>
      </c>
      <c r="D204" s="483"/>
      <c r="E204" s="483"/>
      <c r="F204" s="483"/>
      <c r="G204" s="482" t="s">
        <v>149</v>
      </c>
      <c r="H204" s="482"/>
      <c r="I204" s="492"/>
      <c r="J204" s="129">
        <f t="shared" si="3"/>
        <v>0</v>
      </c>
      <c r="K204" s="116" t="str">
        <f t="shared" si="2"/>
        <v/>
      </c>
      <c r="L204" s="133">
        <v>0</v>
      </c>
    </row>
    <row r="205" spans="1:12" s="81" customFormat="1" ht="34.5" customHeight="1">
      <c r="A205" s="292" t="s">
        <v>821</v>
      </c>
      <c r="B205" s="82"/>
      <c r="C205" s="483"/>
      <c r="D205" s="483"/>
      <c r="E205" s="483"/>
      <c r="F205" s="483"/>
      <c r="G205" s="482" t="s">
        <v>150</v>
      </c>
      <c r="H205" s="482"/>
      <c r="I205" s="492"/>
      <c r="J205" s="129">
        <f t="shared" si="3"/>
        <v>0</v>
      </c>
      <c r="K205" s="116" t="str">
        <f t="shared" si="2"/>
        <v/>
      </c>
      <c r="L205" s="134">
        <v>0</v>
      </c>
    </row>
    <row r="206" spans="1:12" s="81" customFormat="1" ht="34.5" customHeight="1">
      <c r="A206" s="292" t="s">
        <v>822</v>
      </c>
      <c r="B206" s="82"/>
      <c r="C206" s="482" t="s">
        <v>159</v>
      </c>
      <c r="D206" s="483"/>
      <c r="E206" s="483"/>
      <c r="F206" s="483"/>
      <c r="G206" s="482" t="s">
        <v>149</v>
      </c>
      <c r="H206" s="482"/>
      <c r="I206" s="492"/>
      <c r="J206" s="129">
        <f t="shared" si="3"/>
        <v>1</v>
      </c>
      <c r="K206" s="116" t="str">
        <f t="shared" si="2"/>
        <v/>
      </c>
      <c r="L206" s="133">
        <v>1</v>
      </c>
    </row>
    <row r="207" spans="1:12" s="81" customFormat="1" ht="34.5" customHeight="1">
      <c r="A207" s="292" t="s">
        <v>822</v>
      </c>
      <c r="B207" s="82"/>
      <c r="C207" s="483"/>
      <c r="D207" s="483"/>
      <c r="E207" s="483"/>
      <c r="F207" s="483"/>
      <c r="G207" s="482" t="s">
        <v>150</v>
      </c>
      <c r="H207" s="482"/>
      <c r="I207" s="492"/>
      <c r="J207" s="129">
        <f t="shared" si="3"/>
        <v>0</v>
      </c>
      <c r="K207" s="116" t="str">
        <f t="shared" si="2"/>
        <v/>
      </c>
      <c r="L207" s="134">
        <v>0</v>
      </c>
    </row>
    <row r="208" spans="1:12" s="81" customFormat="1" ht="34.5" customHeight="1">
      <c r="A208" s="285" t="s">
        <v>823</v>
      </c>
      <c r="B208" s="82"/>
      <c r="C208" s="482" t="s">
        <v>160</v>
      </c>
      <c r="D208" s="484"/>
      <c r="E208" s="484"/>
      <c r="F208" s="484"/>
      <c r="G208" s="482" t="s">
        <v>149</v>
      </c>
      <c r="H208" s="482"/>
      <c r="I208" s="492"/>
      <c r="J208" s="129">
        <v>1</v>
      </c>
      <c r="K208" s="116" t="str">
        <f t="shared" si="2"/>
        <v/>
      </c>
      <c r="L208" s="130"/>
    </row>
    <row r="209" spans="1:22" s="81" customFormat="1" ht="34.5" customHeight="1">
      <c r="A209" s="285" t="s">
        <v>823</v>
      </c>
      <c r="B209" s="82"/>
      <c r="C209" s="484"/>
      <c r="D209" s="484"/>
      <c r="E209" s="484"/>
      <c r="F209" s="484"/>
      <c r="G209" s="482" t="s">
        <v>150</v>
      </c>
      <c r="H209" s="482"/>
      <c r="I209" s="492"/>
      <c r="J209" s="129">
        <v>0</v>
      </c>
      <c r="K209" s="116" t="str">
        <f t="shared" si="2"/>
        <v/>
      </c>
      <c r="L209" s="132"/>
    </row>
    <row r="210" spans="1:22" s="81" customFormat="1" ht="34.5" customHeight="1">
      <c r="A210" s="285" t="s">
        <v>639</v>
      </c>
      <c r="B210" s="82"/>
      <c r="C210" s="482" t="s">
        <v>161</v>
      </c>
      <c r="D210" s="484"/>
      <c r="E210" s="484"/>
      <c r="F210" s="484"/>
      <c r="G210" s="482" t="s">
        <v>149</v>
      </c>
      <c r="H210" s="482"/>
      <c r="I210" s="492"/>
      <c r="J210" s="129">
        <v>0</v>
      </c>
      <c r="K210" s="116" t="str">
        <f t="shared" si="2"/>
        <v/>
      </c>
      <c r="L210" s="130"/>
    </row>
    <row r="211" spans="1:22" s="81" customFormat="1" ht="34.5" customHeight="1">
      <c r="A211" s="285" t="s">
        <v>639</v>
      </c>
      <c r="B211" s="82"/>
      <c r="C211" s="484"/>
      <c r="D211" s="484"/>
      <c r="E211" s="484"/>
      <c r="F211" s="484"/>
      <c r="G211" s="482" t="s">
        <v>150</v>
      </c>
      <c r="H211" s="482"/>
      <c r="I211" s="492"/>
      <c r="J211" s="129">
        <v>0</v>
      </c>
      <c r="K211" s="116" t="str">
        <f t="shared" si="2"/>
        <v/>
      </c>
      <c r="L211" s="132"/>
    </row>
    <row r="212" spans="1:22" s="81" customFormat="1" ht="34.5" customHeight="1">
      <c r="A212" s="292" t="s">
        <v>641</v>
      </c>
      <c r="B212" s="82"/>
      <c r="C212" s="482" t="s">
        <v>824</v>
      </c>
      <c r="D212" s="483"/>
      <c r="E212" s="483"/>
      <c r="F212" s="483"/>
      <c r="G212" s="482" t="s">
        <v>149</v>
      </c>
      <c r="H212" s="482"/>
      <c r="I212" s="492"/>
      <c r="J212" s="129">
        <f>IF(SUM(L212:L212)=0,IF(COUNTIF(L212:L212,"未確認")&gt;0,"未確認",IF(COUNTIF(L212:L212,"~*")&gt;0,"*",SUM(L212:L212))),SUM(L212:L212))</f>
        <v>0</v>
      </c>
      <c r="K212" s="116" t="str">
        <f t="shared" si="2"/>
        <v/>
      </c>
      <c r="L212" s="133">
        <v>0</v>
      </c>
    </row>
    <row r="213" spans="1:22" s="81" customFormat="1" ht="34.5" customHeight="1">
      <c r="A213" s="292" t="s">
        <v>641</v>
      </c>
      <c r="B213" s="82"/>
      <c r="C213" s="483"/>
      <c r="D213" s="483"/>
      <c r="E213" s="483"/>
      <c r="F213" s="483"/>
      <c r="G213" s="482" t="s">
        <v>150</v>
      </c>
      <c r="H213" s="482"/>
      <c r="I213" s="492"/>
      <c r="J213" s="129">
        <f>IF(SUM(L213:L213)=0,IF(COUNTIF(L213:L213,"未確認")&gt;0,"未確認",IF(COUNTIF(L213:L213,"~*")&gt;0,"*",SUM(L213:L213))),SUM(L213:L213))</f>
        <v>0</v>
      </c>
      <c r="K213" s="116" t="str">
        <f t="shared" si="2"/>
        <v/>
      </c>
      <c r="L213" s="134">
        <v>0</v>
      </c>
    </row>
    <row r="214" spans="1:22" s="81" customFormat="1" ht="34.5" customHeight="1">
      <c r="A214" s="292" t="s">
        <v>642</v>
      </c>
      <c r="B214" s="82"/>
      <c r="C214" s="482" t="s">
        <v>162</v>
      </c>
      <c r="D214" s="484"/>
      <c r="E214" s="484"/>
      <c r="F214" s="484"/>
      <c r="G214" s="482" t="s">
        <v>149</v>
      </c>
      <c r="H214" s="482"/>
      <c r="I214" s="492"/>
      <c r="J214" s="129">
        <f>IF(SUM(L214:L214)=0,IF(COUNTIF(L214:L214,"未確認")&gt;0,"未確認",IF(COUNTIF(L214:L214,"~*")&gt;0,"*",SUM(L214:L214))),SUM(L214:L214))</f>
        <v>1</v>
      </c>
      <c r="K214" s="116" t="str">
        <f t="shared" si="2"/>
        <v/>
      </c>
      <c r="L214" s="133">
        <v>1</v>
      </c>
    </row>
    <row r="215" spans="1:22" s="81" customFormat="1" ht="34.5" customHeight="1">
      <c r="A215" s="292" t="s">
        <v>642</v>
      </c>
      <c r="B215" s="82"/>
      <c r="C215" s="484"/>
      <c r="D215" s="484"/>
      <c r="E215" s="484"/>
      <c r="F215" s="484"/>
      <c r="G215" s="482" t="s">
        <v>150</v>
      </c>
      <c r="H215" s="482"/>
      <c r="I215" s="493"/>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0</v>
      </c>
      <c r="M220" s="133">
        <v>2</v>
      </c>
      <c r="N220" s="133">
        <v>0</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0</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1</v>
      </c>
      <c r="N222" s="133">
        <v>0</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0</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0</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0</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320</v>
      </c>
      <c r="M245" s="9"/>
      <c r="N245" s="9"/>
      <c r="O245" s="9"/>
      <c r="P245" s="9"/>
      <c r="Q245" s="9"/>
      <c r="R245" s="9"/>
      <c r="S245" s="9"/>
      <c r="T245" s="9"/>
      <c r="U245" s="9"/>
      <c r="V245" s="9"/>
    </row>
    <row r="246" spans="1:22" ht="20.25" customHeight="1">
      <c r="A246" s="284"/>
      <c r="B246" s="2"/>
      <c r="C246" s="59"/>
      <c r="D246" s="4"/>
      <c r="F246" s="4"/>
      <c r="G246" s="4"/>
      <c r="H246" s="331"/>
      <c r="I246" s="64" t="s">
        <v>667</v>
      </c>
      <c r="J246" s="65"/>
      <c r="K246" s="76"/>
      <c r="L246" s="77" t="s">
        <v>276</v>
      </c>
      <c r="M246" s="9"/>
      <c r="N246" s="9"/>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137</v>
      </c>
      <c r="K247" s="116"/>
      <c r="L247" s="142"/>
    </row>
    <row r="248" spans="1:22" s="81" customFormat="1" ht="34.5" customHeight="1">
      <c r="A248" s="292" t="s">
        <v>660</v>
      </c>
      <c r="B248" s="144"/>
      <c r="C248" s="485" t="s">
        <v>172</v>
      </c>
      <c r="D248" s="485"/>
      <c r="E248" s="485"/>
      <c r="F248" s="486"/>
      <c r="G248" s="482" t="s">
        <v>148</v>
      </c>
      <c r="H248" s="326" t="s">
        <v>173</v>
      </c>
      <c r="I248" s="477"/>
      <c r="J248" s="129">
        <v>0</v>
      </c>
      <c r="K248" s="116"/>
      <c r="L248" s="145"/>
    </row>
    <row r="249" spans="1:22" s="81" customFormat="1" ht="34.5" customHeight="1">
      <c r="A249" s="292" t="s">
        <v>660</v>
      </c>
      <c r="B249" s="144"/>
      <c r="C249" s="482"/>
      <c r="D249" s="482"/>
      <c r="E249" s="482"/>
      <c r="F249" s="483"/>
      <c r="G249" s="482"/>
      <c r="H249" s="326" t="s">
        <v>174</v>
      </c>
      <c r="I249" s="477"/>
      <c r="J249" s="131">
        <v>0</v>
      </c>
      <c r="K249" s="116"/>
      <c r="L249" s="145"/>
    </row>
    <row r="250" spans="1:22" s="81" customFormat="1" ht="34.5" customHeight="1">
      <c r="A250" s="292" t="s">
        <v>661</v>
      </c>
      <c r="B250" s="144"/>
      <c r="C250" s="482"/>
      <c r="D250" s="482"/>
      <c r="E250" s="482"/>
      <c r="F250" s="483"/>
      <c r="G250" s="482" t="s">
        <v>175</v>
      </c>
      <c r="H250" s="326" t="s">
        <v>173</v>
      </c>
      <c r="I250" s="477"/>
      <c r="J250" s="129">
        <v>0</v>
      </c>
      <c r="K250" s="116"/>
      <c r="L250" s="145"/>
    </row>
    <row r="251" spans="1:22" s="81" customFormat="1" ht="34.5" customHeight="1">
      <c r="A251" s="292" t="s">
        <v>661</v>
      </c>
      <c r="B251" s="144"/>
      <c r="C251" s="482"/>
      <c r="D251" s="482"/>
      <c r="E251" s="482"/>
      <c r="F251" s="483"/>
      <c r="G251" s="483"/>
      <c r="H251" s="326" t="s">
        <v>174</v>
      </c>
      <c r="I251" s="477"/>
      <c r="J251" s="131">
        <v>0</v>
      </c>
      <c r="K251" s="116"/>
      <c r="L251" s="145"/>
    </row>
    <row r="252" spans="1:22" s="81" customFormat="1" ht="34.5" customHeight="1">
      <c r="A252" s="292" t="s">
        <v>662</v>
      </c>
      <c r="B252" s="144"/>
      <c r="C252" s="482"/>
      <c r="D252" s="482"/>
      <c r="E252" s="482"/>
      <c r="F252" s="483"/>
      <c r="G252" s="482" t="s">
        <v>663</v>
      </c>
      <c r="H252" s="326" t="s">
        <v>173</v>
      </c>
      <c r="I252" s="477"/>
      <c r="J252" s="129">
        <v>0</v>
      </c>
      <c r="K252" s="116"/>
      <c r="L252" s="145"/>
    </row>
    <row r="253" spans="1:22" s="81" customFormat="1" ht="34.5" customHeight="1">
      <c r="A253" s="292" t="s">
        <v>662</v>
      </c>
      <c r="B253" s="144"/>
      <c r="C253" s="482"/>
      <c r="D253" s="482"/>
      <c r="E253" s="482"/>
      <c r="F253" s="483"/>
      <c r="G253" s="483"/>
      <c r="H253" s="326" t="s">
        <v>174</v>
      </c>
      <c r="I253" s="477"/>
      <c r="J253" s="131">
        <v>0</v>
      </c>
      <c r="K253" s="116"/>
      <c r="L253" s="145"/>
    </row>
    <row r="254" spans="1:22" s="81" customFormat="1" ht="34.5" customHeight="1">
      <c r="A254" s="292" t="s">
        <v>664</v>
      </c>
      <c r="B254" s="144"/>
      <c r="C254" s="482"/>
      <c r="D254" s="482"/>
      <c r="E254" s="482"/>
      <c r="F254" s="483"/>
      <c r="G254" s="487" t="s">
        <v>177</v>
      </c>
      <c r="H254" s="326" t="s">
        <v>173</v>
      </c>
      <c r="I254" s="477"/>
      <c r="J254" s="129">
        <v>0</v>
      </c>
      <c r="K254" s="116"/>
      <c r="L254" s="145"/>
    </row>
    <row r="255" spans="1:22" s="81" customFormat="1" ht="34.5" customHeight="1">
      <c r="A255" s="292" t="s">
        <v>664</v>
      </c>
      <c r="B255" s="144"/>
      <c r="C255" s="482"/>
      <c r="D255" s="482"/>
      <c r="E255" s="482"/>
      <c r="F255" s="483"/>
      <c r="G255" s="483"/>
      <c r="H255" s="326" t="s">
        <v>174</v>
      </c>
      <c r="I255" s="477"/>
      <c r="J255" s="131">
        <v>0</v>
      </c>
      <c r="K255" s="116"/>
      <c r="L255" s="145"/>
    </row>
    <row r="256" spans="1:22" s="81" customFormat="1" ht="34.5" customHeight="1">
      <c r="A256" s="292" t="s">
        <v>665</v>
      </c>
      <c r="B256" s="144"/>
      <c r="C256" s="482"/>
      <c r="D256" s="482"/>
      <c r="E256" s="482"/>
      <c r="F256" s="483"/>
      <c r="G256" s="482" t="s">
        <v>178</v>
      </c>
      <c r="H256" s="326" t="s">
        <v>173</v>
      </c>
      <c r="I256" s="477"/>
      <c r="J256" s="129">
        <v>0</v>
      </c>
      <c r="K256" s="116"/>
      <c r="L256" s="145"/>
    </row>
    <row r="257" spans="1:22" s="81" customFormat="1" ht="34.5" customHeight="1">
      <c r="A257" s="292" t="s">
        <v>665</v>
      </c>
      <c r="B257" s="144"/>
      <c r="C257" s="482"/>
      <c r="D257" s="482"/>
      <c r="E257" s="482"/>
      <c r="F257" s="483"/>
      <c r="G257" s="483"/>
      <c r="H257" s="326" t="s">
        <v>174</v>
      </c>
      <c r="I257" s="477"/>
      <c r="J257" s="131">
        <v>0</v>
      </c>
      <c r="K257" s="116"/>
      <c r="L257" s="145"/>
    </row>
    <row r="258" spans="1:22" s="81" customFormat="1" ht="34.5" customHeight="1">
      <c r="A258" s="292" t="s">
        <v>666</v>
      </c>
      <c r="B258" s="144"/>
      <c r="C258" s="482"/>
      <c r="D258" s="482"/>
      <c r="E258" s="482"/>
      <c r="F258" s="483"/>
      <c r="G258" s="482" t="s">
        <v>166</v>
      </c>
      <c r="H258" s="326" t="s">
        <v>173</v>
      </c>
      <c r="I258" s="477"/>
      <c r="J258" s="129">
        <v>0</v>
      </c>
      <c r="K258" s="116"/>
      <c r="L258" s="145"/>
    </row>
    <row r="259" spans="1:22" s="81" customFormat="1" ht="34.5" customHeight="1">
      <c r="A259" s="292" t="s">
        <v>666</v>
      </c>
      <c r="B259" s="144"/>
      <c r="C259" s="482"/>
      <c r="D259" s="482"/>
      <c r="E259" s="482"/>
      <c r="F259" s="483"/>
      <c r="G259" s="483"/>
      <c r="H259" s="326" t="s">
        <v>174</v>
      </c>
      <c r="I259" s="433"/>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179</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320</v>
      </c>
      <c r="M265" s="9"/>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276</v>
      </c>
      <c r="M266" s="9"/>
      <c r="N266" s="9"/>
      <c r="O266" s="9"/>
      <c r="P266" s="9"/>
      <c r="Q266" s="9"/>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0</v>
      </c>
      <c r="K267" s="116"/>
      <c r="L267" s="142"/>
    </row>
    <row r="268" spans="1:22" s="81" customFormat="1" ht="34.5" customHeight="1">
      <c r="A268" s="292" t="s">
        <v>672</v>
      </c>
      <c r="B268" s="144"/>
      <c r="C268" s="478"/>
      <c r="D268" s="479"/>
      <c r="E268" s="481"/>
      <c r="F268" s="481"/>
      <c r="G268" s="437" t="s">
        <v>184</v>
      </c>
      <c r="H268" s="439"/>
      <c r="I268" s="477"/>
      <c r="J268" s="150">
        <v>0</v>
      </c>
      <c r="K268" s="116"/>
      <c r="L268" s="145"/>
    </row>
    <row r="269" spans="1:22" s="81" customFormat="1" ht="34.5" customHeight="1">
      <c r="A269" s="292" t="s">
        <v>673</v>
      </c>
      <c r="B269" s="144"/>
      <c r="C269" s="478"/>
      <c r="D269" s="479"/>
      <c r="E269" s="481"/>
      <c r="F269" s="481"/>
      <c r="G269" s="437" t="s">
        <v>185</v>
      </c>
      <c r="H269" s="439"/>
      <c r="I269" s="477"/>
      <c r="J269" s="150">
        <v>0</v>
      </c>
      <c r="K269" s="116"/>
      <c r="L269" s="145"/>
    </row>
    <row r="270" spans="1:22" s="81" customFormat="1" ht="34.5" customHeight="1">
      <c r="A270" s="292" t="s">
        <v>674</v>
      </c>
      <c r="B270" s="144"/>
      <c r="C270" s="459"/>
      <c r="D270" s="461"/>
      <c r="E270" s="437" t="s">
        <v>166</v>
      </c>
      <c r="F270" s="438"/>
      <c r="G270" s="438"/>
      <c r="H270" s="439"/>
      <c r="I270" s="433"/>
      <c r="J270" s="150">
        <v>0</v>
      </c>
      <c r="K270" s="116"/>
      <c r="L270" s="145"/>
    </row>
    <row r="271" spans="1:22" s="81" customFormat="1" ht="34.5" customHeight="1">
      <c r="A271" s="292" t="s">
        <v>675</v>
      </c>
      <c r="B271" s="144"/>
      <c r="C271" s="448" t="s">
        <v>676</v>
      </c>
      <c r="D271" s="472"/>
      <c r="E271" s="437" t="s">
        <v>187</v>
      </c>
      <c r="F271" s="438"/>
      <c r="G271" s="438"/>
      <c r="H271" s="439"/>
      <c r="I271" s="432" t="s">
        <v>677</v>
      </c>
      <c r="J271" s="150">
        <v>0</v>
      </c>
      <c r="K271" s="116"/>
      <c r="L271" s="145"/>
    </row>
    <row r="272" spans="1:22" s="81" customFormat="1" ht="34.5" customHeight="1">
      <c r="A272" s="292" t="s">
        <v>678</v>
      </c>
      <c r="B272" s="144"/>
      <c r="C272" s="473"/>
      <c r="D272" s="474"/>
      <c r="E272" s="437" t="s">
        <v>189</v>
      </c>
      <c r="F272" s="438"/>
      <c r="G272" s="438"/>
      <c r="H272" s="439"/>
      <c r="I272" s="477"/>
      <c r="J272" s="150">
        <v>0</v>
      </c>
      <c r="K272" s="116"/>
      <c r="L272" s="145"/>
    </row>
    <row r="273" spans="1:12" s="81" customFormat="1" ht="34.5" customHeight="1">
      <c r="A273" s="292" t="s">
        <v>679</v>
      </c>
      <c r="B273" s="144"/>
      <c r="C273" s="475"/>
      <c r="D273" s="476"/>
      <c r="E273" s="437" t="s">
        <v>190</v>
      </c>
      <c r="F273" s="438"/>
      <c r="G273" s="438"/>
      <c r="H273" s="439"/>
      <c r="I273" s="433"/>
      <c r="J273" s="150">
        <v>0</v>
      </c>
      <c r="K273" s="116"/>
      <c r="L273" s="145"/>
    </row>
    <row r="274" spans="1:12" s="81" customFormat="1" ht="42" customHeight="1">
      <c r="A274" s="292" t="s">
        <v>680</v>
      </c>
      <c r="B274" s="144"/>
      <c r="C274" s="448" t="s">
        <v>166</v>
      </c>
      <c r="D274" s="472"/>
      <c r="E274" s="437" t="s">
        <v>191</v>
      </c>
      <c r="F274" s="438"/>
      <c r="G274" s="438"/>
      <c r="H274" s="439"/>
      <c r="I274" s="114" t="s">
        <v>681</v>
      </c>
      <c r="J274" s="150">
        <v>0</v>
      </c>
      <c r="K274" s="116"/>
      <c r="L274" s="145"/>
    </row>
    <row r="275" spans="1:12" s="81" customFormat="1" ht="34.5" customHeight="1">
      <c r="A275" s="292" t="s">
        <v>682</v>
      </c>
      <c r="B275" s="144"/>
      <c r="C275" s="473"/>
      <c r="D275" s="474"/>
      <c r="E275" s="437" t="s">
        <v>683</v>
      </c>
      <c r="F275" s="438"/>
      <c r="G275" s="438"/>
      <c r="H275" s="439"/>
      <c r="I275" s="420" t="s">
        <v>684</v>
      </c>
      <c r="J275" s="150">
        <v>0</v>
      </c>
      <c r="K275" s="116"/>
      <c r="L275" s="145"/>
    </row>
    <row r="276" spans="1:12" s="81" customFormat="1" ht="34.5" customHeight="1">
      <c r="A276" s="292" t="s">
        <v>685</v>
      </c>
      <c r="B276" s="144"/>
      <c r="C276" s="473"/>
      <c r="D276" s="474"/>
      <c r="E276" s="437" t="s">
        <v>686</v>
      </c>
      <c r="F276" s="438"/>
      <c r="G276" s="438"/>
      <c r="H276" s="439"/>
      <c r="I276" s="441"/>
      <c r="J276" s="150">
        <v>0</v>
      </c>
      <c r="K276" s="116"/>
      <c r="L276" s="145"/>
    </row>
    <row r="277" spans="1:12" s="81" customFormat="1" ht="58.5">
      <c r="A277" s="292" t="s">
        <v>687</v>
      </c>
      <c r="B277" s="144"/>
      <c r="C277" s="473"/>
      <c r="D277" s="474"/>
      <c r="E277" s="437" t="s">
        <v>688</v>
      </c>
      <c r="F277" s="438"/>
      <c r="G277" s="438"/>
      <c r="H277" s="439"/>
      <c r="I277" s="114" t="s">
        <v>689</v>
      </c>
      <c r="J277" s="150">
        <v>0</v>
      </c>
      <c r="K277" s="116"/>
      <c r="L277" s="145"/>
    </row>
    <row r="278" spans="1:12" s="81" customFormat="1" ht="58.5">
      <c r="A278" s="292" t="s">
        <v>690</v>
      </c>
      <c r="B278" s="144"/>
      <c r="C278" s="473"/>
      <c r="D278" s="474"/>
      <c r="E278" s="437" t="s">
        <v>691</v>
      </c>
      <c r="F278" s="438"/>
      <c r="G278" s="438"/>
      <c r="H278" s="439"/>
      <c r="I278" s="114" t="s">
        <v>692</v>
      </c>
      <c r="J278" s="150">
        <v>0</v>
      </c>
      <c r="K278" s="116"/>
      <c r="L278" s="145"/>
    </row>
    <row r="279" spans="1:12" s="81" customFormat="1" ht="42" customHeight="1">
      <c r="A279" s="292" t="s">
        <v>693</v>
      </c>
      <c r="B279" s="144"/>
      <c r="C279" s="473"/>
      <c r="D279" s="474"/>
      <c r="E279" s="437" t="s">
        <v>694</v>
      </c>
      <c r="F279" s="438"/>
      <c r="G279" s="438"/>
      <c r="H279" s="439"/>
      <c r="I279" s="114" t="s">
        <v>695</v>
      </c>
      <c r="J279" s="150">
        <v>0</v>
      </c>
      <c r="K279" s="116"/>
      <c r="L279" s="145"/>
    </row>
    <row r="280" spans="1:12" s="81" customFormat="1" ht="42" customHeight="1">
      <c r="A280" s="292" t="s">
        <v>696</v>
      </c>
      <c r="B280" s="144"/>
      <c r="C280" s="473"/>
      <c r="D280" s="474"/>
      <c r="E280" s="437" t="s">
        <v>697</v>
      </c>
      <c r="F280" s="438"/>
      <c r="G280" s="438"/>
      <c r="H280" s="439"/>
      <c r="I280" s="114" t="s">
        <v>698</v>
      </c>
      <c r="J280" s="150">
        <v>0</v>
      </c>
      <c r="K280" s="116"/>
      <c r="L280" s="145"/>
    </row>
    <row r="281" spans="1:12" s="81" customFormat="1" ht="42" customHeight="1">
      <c r="A281" s="292" t="s">
        <v>699</v>
      </c>
      <c r="B281" s="144"/>
      <c r="C281" s="473"/>
      <c r="D281" s="474"/>
      <c r="E281" s="437" t="s">
        <v>204</v>
      </c>
      <c r="F281" s="438"/>
      <c r="G281" s="438"/>
      <c r="H281" s="439"/>
      <c r="I281" s="114" t="s">
        <v>700</v>
      </c>
      <c r="J281" s="150">
        <v>0</v>
      </c>
      <c r="K281" s="116"/>
      <c r="L281" s="145"/>
    </row>
    <row r="282" spans="1:12" s="81" customFormat="1" ht="56.1" customHeight="1">
      <c r="A282" s="292" t="s">
        <v>701</v>
      </c>
      <c r="B282" s="144"/>
      <c r="C282" s="473"/>
      <c r="D282" s="474"/>
      <c r="E282" s="437" t="s">
        <v>206</v>
      </c>
      <c r="F282" s="438"/>
      <c r="G282" s="438"/>
      <c r="H282" s="439"/>
      <c r="I282" s="114" t="s">
        <v>702</v>
      </c>
      <c r="J282" s="150">
        <v>0</v>
      </c>
      <c r="K282" s="116"/>
      <c r="L282" s="145"/>
    </row>
    <row r="283" spans="1:12" s="81" customFormat="1" ht="56.1" customHeight="1">
      <c r="A283" s="292" t="s">
        <v>703</v>
      </c>
      <c r="B283" s="144"/>
      <c r="C283" s="475"/>
      <c r="D283" s="476"/>
      <c r="E283" s="437" t="s">
        <v>207</v>
      </c>
      <c r="F283" s="438"/>
      <c r="G283" s="438"/>
      <c r="H283" s="439"/>
      <c r="I283" s="114" t="s">
        <v>704</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7" t="s">
        <v>705</v>
      </c>
      <c r="C288" s="348"/>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320</v>
      </c>
    </row>
    <row r="291" spans="1:22" s="110" customFormat="1" ht="20.25" customHeight="1">
      <c r="A291" s="284"/>
      <c r="B291" s="2"/>
      <c r="C291" s="4"/>
      <c r="D291" s="4"/>
      <c r="E291" s="4"/>
      <c r="F291" s="4"/>
      <c r="G291" s="4"/>
      <c r="H291" s="331"/>
      <c r="I291" s="64" t="s">
        <v>667</v>
      </c>
      <c r="J291" s="152"/>
      <c r="K291" s="76"/>
      <c r="L291" s="126" t="s">
        <v>276</v>
      </c>
    </row>
    <row r="292" spans="1:22" s="110" customFormat="1" ht="34.5" customHeight="1">
      <c r="A292" s="284"/>
      <c r="B292" s="107"/>
      <c r="C292" s="416" t="s">
        <v>208</v>
      </c>
      <c r="D292" s="417"/>
      <c r="E292" s="417"/>
      <c r="F292" s="417"/>
      <c r="G292" s="417"/>
      <c r="H292" s="419"/>
      <c r="I292" s="467" t="s">
        <v>706</v>
      </c>
      <c r="J292" s="153"/>
      <c r="K292" s="93"/>
      <c r="L292" s="293"/>
    </row>
    <row r="293" spans="1:22" s="110" customFormat="1" ht="34.5" customHeight="1">
      <c r="A293" s="284"/>
      <c r="B293" s="154"/>
      <c r="C293" s="462"/>
      <c r="D293" s="418"/>
      <c r="E293" s="418"/>
      <c r="F293" s="418"/>
      <c r="G293" s="418"/>
      <c r="H293" s="463"/>
      <c r="I293" s="467"/>
      <c r="J293" s="155"/>
      <c r="K293" s="97"/>
      <c r="L293" s="156"/>
    </row>
    <row r="294" spans="1:22" s="110" customFormat="1" ht="34.5" customHeight="1">
      <c r="A294" s="292" t="s">
        <v>707</v>
      </c>
      <c r="B294" s="154"/>
      <c r="C294" s="462"/>
      <c r="D294" s="418"/>
      <c r="E294" s="418"/>
      <c r="F294" s="418"/>
      <c r="G294" s="418"/>
      <c r="H294" s="463"/>
      <c r="I294" s="467"/>
      <c r="J294" s="155"/>
      <c r="K294" s="97"/>
      <c r="L294" s="157" t="str">
        <f>IF(ISBLANK(L292), "-", "～")</f>
        <v>-</v>
      </c>
    </row>
    <row r="295" spans="1:22" s="110" customFormat="1" ht="34.5" customHeight="1">
      <c r="A295" s="284"/>
      <c r="B295" s="154"/>
      <c r="C295" s="462"/>
      <c r="D295" s="418"/>
      <c r="E295" s="418"/>
      <c r="F295" s="418"/>
      <c r="G295" s="418"/>
      <c r="H295" s="463"/>
      <c r="I295" s="467"/>
      <c r="J295" s="155"/>
      <c r="K295" s="97"/>
      <c r="L295" s="294"/>
    </row>
    <row r="296" spans="1:22" s="110" customFormat="1" ht="34.5" customHeight="1">
      <c r="A296" s="284"/>
      <c r="B296" s="154"/>
      <c r="C296" s="464"/>
      <c r="D296" s="465"/>
      <c r="E296" s="465"/>
      <c r="F296" s="465"/>
      <c r="G296" s="465"/>
      <c r="H296" s="466"/>
      <c r="I296" s="467"/>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209</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9" t="s">
        <v>210</v>
      </c>
      <c r="C310" s="160"/>
      <c r="D310" s="160"/>
      <c r="E310" s="54"/>
      <c r="F310" s="54"/>
      <c r="G310" s="54"/>
      <c r="H310" s="55"/>
      <c r="I310" s="55"/>
      <c r="J310" s="57"/>
      <c r="K310" s="56"/>
      <c r="L310" s="161"/>
    </row>
    <row r="311" spans="1:22" s="1" customFormat="1">
      <c r="A311" s="284"/>
      <c r="B311" s="47" t="s">
        <v>211</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320</v>
      </c>
      <c r="M313" s="9"/>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276</v>
      </c>
      <c r="M314" s="9"/>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4">IF(SUM(L315:L315)=0,IF(COUNTIF(L315:L315,"未確認")&gt;0,"未確認",IF(COUNTIF(L315:L315,"~*")&gt;0,"*",SUM(L315:L315))),SUM(L315:L315))</f>
        <v>0</v>
      </c>
      <c r="K315" s="116" t="str">
        <f t="shared" ref="K315:K320" si="5">IF(OR(COUNTIF(L315:L315,"未確認")&gt;0,COUNTIF(L315:L315,"~*")&gt;0),"※","")</f>
        <v/>
      </c>
      <c r="L315" s="133">
        <v>0</v>
      </c>
    </row>
    <row r="316" spans="1:22" s="81" customFormat="1" ht="34.5" customHeight="1">
      <c r="A316" s="292" t="s">
        <v>710</v>
      </c>
      <c r="B316" s="82"/>
      <c r="C316" s="468"/>
      <c r="D316" s="469"/>
      <c r="E316" s="437" t="s">
        <v>214</v>
      </c>
      <c r="F316" s="438"/>
      <c r="G316" s="438"/>
      <c r="H316" s="439"/>
      <c r="I316" s="440"/>
      <c r="J316" s="162">
        <f t="shared" si="4"/>
        <v>0</v>
      </c>
      <c r="K316" s="116" t="str">
        <f t="shared" si="5"/>
        <v/>
      </c>
      <c r="L316" s="133">
        <v>0</v>
      </c>
    </row>
    <row r="317" spans="1:22" s="81" customFormat="1" ht="34.5" customHeight="1">
      <c r="A317" s="295" t="s">
        <v>711</v>
      </c>
      <c r="B317" s="82"/>
      <c r="C317" s="468"/>
      <c r="D317" s="470"/>
      <c r="E317" s="437" t="s">
        <v>215</v>
      </c>
      <c r="F317" s="438"/>
      <c r="G317" s="438"/>
      <c r="H317" s="439"/>
      <c r="I317" s="440"/>
      <c r="J317" s="162">
        <f t="shared" si="4"/>
        <v>0</v>
      </c>
      <c r="K317" s="116" t="str">
        <f t="shared" si="5"/>
        <v/>
      </c>
      <c r="L317" s="133">
        <v>0</v>
      </c>
    </row>
    <row r="318" spans="1:22" s="81" customFormat="1" ht="34.5" customHeight="1">
      <c r="A318" s="295" t="s">
        <v>712</v>
      </c>
      <c r="B318" s="82"/>
      <c r="C318" s="468"/>
      <c r="D318" s="471"/>
      <c r="E318" s="437" t="s">
        <v>216</v>
      </c>
      <c r="F318" s="438"/>
      <c r="G318" s="438"/>
      <c r="H318" s="439"/>
      <c r="I318" s="440"/>
      <c r="J318" s="162">
        <f t="shared" si="4"/>
        <v>0</v>
      </c>
      <c r="K318" s="116" t="str">
        <f t="shared" si="5"/>
        <v/>
      </c>
      <c r="L318" s="133">
        <v>0</v>
      </c>
    </row>
    <row r="319" spans="1:22" s="81" customFormat="1" ht="34.5" customHeight="1">
      <c r="A319" s="295" t="s">
        <v>713</v>
      </c>
      <c r="B319" s="2"/>
      <c r="C319" s="468"/>
      <c r="D319" s="437" t="s">
        <v>217</v>
      </c>
      <c r="E319" s="438"/>
      <c r="F319" s="438"/>
      <c r="G319" s="438"/>
      <c r="H319" s="439"/>
      <c r="I319" s="440"/>
      <c r="J319" s="162">
        <f t="shared" si="4"/>
        <v>6779</v>
      </c>
      <c r="K319" s="116" t="str">
        <f t="shared" si="5"/>
        <v/>
      </c>
      <c r="L319" s="133">
        <v>6779</v>
      </c>
    </row>
    <row r="320" spans="1:22" s="81" customFormat="1" ht="34.5" customHeight="1">
      <c r="A320" s="295" t="s">
        <v>714</v>
      </c>
      <c r="B320" s="111"/>
      <c r="C320" s="468"/>
      <c r="D320" s="437" t="s">
        <v>218</v>
      </c>
      <c r="E320" s="438"/>
      <c r="F320" s="438"/>
      <c r="G320" s="438"/>
      <c r="H320" s="439"/>
      <c r="I320" s="441"/>
      <c r="J320" s="162">
        <f t="shared" si="4"/>
        <v>51</v>
      </c>
      <c r="K320" s="116" t="str">
        <f t="shared" si="5"/>
        <v/>
      </c>
      <c r="L320" s="133">
        <v>51</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219</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320</v>
      </c>
      <c r="M326" s="9"/>
      <c r="N326" s="9"/>
      <c r="O326" s="9"/>
      <c r="P326" s="9"/>
      <c r="Q326" s="9"/>
      <c r="R326" s="9"/>
      <c r="S326" s="9"/>
      <c r="T326" s="9"/>
      <c r="U326" s="9"/>
      <c r="V326" s="9"/>
    </row>
    <row r="327" spans="1:22" ht="20.25" customHeight="1">
      <c r="A327" s="284"/>
      <c r="B327" s="2"/>
      <c r="C327" s="59"/>
      <c r="D327" s="4"/>
      <c r="F327" s="4"/>
      <c r="G327" s="4"/>
      <c r="H327" s="331"/>
      <c r="I327" s="64" t="s">
        <v>667</v>
      </c>
      <c r="J327" s="65"/>
      <c r="K327" s="76"/>
      <c r="L327" s="77" t="s">
        <v>276</v>
      </c>
      <c r="M327" s="9"/>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6">IF(SUM(L328:L328)=0,IF(COUNTIF(L328:L328,"未確認")&gt;0,"未確認",IF(COUNTIF(L328:L328,"~*")&gt;0,"*",SUM(L328:L328))),SUM(L328:L328))</f>
        <v>45</v>
      </c>
      <c r="K328" s="116" t="str">
        <f t="shared" ref="K328:K345" si="7">IF(OR(COUNTIF(L328:L328,"未確認")&gt;0,COUNTIF(L328:L328,"~*")&gt;0),"※","")</f>
        <v/>
      </c>
      <c r="L328" s="133">
        <v>45</v>
      </c>
    </row>
    <row r="329" spans="1:22" s="81" customFormat="1" ht="34.5" customHeight="1">
      <c r="A329" s="296" t="s">
        <v>717</v>
      </c>
      <c r="B329" s="111"/>
      <c r="C329" s="456"/>
      <c r="D329" s="457" t="s">
        <v>222</v>
      </c>
      <c r="E329" s="459" t="s">
        <v>223</v>
      </c>
      <c r="F329" s="460"/>
      <c r="G329" s="460"/>
      <c r="H329" s="461"/>
      <c r="I329" s="451"/>
      <c r="J329" s="162">
        <f t="shared" si="6"/>
        <v>0</v>
      </c>
      <c r="K329" s="116" t="str">
        <f t="shared" si="7"/>
        <v/>
      </c>
      <c r="L329" s="133">
        <v>0</v>
      </c>
    </row>
    <row r="330" spans="1:22" s="81" customFormat="1" ht="34.5" customHeight="1">
      <c r="A330" s="296" t="s">
        <v>718</v>
      </c>
      <c r="B330" s="111"/>
      <c r="C330" s="456"/>
      <c r="D330" s="456"/>
      <c r="E330" s="437" t="s">
        <v>224</v>
      </c>
      <c r="F330" s="438"/>
      <c r="G330" s="438"/>
      <c r="H330" s="439"/>
      <c r="I330" s="451"/>
      <c r="J330" s="162">
        <f t="shared" si="6"/>
        <v>38</v>
      </c>
      <c r="K330" s="116" t="str">
        <f t="shared" si="7"/>
        <v/>
      </c>
      <c r="L330" s="133">
        <v>38</v>
      </c>
    </row>
    <row r="331" spans="1:22" s="81" customFormat="1" ht="34.5" customHeight="1">
      <c r="A331" s="296" t="s">
        <v>719</v>
      </c>
      <c r="B331" s="111"/>
      <c r="C331" s="456"/>
      <c r="D331" s="456"/>
      <c r="E331" s="437" t="s">
        <v>225</v>
      </c>
      <c r="F331" s="438"/>
      <c r="G331" s="438"/>
      <c r="H331" s="439"/>
      <c r="I331" s="451"/>
      <c r="J331" s="162">
        <f t="shared" si="6"/>
        <v>7</v>
      </c>
      <c r="K331" s="116" t="str">
        <f t="shared" si="7"/>
        <v/>
      </c>
      <c r="L331" s="133">
        <v>7</v>
      </c>
    </row>
    <row r="332" spans="1:22" s="81" customFormat="1" ht="34.5" customHeight="1">
      <c r="A332" s="296" t="s">
        <v>720</v>
      </c>
      <c r="B332" s="111"/>
      <c r="C332" s="456"/>
      <c r="D332" s="456"/>
      <c r="E332" s="422" t="s">
        <v>226</v>
      </c>
      <c r="F332" s="423"/>
      <c r="G332" s="423"/>
      <c r="H332" s="424"/>
      <c r="I332" s="451"/>
      <c r="J332" s="162">
        <f t="shared" si="6"/>
        <v>0</v>
      </c>
      <c r="K332" s="116" t="str">
        <f t="shared" si="7"/>
        <v/>
      </c>
      <c r="L332" s="133">
        <v>0</v>
      </c>
    </row>
    <row r="333" spans="1:22" s="81" customFormat="1" ht="34.5" customHeight="1">
      <c r="A333" s="296" t="s">
        <v>721</v>
      </c>
      <c r="B333" s="111"/>
      <c r="C333" s="456"/>
      <c r="D333" s="456"/>
      <c r="E333" s="422" t="s">
        <v>227</v>
      </c>
      <c r="F333" s="423"/>
      <c r="G333" s="423"/>
      <c r="H333" s="424"/>
      <c r="I333" s="451"/>
      <c r="J333" s="162">
        <f t="shared" si="6"/>
        <v>0</v>
      </c>
      <c r="K333" s="116" t="str">
        <f t="shared" si="7"/>
        <v/>
      </c>
      <c r="L333" s="133">
        <v>0</v>
      </c>
    </row>
    <row r="334" spans="1:22" s="81" customFormat="1" ht="34.5" customHeight="1">
      <c r="A334" s="296" t="s">
        <v>722</v>
      </c>
      <c r="B334" s="111"/>
      <c r="C334" s="456"/>
      <c r="D334" s="456"/>
      <c r="E334" s="437" t="s">
        <v>228</v>
      </c>
      <c r="F334" s="438"/>
      <c r="G334" s="438"/>
      <c r="H334" s="439"/>
      <c r="I334" s="451"/>
      <c r="J334" s="162">
        <f t="shared" si="6"/>
        <v>0</v>
      </c>
      <c r="K334" s="116" t="str">
        <f t="shared" si="7"/>
        <v/>
      </c>
      <c r="L334" s="133">
        <v>0</v>
      </c>
    </row>
    <row r="335" spans="1:22" s="81" customFormat="1" ht="34.5" customHeight="1">
      <c r="A335" s="296" t="s">
        <v>723</v>
      </c>
      <c r="B335" s="111"/>
      <c r="C335" s="456"/>
      <c r="D335" s="458"/>
      <c r="E335" s="448" t="s">
        <v>166</v>
      </c>
      <c r="F335" s="449"/>
      <c r="G335" s="449"/>
      <c r="H335" s="450"/>
      <c r="I335" s="451"/>
      <c r="J335" s="162">
        <f t="shared" si="6"/>
        <v>0</v>
      </c>
      <c r="K335" s="116" t="str">
        <f t="shared" si="7"/>
        <v/>
      </c>
      <c r="L335" s="133">
        <v>0</v>
      </c>
    </row>
    <row r="336" spans="1:22" s="81" customFormat="1" ht="34.5" customHeight="1">
      <c r="A336" s="296" t="s">
        <v>724</v>
      </c>
      <c r="B336" s="111"/>
      <c r="C336" s="456"/>
      <c r="D336" s="437" t="s">
        <v>229</v>
      </c>
      <c r="E336" s="438"/>
      <c r="F336" s="438"/>
      <c r="G336" s="438"/>
      <c r="H336" s="439"/>
      <c r="I336" s="451"/>
      <c r="J336" s="162">
        <f t="shared" si="6"/>
        <v>51</v>
      </c>
      <c r="K336" s="116" t="str">
        <f t="shared" si="7"/>
        <v/>
      </c>
      <c r="L336" s="133">
        <v>51</v>
      </c>
    </row>
    <row r="337" spans="1:22" s="81" customFormat="1" ht="34.5" customHeight="1">
      <c r="A337" s="296" t="s">
        <v>725</v>
      </c>
      <c r="B337" s="111"/>
      <c r="C337" s="456"/>
      <c r="D337" s="457" t="s">
        <v>230</v>
      </c>
      <c r="E337" s="459" t="s">
        <v>231</v>
      </c>
      <c r="F337" s="460"/>
      <c r="G337" s="460"/>
      <c r="H337" s="461"/>
      <c r="I337" s="451"/>
      <c r="J337" s="162">
        <f t="shared" si="6"/>
        <v>0</v>
      </c>
      <c r="K337" s="116" t="str">
        <f t="shared" si="7"/>
        <v/>
      </c>
      <c r="L337" s="133">
        <v>0</v>
      </c>
    </row>
    <row r="338" spans="1:22" s="81" customFormat="1" ht="34.5" customHeight="1">
      <c r="A338" s="296" t="s">
        <v>726</v>
      </c>
      <c r="B338" s="111"/>
      <c r="C338" s="456"/>
      <c r="D338" s="456"/>
      <c r="E338" s="437" t="s">
        <v>232</v>
      </c>
      <c r="F338" s="438"/>
      <c r="G338" s="438"/>
      <c r="H338" s="439"/>
      <c r="I338" s="451"/>
      <c r="J338" s="162">
        <f t="shared" si="6"/>
        <v>42</v>
      </c>
      <c r="K338" s="116" t="str">
        <f t="shared" si="7"/>
        <v/>
      </c>
      <c r="L338" s="133">
        <v>42</v>
      </c>
    </row>
    <row r="339" spans="1:22" s="81" customFormat="1" ht="34.5" customHeight="1">
      <c r="A339" s="296" t="s">
        <v>727</v>
      </c>
      <c r="B339" s="111"/>
      <c r="C339" s="456"/>
      <c r="D339" s="456"/>
      <c r="E339" s="437" t="s">
        <v>233</v>
      </c>
      <c r="F339" s="438"/>
      <c r="G339" s="438"/>
      <c r="H339" s="439"/>
      <c r="I339" s="451"/>
      <c r="J339" s="162">
        <f t="shared" si="6"/>
        <v>4</v>
      </c>
      <c r="K339" s="116" t="str">
        <f t="shared" si="7"/>
        <v/>
      </c>
      <c r="L339" s="133">
        <v>4</v>
      </c>
    </row>
    <row r="340" spans="1:22" s="81" customFormat="1" ht="34.5" customHeight="1">
      <c r="A340" s="296" t="s">
        <v>728</v>
      </c>
      <c r="B340" s="111"/>
      <c r="C340" s="456"/>
      <c r="D340" s="456"/>
      <c r="E340" s="437" t="s">
        <v>234</v>
      </c>
      <c r="F340" s="438"/>
      <c r="G340" s="438"/>
      <c r="H340" s="439"/>
      <c r="I340" s="451"/>
      <c r="J340" s="162">
        <f t="shared" si="6"/>
        <v>0</v>
      </c>
      <c r="K340" s="116" t="str">
        <f t="shared" si="7"/>
        <v/>
      </c>
      <c r="L340" s="133">
        <v>0</v>
      </c>
    </row>
    <row r="341" spans="1:22" s="81" customFormat="1" ht="34.5" customHeight="1">
      <c r="A341" s="296" t="s">
        <v>729</v>
      </c>
      <c r="B341" s="111"/>
      <c r="C341" s="456"/>
      <c r="D341" s="456"/>
      <c r="E341" s="437" t="s">
        <v>235</v>
      </c>
      <c r="F341" s="438"/>
      <c r="G341" s="438"/>
      <c r="H341" s="439"/>
      <c r="I341" s="451"/>
      <c r="J341" s="162">
        <f t="shared" si="6"/>
        <v>0</v>
      </c>
      <c r="K341" s="116" t="str">
        <f t="shared" si="7"/>
        <v/>
      </c>
      <c r="L341" s="133">
        <v>0</v>
      </c>
    </row>
    <row r="342" spans="1:22" s="81" customFormat="1" ht="34.5" customHeight="1">
      <c r="A342" s="296" t="s">
        <v>730</v>
      </c>
      <c r="B342" s="111"/>
      <c r="C342" s="456"/>
      <c r="D342" s="456"/>
      <c r="E342" s="422" t="s">
        <v>236</v>
      </c>
      <c r="F342" s="423"/>
      <c r="G342" s="423"/>
      <c r="H342" s="424"/>
      <c r="I342" s="451"/>
      <c r="J342" s="162">
        <f t="shared" si="6"/>
        <v>0</v>
      </c>
      <c r="K342" s="116" t="str">
        <f t="shared" si="7"/>
        <v/>
      </c>
      <c r="L342" s="133">
        <v>0</v>
      </c>
    </row>
    <row r="343" spans="1:22" s="81" customFormat="1" ht="34.5" customHeight="1">
      <c r="A343" s="296" t="s">
        <v>731</v>
      </c>
      <c r="B343" s="111"/>
      <c r="C343" s="456"/>
      <c r="D343" s="456"/>
      <c r="E343" s="437" t="s">
        <v>237</v>
      </c>
      <c r="F343" s="438"/>
      <c r="G343" s="438"/>
      <c r="H343" s="439"/>
      <c r="I343" s="451"/>
      <c r="J343" s="162">
        <f t="shared" si="6"/>
        <v>0</v>
      </c>
      <c r="K343" s="116" t="str">
        <f t="shared" si="7"/>
        <v/>
      </c>
      <c r="L343" s="133">
        <v>0</v>
      </c>
    </row>
    <row r="344" spans="1:22" s="81" customFormat="1" ht="34.5" customHeight="1">
      <c r="A344" s="296" t="s">
        <v>732</v>
      </c>
      <c r="B344" s="111"/>
      <c r="C344" s="456"/>
      <c r="D344" s="456"/>
      <c r="E344" s="437" t="s">
        <v>733</v>
      </c>
      <c r="F344" s="438"/>
      <c r="G344" s="438"/>
      <c r="H344" s="439"/>
      <c r="I344" s="451"/>
      <c r="J344" s="162">
        <f t="shared" si="6"/>
        <v>5</v>
      </c>
      <c r="K344" s="116" t="str">
        <f t="shared" si="7"/>
        <v/>
      </c>
      <c r="L344" s="133">
        <v>5</v>
      </c>
    </row>
    <row r="345" spans="1:22" s="81" customFormat="1" ht="34.5" customHeight="1">
      <c r="A345" s="296" t="s">
        <v>734</v>
      </c>
      <c r="B345" s="111"/>
      <c r="C345" s="456"/>
      <c r="D345" s="456"/>
      <c r="E345" s="437" t="s">
        <v>166</v>
      </c>
      <c r="F345" s="438"/>
      <c r="G345" s="438"/>
      <c r="H345" s="439"/>
      <c r="I345" s="452"/>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238</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320</v>
      </c>
      <c r="M351" s="9"/>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276</v>
      </c>
      <c r="M352" s="9"/>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IF(SUM(L353:L353)=0,IF(COUNTIF(L353:L353,"未確認")&gt;0,"未確認",IF(COUNTIF(L353:L353,"~*")&gt;0,"*",SUM(L353:L353))),SUM(L353:L353))</f>
        <v>51</v>
      </c>
      <c r="K353" s="168" t="str">
        <f>IF(OR(COUNTIF(L353:L353,"未確認")&gt;0,COUNTIF(L353:L353,"~*")&gt;0),"※","")</f>
        <v/>
      </c>
      <c r="L353" s="133">
        <v>51</v>
      </c>
    </row>
    <row r="354" spans="1:22" s="81" customFormat="1" ht="34.5" customHeight="1">
      <c r="A354" s="295" t="s">
        <v>737</v>
      </c>
      <c r="B354" s="111"/>
      <c r="C354" s="169"/>
      <c r="D354" s="170"/>
      <c r="E354" s="453" t="s">
        <v>738</v>
      </c>
      <c r="F354" s="454"/>
      <c r="G354" s="454"/>
      <c r="H354" s="455"/>
      <c r="I354" s="451"/>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739</v>
      </c>
      <c r="B355" s="111"/>
      <c r="C355" s="169"/>
      <c r="D355" s="170"/>
      <c r="E355" s="453" t="s">
        <v>740</v>
      </c>
      <c r="F355" s="454"/>
      <c r="G355" s="454"/>
      <c r="H355" s="455"/>
      <c r="I355" s="451"/>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741</v>
      </c>
      <c r="B356" s="111"/>
      <c r="C356" s="169"/>
      <c r="D356" s="170"/>
      <c r="E356" s="453" t="s">
        <v>742</v>
      </c>
      <c r="F356" s="454"/>
      <c r="G356" s="454"/>
      <c r="H356" s="455"/>
      <c r="I356" s="451"/>
      <c r="J356" s="167">
        <f>IF(SUM(L356:L356)=0,IF(COUNTIF(L356:L356,"未確認")&gt;0,"未確認",IF(COUNTIF(L356:L356,"~*")&gt;0,"*",SUM(L356:L356))),SUM(L356:L356))</f>
        <v>51</v>
      </c>
      <c r="K356" s="168" t="str">
        <f>IF(OR(COUNTIF(L356:L356,"未確認")&gt;0,COUNTIF(L356:L356,"~*")&gt;0),"※","")</f>
        <v/>
      </c>
      <c r="L356" s="133">
        <v>51</v>
      </c>
    </row>
    <row r="357" spans="1:22" s="81" customFormat="1" ht="34.5" customHeight="1">
      <c r="A357" s="296" t="s">
        <v>743</v>
      </c>
      <c r="B357" s="2"/>
      <c r="C357" s="171"/>
      <c r="D357" s="172"/>
      <c r="E357" s="453" t="s">
        <v>744</v>
      </c>
      <c r="F357" s="454"/>
      <c r="G357" s="454"/>
      <c r="H357" s="455"/>
      <c r="I357" s="452"/>
      <c r="J357" s="167">
        <f>IF(SUM(L357:L357)=0,IF(COUNTIF(L357:L357,"未確認")&gt;0,"未確認",IF(COUNTIF(L357:L357,"~*")&gt;0,"*",SUM(L357:L357))),SUM(L357:L357))</f>
        <v>0</v>
      </c>
      <c r="K357" s="168" t="str">
        <f>IF(OR(COUNTIF(L357:L357,"未確認")&gt;0,COUNTIF(L357:L357,"~*")&gt;0),"※","")</f>
        <v/>
      </c>
      <c r="L357" s="133">
        <v>0</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50"/>
      <c r="D360" s="4"/>
      <c r="E360" s="4"/>
      <c r="F360" s="4"/>
      <c r="G360" s="4"/>
      <c r="H360" s="173"/>
      <c r="I360" s="173"/>
      <c r="J360" s="58"/>
      <c r="K360" s="30"/>
      <c r="L360" s="100"/>
    </row>
    <row r="361" spans="1:22" s="4" customFormat="1">
      <c r="A361" s="284"/>
      <c r="B361" s="19" t="s">
        <v>240</v>
      </c>
      <c r="C361" s="44"/>
      <c r="D361" s="44"/>
      <c r="E361" s="44"/>
      <c r="F361" s="44"/>
      <c r="G361" s="44"/>
      <c r="H361" s="15"/>
      <c r="I361" s="15"/>
      <c r="J361" s="58"/>
      <c r="K361" s="30"/>
      <c r="L361" s="100"/>
    </row>
    <row r="362" spans="1:22" s="1" customFormat="1">
      <c r="A362" s="284"/>
      <c r="B362" s="111" t="s">
        <v>241</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320</v>
      </c>
      <c r="M364" s="9"/>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276</v>
      </c>
      <c r="M365" s="9"/>
      <c r="N365" s="9"/>
      <c r="O365" s="9"/>
      <c r="P365" s="9"/>
      <c r="Q365" s="9"/>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row>
    <row r="367" spans="1:22" s="81" customFormat="1" ht="34.5" customHeight="1">
      <c r="A367" s="296" t="s">
        <v>748</v>
      </c>
      <c r="B367" s="111"/>
      <c r="C367" s="169"/>
      <c r="D367" s="175"/>
      <c r="E367" s="437" t="s">
        <v>242</v>
      </c>
      <c r="F367" s="438"/>
      <c r="G367" s="438"/>
      <c r="H367" s="439"/>
      <c r="I367" s="425"/>
      <c r="J367" s="167">
        <v>0</v>
      </c>
      <c r="K367" s="174" t="str">
        <f t="shared" ref="K367:K371" si="8">IF(OR(COUNTIF(J367,"未確認")&gt;0,COUNTIF(J367,"~*")&gt;0),"※","")</f>
        <v/>
      </c>
      <c r="L367" s="145"/>
    </row>
    <row r="368" spans="1:22" s="81" customFormat="1" ht="34.5" customHeight="1">
      <c r="A368" s="296" t="s">
        <v>749</v>
      </c>
      <c r="B368" s="111"/>
      <c r="C368" s="171"/>
      <c r="D368" s="176"/>
      <c r="E368" s="437" t="s">
        <v>243</v>
      </c>
      <c r="F368" s="438"/>
      <c r="G368" s="438"/>
      <c r="H368" s="439"/>
      <c r="I368" s="425"/>
      <c r="J368" s="167">
        <v>0</v>
      </c>
      <c r="K368" s="174" t="str">
        <f t="shared" si="8"/>
        <v/>
      </c>
      <c r="L368" s="145"/>
    </row>
    <row r="369" spans="1:12" s="81" customFormat="1" ht="34.5" customHeight="1">
      <c r="A369" s="296" t="s">
        <v>750</v>
      </c>
      <c r="B369" s="111"/>
      <c r="C369" s="445" t="s">
        <v>751</v>
      </c>
      <c r="D369" s="446"/>
      <c r="E369" s="446"/>
      <c r="F369" s="446"/>
      <c r="G369" s="446"/>
      <c r="H369" s="447"/>
      <c r="I369" s="425"/>
      <c r="J369" s="167">
        <v>0</v>
      </c>
      <c r="K369" s="174" t="str">
        <f t="shared" si="8"/>
        <v/>
      </c>
      <c r="L369" s="145"/>
    </row>
    <row r="370" spans="1:12" s="81" customFormat="1" ht="34.5" customHeight="1">
      <c r="A370" s="296" t="s">
        <v>752</v>
      </c>
      <c r="B370" s="111"/>
      <c r="C370" s="169"/>
      <c r="D370" s="175"/>
      <c r="E370" s="437" t="s">
        <v>244</v>
      </c>
      <c r="F370" s="438"/>
      <c r="G370" s="438"/>
      <c r="H370" s="439"/>
      <c r="I370" s="425"/>
      <c r="J370" s="167">
        <v>0</v>
      </c>
      <c r="K370" s="174" t="str">
        <f t="shared" si="8"/>
        <v/>
      </c>
      <c r="L370" s="145"/>
    </row>
    <row r="371" spans="1:12" s="81" customFormat="1" ht="34.5" customHeight="1">
      <c r="A371" s="296" t="s">
        <v>753</v>
      </c>
      <c r="B371" s="111"/>
      <c r="C371" s="171"/>
      <c r="D371" s="176"/>
      <c r="E371" s="437" t="s">
        <v>245</v>
      </c>
      <c r="F371" s="438"/>
      <c r="G371" s="438"/>
      <c r="H371" s="439"/>
      <c r="I371" s="426"/>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209</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9" t="s">
        <v>754</v>
      </c>
      <c r="C386" s="351"/>
      <c r="D386" s="54"/>
      <c r="E386" s="54"/>
      <c r="F386" s="54"/>
      <c r="G386" s="54"/>
      <c r="H386" s="55"/>
      <c r="I386" s="55"/>
      <c r="J386" s="57"/>
      <c r="K386" s="60"/>
      <c r="L386" s="100"/>
    </row>
    <row r="387" spans="1:22" s="1" customFormat="1">
      <c r="A387" s="284"/>
      <c r="B387" s="19" t="s">
        <v>755</v>
      </c>
      <c r="C387" s="348"/>
      <c r="D387" s="4"/>
      <c r="E387" s="4"/>
      <c r="F387" s="4"/>
      <c r="G387" s="4"/>
      <c r="H387" s="331"/>
      <c r="I387" s="331"/>
      <c r="J387" s="58"/>
      <c r="K387" s="352"/>
      <c r="L387" s="353"/>
    </row>
    <row r="388" spans="1:22" s="1" customFormat="1" ht="19.5">
      <c r="A388" s="284"/>
      <c r="C388" s="348"/>
      <c r="D388" s="4"/>
      <c r="E388" s="4"/>
      <c r="F388" s="4"/>
      <c r="G388" s="4"/>
      <c r="H388" s="331"/>
      <c r="I388" s="331"/>
      <c r="J388" s="58"/>
      <c r="K388" s="56"/>
      <c r="L388" s="161"/>
    </row>
    <row r="389" spans="1:22" ht="34.5" customHeight="1">
      <c r="A389" s="284"/>
      <c r="B389" s="19"/>
      <c r="C389" s="9"/>
      <c r="D389" s="4"/>
      <c r="F389" s="4"/>
      <c r="G389" s="4"/>
      <c r="H389" s="331"/>
      <c r="I389" s="331"/>
      <c r="J389" s="73" t="s">
        <v>62</v>
      </c>
      <c r="K389" s="354"/>
      <c r="L389" s="355" t="s">
        <v>320</v>
      </c>
      <c r="M389" s="9"/>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276</v>
      </c>
      <c r="M390" s="9"/>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IF(SUM(L391:L391)=0,IF(COUNTIF(L391:L391,"未確認")&gt;0,"未確認",IF(COUNTIF(L391:L391,"~*")&gt;0,"*",SUM(L391:L391))),SUM(L391:L391))</f>
        <v>0</v>
      </c>
      <c r="K391" s="179" t="str">
        <f>IF(OR(COUNTIF(L391:L391,"未確認")&gt;0,COUNTIF(L391:L391,"*")&gt;0),"※","")</f>
        <v/>
      </c>
      <c r="L391" s="109">
        <v>0</v>
      </c>
    </row>
    <row r="392" spans="1:22" s="346"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248</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320</v>
      </c>
    </row>
    <row r="397" spans="1:22" s="2" customFormat="1" ht="20.25" customHeight="1">
      <c r="A397" s="284"/>
      <c r="C397" s="59"/>
      <c r="D397" s="4"/>
      <c r="E397" s="4"/>
      <c r="F397" s="4"/>
      <c r="G397" s="4"/>
      <c r="H397" s="331"/>
      <c r="I397" s="64" t="s">
        <v>667</v>
      </c>
      <c r="J397" s="65"/>
      <c r="K397" s="166"/>
      <c r="L397" s="77" t="s">
        <v>276</v>
      </c>
    </row>
    <row r="398" spans="1:22" s="107" customFormat="1" ht="113.65" customHeight="1">
      <c r="A398" s="296" t="s">
        <v>486</v>
      </c>
      <c r="B398" s="111"/>
      <c r="C398" s="422" t="s">
        <v>757</v>
      </c>
      <c r="D398" s="423"/>
      <c r="E398" s="423"/>
      <c r="F398" s="423"/>
      <c r="G398" s="423"/>
      <c r="H398" s="424"/>
      <c r="I398" s="325" t="s">
        <v>758</v>
      </c>
      <c r="J398" s="181"/>
      <c r="K398" s="182"/>
      <c r="L398" s="187" t="s">
        <v>759</v>
      </c>
    </row>
    <row r="399" spans="1:22" s="1" customFormat="1" ht="65.099999999999994" customHeight="1">
      <c r="A399" s="284"/>
      <c r="B399" s="111"/>
      <c r="C399" s="416" t="s">
        <v>761</v>
      </c>
      <c r="D399" s="417"/>
      <c r="E399" s="417"/>
      <c r="F399" s="417"/>
      <c r="G399" s="417"/>
      <c r="H399" s="419"/>
      <c r="I399" s="420" t="s">
        <v>762</v>
      </c>
      <c r="J399" s="183"/>
      <c r="K399" s="184"/>
      <c r="L399" s="118"/>
    </row>
    <row r="400" spans="1:22" s="1" customFormat="1" ht="34.5" customHeight="1">
      <c r="A400" s="296" t="s">
        <v>488</v>
      </c>
      <c r="B400" s="111"/>
      <c r="C400" s="185"/>
      <c r="D400" s="427" t="s">
        <v>763</v>
      </c>
      <c r="E400" s="434"/>
      <c r="F400" s="434"/>
      <c r="G400" s="434"/>
      <c r="H400" s="428"/>
      <c r="I400" s="440"/>
      <c r="J400" s="183"/>
      <c r="K400" s="186"/>
      <c r="L400" s="187">
        <v>0</v>
      </c>
    </row>
    <row r="401" spans="1:12" s="1" customFormat="1" ht="34.5" customHeight="1">
      <c r="A401" s="296" t="s">
        <v>489</v>
      </c>
      <c r="B401" s="111"/>
      <c r="C401" s="185"/>
      <c r="D401" s="427" t="s">
        <v>764</v>
      </c>
      <c r="E401" s="434"/>
      <c r="F401" s="434"/>
      <c r="G401" s="434"/>
      <c r="H401" s="428"/>
      <c r="I401" s="440"/>
      <c r="J401" s="183"/>
      <c r="K401" s="186"/>
      <c r="L401" s="187">
        <v>0</v>
      </c>
    </row>
    <row r="402" spans="1:12" s="1" customFormat="1" ht="34.5" customHeight="1">
      <c r="A402" s="296" t="s">
        <v>490</v>
      </c>
      <c r="B402" s="111"/>
      <c r="C402" s="185"/>
      <c r="D402" s="427" t="s">
        <v>765</v>
      </c>
      <c r="E402" s="434"/>
      <c r="F402" s="434"/>
      <c r="G402" s="434"/>
      <c r="H402" s="428"/>
      <c r="I402" s="440"/>
      <c r="J402" s="183"/>
      <c r="K402" s="186"/>
      <c r="L402" s="187">
        <v>0</v>
      </c>
    </row>
    <row r="403" spans="1:12" s="1" customFormat="1" ht="34.5" customHeight="1">
      <c r="A403" s="296" t="s">
        <v>491</v>
      </c>
      <c r="B403" s="111"/>
      <c r="C403" s="185"/>
      <c r="D403" s="427" t="s">
        <v>766</v>
      </c>
      <c r="E403" s="434"/>
      <c r="F403" s="434"/>
      <c r="G403" s="434"/>
      <c r="H403" s="428"/>
      <c r="I403" s="440"/>
      <c r="J403" s="183"/>
      <c r="K403" s="186"/>
      <c r="L403" s="187">
        <v>0</v>
      </c>
    </row>
    <row r="404" spans="1:12" s="1" customFormat="1" ht="34.5" customHeight="1">
      <c r="A404" s="296" t="s">
        <v>492</v>
      </c>
      <c r="B404" s="111"/>
      <c r="C404" s="185"/>
      <c r="D404" s="427" t="s">
        <v>767</v>
      </c>
      <c r="E404" s="434"/>
      <c r="F404" s="434"/>
      <c r="G404" s="434"/>
      <c r="H404" s="428"/>
      <c r="I404" s="440"/>
      <c r="J404" s="183"/>
      <c r="K404" s="186"/>
      <c r="L404" s="187">
        <v>0</v>
      </c>
    </row>
    <row r="405" spans="1:12" s="1" customFormat="1" ht="34.5" customHeight="1">
      <c r="A405" s="296" t="s">
        <v>493</v>
      </c>
      <c r="B405" s="111"/>
      <c r="C405" s="188"/>
      <c r="D405" s="427" t="s">
        <v>768</v>
      </c>
      <c r="E405" s="434"/>
      <c r="F405" s="434"/>
      <c r="G405" s="434"/>
      <c r="H405" s="428"/>
      <c r="I405" s="440"/>
      <c r="J405" s="183"/>
      <c r="K405" s="186"/>
      <c r="L405" s="187">
        <v>0</v>
      </c>
    </row>
    <row r="406" spans="1:12" s="1" customFormat="1" ht="34.5" customHeight="1">
      <c r="A406" s="296" t="s">
        <v>494</v>
      </c>
      <c r="B406" s="111"/>
      <c r="C406" s="333"/>
      <c r="D406" s="427" t="s">
        <v>769</v>
      </c>
      <c r="E406" s="434"/>
      <c r="F406" s="434"/>
      <c r="G406" s="434"/>
      <c r="H406" s="428"/>
      <c r="I406" s="440"/>
      <c r="J406" s="189"/>
      <c r="K406" s="190"/>
      <c r="L406" s="187">
        <v>0</v>
      </c>
    </row>
    <row r="407" spans="1:12" s="1" customFormat="1" ht="42.75" customHeight="1">
      <c r="A407" s="284"/>
      <c r="B407" s="111"/>
      <c r="C407" s="416" t="s">
        <v>770</v>
      </c>
      <c r="D407" s="417"/>
      <c r="E407" s="417"/>
      <c r="F407" s="417"/>
      <c r="G407" s="417"/>
      <c r="H407" s="419"/>
      <c r="I407" s="440"/>
      <c r="J407" s="183"/>
      <c r="K407" s="184"/>
      <c r="L407" s="118"/>
    </row>
    <row r="408" spans="1:12" s="1" customFormat="1" ht="34.5" customHeight="1">
      <c r="A408" s="296" t="s">
        <v>495</v>
      </c>
      <c r="B408" s="111"/>
      <c r="C408" s="185"/>
      <c r="D408" s="427" t="s">
        <v>763</v>
      </c>
      <c r="E408" s="434"/>
      <c r="F408" s="434"/>
      <c r="G408" s="434"/>
      <c r="H408" s="428"/>
      <c r="I408" s="440"/>
      <c r="J408" s="183"/>
      <c r="K408" s="186"/>
      <c r="L408" s="187">
        <v>0</v>
      </c>
    </row>
    <row r="409" spans="1:12" s="1" customFormat="1" ht="34.5" customHeight="1">
      <c r="A409" s="296" t="s">
        <v>496</v>
      </c>
      <c r="B409" s="111"/>
      <c r="C409" s="185"/>
      <c r="D409" s="427" t="s">
        <v>764</v>
      </c>
      <c r="E409" s="434"/>
      <c r="F409" s="434"/>
      <c r="G409" s="434"/>
      <c r="H409" s="428"/>
      <c r="I409" s="440"/>
      <c r="J409" s="183"/>
      <c r="K409" s="186"/>
      <c r="L409" s="187">
        <v>0</v>
      </c>
    </row>
    <row r="410" spans="1:12" s="1" customFormat="1" ht="34.5" customHeight="1">
      <c r="A410" s="296" t="s">
        <v>497</v>
      </c>
      <c r="B410" s="111"/>
      <c r="C410" s="185"/>
      <c r="D410" s="427" t="s">
        <v>765</v>
      </c>
      <c r="E410" s="434"/>
      <c r="F410" s="434"/>
      <c r="G410" s="434"/>
      <c r="H410" s="428"/>
      <c r="I410" s="440"/>
      <c r="J410" s="183"/>
      <c r="K410" s="186"/>
      <c r="L410" s="187">
        <v>0</v>
      </c>
    </row>
    <row r="411" spans="1:12" s="1" customFormat="1" ht="34.5" customHeight="1">
      <c r="A411" s="296" t="s">
        <v>498</v>
      </c>
      <c r="B411" s="111"/>
      <c r="C411" s="185"/>
      <c r="D411" s="427" t="s">
        <v>766</v>
      </c>
      <c r="E411" s="434"/>
      <c r="F411" s="434"/>
      <c r="G411" s="434"/>
      <c r="H411" s="428"/>
      <c r="I411" s="440"/>
      <c r="J411" s="183"/>
      <c r="K411" s="186"/>
      <c r="L411" s="187">
        <v>0</v>
      </c>
    </row>
    <row r="412" spans="1:12" s="1" customFormat="1" ht="34.5" customHeight="1">
      <c r="A412" s="296" t="s">
        <v>499</v>
      </c>
      <c r="B412" s="111"/>
      <c r="C412" s="185"/>
      <c r="D412" s="427" t="s">
        <v>767</v>
      </c>
      <c r="E412" s="434"/>
      <c r="F412" s="434"/>
      <c r="G412" s="434"/>
      <c r="H412" s="428"/>
      <c r="I412" s="440"/>
      <c r="J412" s="183"/>
      <c r="K412" s="186"/>
      <c r="L412" s="187">
        <v>0</v>
      </c>
    </row>
    <row r="413" spans="1:12" s="1" customFormat="1" ht="34.5" customHeight="1">
      <c r="A413" s="296" t="s">
        <v>500</v>
      </c>
      <c r="B413" s="111"/>
      <c r="C413" s="185"/>
      <c r="D413" s="427" t="s">
        <v>768</v>
      </c>
      <c r="E413" s="434"/>
      <c r="F413" s="434"/>
      <c r="G413" s="434"/>
      <c r="H413" s="428"/>
      <c r="I413" s="440"/>
      <c r="J413" s="183"/>
      <c r="K413" s="186"/>
      <c r="L413" s="187">
        <v>0</v>
      </c>
    </row>
    <row r="414" spans="1:12" s="1" customFormat="1" ht="34.5" customHeight="1">
      <c r="A414" s="296" t="s">
        <v>501</v>
      </c>
      <c r="B414" s="111"/>
      <c r="C414" s="335"/>
      <c r="D414" s="427" t="s">
        <v>769</v>
      </c>
      <c r="E414" s="434"/>
      <c r="F414" s="434"/>
      <c r="G414" s="434"/>
      <c r="H414" s="428"/>
      <c r="I414" s="440"/>
      <c r="J414" s="189"/>
      <c r="K414" s="190"/>
      <c r="L414" s="187">
        <v>0</v>
      </c>
    </row>
    <row r="415" spans="1:12" s="1" customFormat="1" ht="42.75" customHeight="1">
      <c r="A415" s="284"/>
      <c r="B415" s="111"/>
      <c r="C415" s="416" t="s">
        <v>251</v>
      </c>
      <c r="D415" s="417"/>
      <c r="E415" s="417"/>
      <c r="F415" s="417"/>
      <c r="G415" s="417"/>
      <c r="H415" s="419"/>
      <c r="I415" s="440"/>
      <c r="J415" s="191"/>
      <c r="K415" s="184"/>
      <c r="L415" s="118"/>
    </row>
    <row r="416" spans="1:12" s="1" customFormat="1" ht="34.5" customHeight="1">
      <c r="A416" s="296" t="s">
        <v>502</v>
      </c>
      <c r="B416" s="111"/>
      <c r="C416" s="185"/>
      <c r="D416" s="427" t="s">
        <v>763</v>
      </c>
      <c r="E416" s="434"/>
      <c r="F416" s="434"/>
      <c r="G416" s="434"/>
      <c r="H416" s="428"/>
      <c r="I416" s="440"/>
      <c r="J416" s="183"/>
      <c r="K416" s="186"/>
      <c r="L416" s="187">
        <v>0</v>
      </c>
    </row>
    <row r="417" spans="1:22" s="1" customFormat="1" ht="34.5" customHeight="1">
      <c r="A417" s="296" t="s">
        <v>503</v>
      </c>
      <c r="B417" s="111"/>
      <c r="C417" s="185"/>
      <c r="D417" s="427" t="s">
        <v>764</v>
      </c>
      <c r="E417" s="434"/>
      <c r="F417" s="434"/>
      <c r="G417" s="434"/>
      <c r="H417" s="428"/>
      <c r="I417" s="440"/>
      <c r="J417" s="183"/>
      <c r="K417" s="186"/>
      <c r="L417" s="187">
        <v>0</v>
      </c>
    </row>
    <row r="418" spans="1:22" s="1" customFormat="1" ht="34.5" customHeight="1">
      <c r="A418" s="296" t="s">
        <v>504</v>
      </c>
      <c r="B418" s="111"/>
      <c r="C418" s="185"/>
      <c r="D418" s="427" t="s">
        <v>765</v>
      </c>
      <c r="E418" s="434"/>
      <c r="F418" s="434"/>
      <c r="G418" s="434"/>
      <c r="H418" s="428"/>
      <c r="I418" s="440"/>
      <c r="J418" s="183"/>
      <c r="K418" s="186"/>
      <c r="L418" s="187">
        <v>0</v>
      </c>
    </row>
    <row r="419" spans="1:22" s="1" customFormat="1" ht="34.5" customHeight="1">
      <c r="A419" s="296" t="s">
        <v>505</v>
      </c>
      <c r="B419" s="111"/>
      <c r="C419" s="185"/>
      <c r="D419" s="427" t="s">
        <v>766</v>
      </c>
      <c r="E419" s="434"/>
      <c r="F419" s="434"/>
      <c r="G419" s="434"/>
      <c r="H419" s="428"/>
      <c r="I419" s="440"/>
      <c r="J419" s="183"/>
      <c r="K419" s="186"/>
      <c r="L419" s="187">
        <v>0</v>
      </c>
    </row>
    <row r="420" spans="1:22" s="1" customFormat="1" ht="34.5" customHeight="1">
      <c r="A420" s="296" t="s">
        <v>506</v>
      </c>
      <c r="B420" s="111"/>
      <c r="C420" s="185"/>
      <c r="D420" s="427" t="s">
        <v>767</v>
      </c>
      <c r="E420" s="434"/>
      <c r="F420" s="434"/>
      <c r="G420" s="434"/>
      <c r="H420" s="428"/>
      <c r="I420" s="440"/>
      <c r="J420" s="183"/>
      <c r="K420" s="186"/>
      <c r="L420" s="187">
        <v>0</v>
      </c>
    </row>
    <row r="421" spans="1:22" s="1" customFormat="1" ht="34.5" customHeight="1">
      <c r="A421" s="296" t="s">
        <v>507</v>
      </c>
      <c r="B421" s="111"/>
      <c r="C421" s="185"/>
      <c r="D421" s="427" t="s">
        <v>768</v>
      </c>
      <c r="E421" s="434"/>
      <c r="F421" s="434"/>
      <c r="G421" s="434"/>
      <c r="H421" s="428"/>
      <c r="I421" s="440"/>
      <c r="J421" s="183"/>
      <c r="K421" s="186"/>
      <c r="L421" s="187">
        <v>0</v>
      </c>
    </row>
    <row r="422" spans="1:22" s="1" customFormat="1" ht="34.5" customHeight="1">
      <c r="A422" s="296" t="s">
        <v>508</v>
      </c>
      <c r="B422" s="111"/>
      <c r="C422" s="335"/>
      <c r="D422" s="427" t="s">
        <v>769</v>
      </c>
      <c r="E422" s="434"/>
      <c r="F422" s="434"/>
      <c r="G422" s="434"/>
      <c r="H422" s="428"/>
      <c r="I422" s="441"/>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252</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320</v>
      </c>
    </row>
    <row r="429" spans="1:22" s="2" customFormat="1" ht="19.899999999999999" customHeight="1">
      <c r="A429" s="284"/>
      <c r="C429" s="59"/>
      <c r="D429" s="4"/>
      <c r="E429" s="4"/>
      <c r="F429" s="4"/>
      <c r="G429" s="4"/>
      <c r="H429" s="331"/>
      <c r="I429" s="64" t="s">
        <v>667</v>
      </c>
      <c r="J429" s="65"/>
      <c r="K429" s="166"/>
      <c r="L429" s="77" t="s">
        <v>276</v>
      </c>
    </row>
    <row r="430" spans="1:22" s="107" customFormat="1" ht="35.1" customHeight="1">
      <c r="A430" s="296" t="s">
        <v>509</v>
      </c>
      <c r="B430" s="82"/>
      <c r="C430" s="416" t="s">
        <v>253</v>
      </c>
      <c r="D430" s="417"/>
      <c r="E430" s="417"/>
      <c r="F430" s="417"/>
      <c r="G430" s="417"/>
      <c r="H430" s="419"/>
      <c r="I430" s="432" t="s">
        <v>771</v>
      </c>
      <c r="J430" s="162">
        <v>846</v>
      </c>
      <c r="K430" s="179" t="str">
        <f>IF(OR(COUNTIF(L430:L430,"未確認")&gt;0,COUNTIF(L430:L430,"~*")&gt;0),"※","")</f>
        <v/>
      </c>
      <c r="L430" s="297"/>
    </row>
    <row r="431" spans="1:22" s="107" customFormat="1" ht="35.1" customHeight="1">
      <c r="A431" s="296" t="s">
        <v>511</v>
      </c>
      <c r="B431" s="82"/>
      <c r="C431" s="329"/>
      <c r="D431" s="330"/>
      <c r="E431" s="422" t="s">
        <v>254</v>
      </c>
      <c r="F431" s="423"/>
      <c r="G431" s="423"/>
      <c r="H431" s="424"/>
      <c r="I431" s="433"/>
      <c r="J431" s="162">
        <v>0</v>
      </c>
      <c r="K431" s="179" t="str">
        <f>IF(OR(COUNTIF(L431:L431,"未確認")&gt;0,COUNTIF(L431:L431,"~*")&gt;0),"※","")</f>
        <v/>
      </c>
      <c r="L431" s="297"/>
    </row>
    <row r="432" spans="1:22" s="107" customFormat="1" ht="35.1" customHeight="1">
      <c r="A432" s="296" t="s">
        <v>512</v>
      </c>
      <c r="B432" s="82"/>
      <c r="C432" s="416" t="s">
        <v>255</v>
      </c>
      <c r="D432" s="417"/>
      <c r="E432" s="417"/>
      <c r="F432" s="417"/>
      <c r="G432" s="417"/>
      <c r="H432" s="419"/>
      <c r="I432" s="420" t="s">
        <v>772</v>
      </c>
      <c r="J432" s="162">
        <v>476</v>
      </c>
      <c r="K432" s="179" t="str">
        <f>IF(OR(COUNTIF(L432:L432,"未確認")&gt;0,COUNTIF(L432:L432,"~*")&gt;0),"※","")</f>
        <v/>
      </c>
      <c r="L432" s="297"/>
    </row>
    <row r="433" spans="1:22" s="107" customFormat="1" ht="35.1" customHeight="1">
      <c r="A433" s="296" t="s">
        <v>514</v>
      </c>
      <c r="B433" s="82"/>
      <c r="C433" s="329"/>
      <c r="D433" s="330"/>
      <c r="E433" s="422" t="s">
        <v>254</v>
      </c>
      <c r="F433" s="423"/>
      <c r="G433" s="423"/>
      <c r="H433" s="424"/>
      <c r="I433" s="426"/>
      <c r="J433" s="162">
        <v>0</v>
      </c>
      <c r="K433" s="179" t="str">
        <f>IF(OR(COUNTIF(L433:L433,"未確認")&gt;0,COUNTIF(L433:L433,"~*")&gt;0),"※","")</f>
        <v/>
      </c>
      <c r="L433" s="297"/>
    </row>
    <row r="434" spans="1:22" s="107" customFormat="1" ht="42" customHeight="1">
      <c r="A434" s="296" t="s">
        <v>515</v>
      </c>
      <c r="B434" s="82"/>
      <c r="C434" s="422" t="s">
        <v>256</v>
      </c>
      <c r="D434" s="423"/>
      <c r="E434" s="423"/>
      <c r="F434" s="423"/>
      <c r="G434" s="423"/>
      <c r="H434" s="424"/>
      <c r="I434" s="114" t="s">
        <v>773</v>
      </c>
      <c r="J434" s="178">
        <v>13</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774</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320</v>
      </c>
      <c r="M440" s="9"/>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276</v>
      </c>
      <c r="M441" s="9"/>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25</v>
      </c>
    </row>
    <row r="443" spans="1:22" s="81" customFormat="1" ht="56.1" customHeight="1">
      <c r="A443" s="296" t="s">
        <v>518</v>
      </c>
      <c r="B443" s="82"/>
      <c r="C443" s="422" t="s">
        <v>259</v>
      </c>
      <c r="D443" s="423"/>
      <c r="E443" s="423"/>
      <c r="F443" s="423"/>
      <c r="G443" s="423"/>
      <c r="H443" s="424"/>
      <c r="I443" s="127" t="s">
        <v>260</v>
      </c>
      <c r="J443" s="181"/>
      <c r="K443" s="193"/>
      <c r="L443" s="194">
        <v>0</v>
      </c>
    </row>
    <row r="444" spans="1:22" s="81" customFormat="1" ht="56.1" customHeight="1">
      <c r="A444" s="296" t="s">
        <v>519</v>
      </c>
      <c r="B444" s="82"/>
      <c r="C444" s="422" t="s">
        <v>777</v>
      </c>
      <c r="D444" s="423"/>
      <c r="E444" s="423"/>
      <c r="F444" s="423"/>
      <c r="G444" s="423"/>
      <c r="H444" s="424"/>
      <c r="I444" s="127" t="s">
        <v>778</v>
      </c>
      <c r="J444" s="181"/>
      <c r="K444" s="193"/>
      <c r="L444" s="195">
        <v>0</v>
      </c>
    </row>
    <row r="445" spans="1:22" s="81" customFormat="1" ht="60" customHeight="1">
      <c r="A445" s="296" t="s">
        <v>520</v>
      </c>
      <c r="B445" s="82"/>
      <c r="C445" s="416" t="s">
        <v>779</v>
      </c>
      <c r="D445" s="417"/>
      <c r="E445" s="417"/>
      <c r="F445" s="417"/>
      <c r="G445" s="417"/>
      <c r="H445" s="419"/>
      <c r="I445" s="420" t="s">
        <v>780</v>
      </c>
      <c r="J445" s="181"/>
      <c r="K445" s="193"/>
      <c r="L445" s="196">
        <v>0</v>
      </c>
    </row>
    <row r="446" spans="1:22" s="81" customFormat="1" ht="35.1" customHeight="1">
      <c r="A446" s="296" t="s">
        <v>521</v>
      </c>
      <c r="B446" s="82"/>
      <c r="C446" s="197"/>
      <c r="D446" s="198"/>
      <c r="E446" s="416" t="s">
        <v>261</v>
      </c>
      <c r="F446" s="417"/>
      <c r="G446" s="417"/>
      <c r="H446" s="419"/>
      <c r="I446" s="425"/>
      <c r="J446" s="181"/>
      <c r="K446" s="193"/>
      <c r="L446" s="196">
        <v>0</v>
      </c>
    </row>
    <row r="447" spans="1:22" s="81" customFormat="1" ht="35.1" customHeight="1">
      <c r="A447" s="296"/>
      <c r="B447" s="82"/>
      <c r="C447" s="197"/>
      <c r="D447" s="198"/>
      <c r="E447" s="327"/>
      <c r="F447" s="328"/>
      <c r="G447" s="427" t="s">
        <v>781</v>
      </c>
      <c r="H447" s="428"/>
      <c r="I447" s="425"/>
      <c r="J447" s="181"/>
      <c r="K447" s="193"/>
      <c r="L447" s="196">
        <v>0</v>
      </c>
    </row>
    <row r="448" spans="1:22" s="81" customFormat="1" ht="64.150000000000006" customHeight="1">
      <c r="A448" s="296"/>
      <c r="B448" s="82"/>
      <c r="C448" s="197"/>
      <c r="D448" s="198"/>
      <c r="E448" s="327"/>
      <c r="F448" s="328"/>
      <c r="G448" s="429" t="s">
        <v>782</v>
      </c>
      <c r="H448" s="428"/>
      <c r="I448" s="425"/>
      <c r="J448" s="181"/>
      <c r="K448" s="193"/>
      <c r="L448" s="196">
        <v>0</v>
      </c>
    </row>
    <row r="449" spans="1:23" s="81" customFormat="1" ht="67.150000000000006" customHeight="1">
      <c r="A449" s="296" t="s">
        <v>522</v>
      </c>
      <c r="B449" s="82"/>
      <c r="C449" s="199"/>
      <c r="D449" s="334"/>
      <c r="E449" s="430"/>
      <c r="F449" s="431"/>
      <c r="G449" s="356"/>
      <c r="H449" s="332" t="s">
        <v>783</v>
      </c>
      <c r="I449" s="426"/>
      <c r="J449" s="181"/>
      <c r="K449" s="193"/>
      <c r="L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row>
    <row r="451" spans="1:23" s="107" customFormat="1" ht="34.5" customHeight="1">
      <c r="A451" s="296" t="s">
        <v>524</v>
      </c>
      <c r="B451" s="82"/>
      <c r="C451" s="318"/>
      <c r="D451" s="319"/>
      <c r="E451" s="422" t="s">
        <v>786</v>
      </c>
      <c r="F451" s="423"/>
      <c r="G451" s="423"/>
      <c r="H451" s="424"/>
      <c r="I451" s="421"/>
      <c r="J451" s="181"/>
      <c r="K451" s="193"/>
      <c r="L451" s="196">
        <v>0</v>
      </c>
    </row>
    <row r="452" spans="1:23" s="81" customFormat="1" ht="56.1" customHeight="1">
      <c r="A452" s="296" t="s">
        <v>525</v>
      </c>
      <c r="B452" s="82"/>
      <c r="C452" s="422" t="s">
        <v>787</v>
      </c>
      <c r="D452" s="423"/>
      <c r="E452" s="423"/>
      <c r="F452" s="423"/>
      <c r="G452" s="423"/>
      <c r="H452" s="424"/>
      <c r="I452" s="127" t="s">
        <v>788</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佐藤病院!B93" display="・設置主体"/>
    <hyperlink ref="C78:G78" location="佐藤病院!B101" display="・病床の状況"/>
    <hyperlink ref="C79:G79" location="佐藤病院!B122" display="・診療科"/>
    <hyperlink ref="C80:G80" location="佐藤病院!B133" display="・入院基本料・特定入院料及び届出病床数"/>
    <hyperlink ref="C81:G81" location="佐藤病院!B147" display="・DPC医療機関群の種類"/>
    <hyperlink ref="C82:G82" location="佐藤病院!B155" display="・救急告示病院、二次救急医療施設、三次救急医療施設の告示・認定の有無"/>
    <hyperlink ref="C83:F83" location="佐藤病院!B165" display="・承認の有無"/>
    <hyperlink ref="C84:F84" location="佐藤病院!B174" display="・診療報酬の届出の有無"/>
    <hyperlink ref="C85:F85" location="佐藤病院!B184" display="・職員数の状況"/>
    <hyperlink ref="C86:F86" location="佐藤病院!B243" display="・退院調整部門の設置状況"/>
    <hyperlink ref="C87:F87" location="佐藤病院!B263" display="・医療機器の台数"/>
    <hyperlink ref="C88:G88" location="佐藤病院!B288" display="・過去1年間の間に病棟の再編・見直しがあった場合の報告対象期間"/>
    <hyperlink ref="H77:I77" location="佐藤病院!B311" display="・入院患者の状況（年間）"/>
    <hyperlink ref="H78:I78" location="佐藤病院!B324" display="・入院患者の状況（年間／入棟前の場所・退棟先の場所の状況）"/>
    <hyperlink ref="H79:I79" location="佐藤病院!B349" display="・退院後に在宅医療を必要とする患者の状況"/>
    <hyperlink ref="H80:I80" location="佐藤病院!B361" display="・看取りを行った患者数"/>
    <hyperlink ref="J80:L80" location="佐藤病院!B438" display="・リハビリテーションの実施状況"/>
    <hyperlink ref="J79:L79" location="佐藤病院!B426" display="・救急医療の実施状況"/>
    <hyperlink ref="J78:L78" location="佐藤病院!B394" display="・重症患者への対応状況"/>
    <hyperlink ref="J77:L77" location="佐藤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9">
      <c r="A1" s="284"/>
      <c r="B1" s="2"/>
      <c r="I1" s="10"/>
    </row>
    <row r="2" spans="1:29" ht="25.5">
      <c r="A2" s="284"/>
      <c r="B2" s="11" t="s">
        <v>467</v>
      </c>
      <c r="C2" s="12"/>
      <c r="D2" s="12"/>
      <c r="E2" s="12"/>
      <c r="F2" s="12"/>
      <c r="G2" s="12"/>
      <c r="H2" s="10"/>
    </row>
    <row r="3" spans="1:29">
      <c r="A3" s="284"/>
      <c r="B3" s="13" t="s">
        <v>582</v>
      </c>
      <c r="C3" s="14"/>
      <c r="D3" s="14"/>
      <c r="E3" s="14"/>
      <c r="F3" s="14"/>
      <c r="G3" s="14"/>
      <c r="H3" s="15"/>
      <c r="I3" s="15"/>
    </row>
    <row r="4" spans="1:29">
      <c r="A4" s="284"/>
      <c r="B4" s="515" t="s">
        <v>325</v>
      </c>
      <c r="C4" s="515"/>
      <c r="D4" s="515"/>
      <c r="E4" s="16"/>
      <c r="F4" s="16"/>
      <c r="G4" s="16"/>
      <c r="H4" s="17"/>
      <c r="I4" s="17"/>
    </row>
    <row r="5" spans="1:29">
      <c r="A5" s="284"/>
      <c r="B5" s="315"/>
      <c r="C5" s="342"/>
      <c r="D5" s="342"/>
      <c r="E5" s="16"/>
      <c r="F5" s="16"/>
      <c r="G5" s="16"/>
      <c r="H5" s="17"/>
      <c r="I5" s="17"/>
    </row>
    <row r="6" spans="1:29">
      <c r="A6" s="284"/>
      <c r="B6" s="315"/>
      <c r="C6" s="342"/>
      <c r="D6" s="342"/>
      <c r="E6" s="16"/>
      <c r="F6" s="16"/>
      <c r="G6" s="16"/>
      <c r="H6" s="17"/>
      <c r="I6" s="17"/>
    </row>
    <row r="7" spans="1:29">
      <c r="A7" s="284"/>
      <c r="B7" s="19" t="s">
        <v>468</v>
      </c>
    </row>
    <row r="8" spans="1:29">
      <c r="A8" s="284"/>
      <c r="B8" s="19"/>
    </row>
    <row r="9" spans="1:29" s="22" customFormat="1">
      <c r="A9" s="284"/>
      <c r="B9" s="24"/>
      <c r="C9" s="20"/>
      <c r="D9" s="20"/>
      <c r="E9" s="20"/>
      <c r="F9" s="20"/>
      <c r="G9" s="20"/>
      <c r="H9" s="21"/>
      <c r="I9" s="532" t="s">
        <v>469</v>
      </c>
      <c r="J9" s="532"/>
      <c r="K9" s="532"/>
      <c r="L9" s="316" t="s">
        <v>1</v>
      </c>
      <c r="M9" s="316" t="s">
        <v>2</v>
      </c>
      <c r="N9" s="316" t="s">
        <v>3</v>
      </c>
      <c r="O9" s="316" t="s">
        <v>4</v>
      </c>
      <c r="P9" s="316" t="s">
        <v>5</v>
      </c>
      <c r="Q9" s="316" t="s">
        <v>6</v>
      </c>
      <c r="R9" s="316" t="s">
        <v>7</v>
      </c>
      <c r="S9" s="316" t="s">
        <v>8</v>
      </c>
      <c r="T9" s="316" t="s">
        <v>9</v>
      </c>
      <c r="U9" s="316" t="s">
        <v>10</v>
      </c>
      <c r="V9" s="316" t="s">
        <v>11</v>
      </c>
      <c r="W9" s="316" t="s">
        <v>12</v>
      </c>
      <c r="X9" s="316" t="s">
        <v>13</v>
      </c>
      <c r="Y9" s="316" t="s">
        <v>14</v>
      </c>
      <c r="Z9" s="316" t="s">
        <v>15</v>
      </c>
      <c r="AA9" s="316" t="s">
        <v>16</v>
      </c>
      <c r="AB9" s="316" t="s">
        <v>17</v>
      </c>
      <c r="AC9" s="316" t="s">
        <v>470</v>
      </c>
    </row>
    <row r="10" spans="1:29" s="22" customFormat="1" ht="34.5" customHeight="1">
      <c r="A10" s="285" t="s">
        <v>583</v>
      </c>
      <c r="B10" s="18"/>
      <c r="C10" s="20"/>
      <c r="D10" s="20"/>
      <c r="E10" s="20"/>
      <c r="F10" s="20"/>
      <c r="G10" s="20"/>
      <c r="H10" s="21"/>
      <c r="I10" s="531" t="s">
        <v>471</v>
      </c>
      <c r="J10" s="531"/>
      <c r="K10" s="531"/>
      <c r="L10" s="25" t="s">
        <v>474</v>
      </c>
      <c r="M10" s="25" t="s">
        <v>472</v>
      </c>
      <c r="N10" s="25" t="s">
        <v>473</v>
      </c>
      <c r="O10" s="25" t="s">
        <v>473</v>
      </c>
      <c r="P10" s="25" t="s">
        <v>472</v>
      </c>
      <c r="Q10" s="25" t="s">
        <v>472</v>
      </c>
      <c r="R10" s="25" t="s">
        <v>472</v>
      </c>
      <c r="S10" s="25" t="s">
        <v>472</v>
      </c>
      <c r="T10" s="25" t="s">
        <v>472</v>
      </c>
      <c r="U10" s="25" t="s">
        <v>472</v>
      </c>
      <c r="V10" s="25" t="s">
        <v>472</v>
      </c>
      <c r="W10" s="25" t="s">
        <v>472</v>
      </c>
      <c r="X10" s="25" t="s">
        <v>472</v>
      </c>
      <c r="Y10" s="25" t="s">
        <v>472</v>
      </c>
      <c r="Z10" s="25" t="s">
        <v>472</v>
      </c>
      <c r="AA10" s="25" t="s">
        <v>472</v>
      </c>
      <c r="AB10" s="25" t="s">
        <v>472</v>
      </c>
      <c r="AC10" s="25" t="s">
        <v>472</v>
      </c>
    </row>
    <row r="11" spans="1:29" s="22" customFormat="1" ht="34.5" customHeight="1">
      <c r="A11" s="285" t="s">
        <v>583</v>
      </c>
      <c r="B11" s="26"/>
      <c r="C11" s="20"/>
      <c r="D11" s="20"/>
      <c r="E11" s="20"/>
      <c r="F11" s="20"/>
      <c r="G11" s="20"/>
      <c r="H11" s="21"/>
      <c r="I11" s="531" t="s">
        <v>475</v>
      </c>
      <c r="J11" s="531"/>
      <c r="K11" s="531"/>
      <c r="L11" s="25" t="s">
        <v>478</v>
      </c>
      <c r="M11" s="25" t="s">
        <v>476</v>
      </c>
      <c r="N11" s="25" t="s">
        <v>477</v>
      </c>
      <c r="O11" s="25" t="s">
        <v>477</v>
      </c>
      <c r="P11" s="25" t="s">
        <v>476</v>
      </c>
      <c r="Q11" s="25" t="s">
        <v>476</v>
      </c>
      <c r="R11" s="25" t="s">
        <v>476</v>
      </c>
      <c r="S11" s="25" t="s">
        <v>476</v>
      </c>
      <c r="T11" s="25" t="s">
        <v>476</v>
      </c>
      <c r="U11" s="25" t="s">
        <v>476</v>
      </c>
      <c r="V11" s="25" t="s">
        <v>476</v>
      </c>
      <c r="W11" s="25" t="s">
        <v>476</v>
      </c>
      <c r="X11" s="25" t="s">
        <v>476</v>
      </c>
      <c r="Y11" s="25" t="s">
        <v>476</v>
      </c>
      <c r="Z11" s="25" t="s">
        <v>476</v>
      </c>
      <c r="AA11" s="25" t="s">
        <v>476</v>
      </c>
      <c r="AB11" s="25" t="s">
        <v>476</v>
      </c>
      <c r="AC11" s="25" t="s">
        <v>476</v>
      </c>
    </row>
    <row r="12" spans="1:29">
      <c r="A12" s="284"/>
      <c r="B12" s="19"/>
    </row>
    <row r="13" spans="1:29">
      <c r="A13" s="284"/>
      <c r="B13" s="18"/>
    </row>
    <row r="14" spans="1:29" s="22" customFormat="1">
      <c r="A14" s="284"/>
      <c r="B14" s="19" t="s">
        <v>584</v>
      </c>
      <c r="C14" s="20"/>
      <c r="D14" s="20"/>
      <c r="E14" s="20"/>
      <c r="F14" s="20"/>
      <c r="G14" s="20"/>
      <c r="H14" s="21"/>
      <c r="I14" s="21"/>
      <c r="J14" s="6"/>
      <c r="K14" s="7"/>
      <c r="L14" s="6"/>
      <c r="M14" s="6"/>
      <c r="N14" s="8"/>
      <c r="O14" s="8"/>
      <c r="P14" s="8"/>
      <c r="Q14" s="8"/>
      <c r="R14" s="8"/>
      <c r="S14" s="8"/>
      <c r="T14" s="8"/>
      <c r="U14" s="8"/>
      <c r="V14" s="8"/>
      <c r="W14" s="9"/>
    </row>
    <row r="15" spans="1:29" s="22" customFormat="1">
      <c r="A15" s="284"/>
      <c r="B15" s="19"/>
      <c r="C15" s="19"/>
      <c r="D15" s="19"/>
      <c r="E15" s="19"/>
      <c r="F15" s="19"/>
      <c r="G15" s="19"/>
      <c r="H15" s="15"/>
      <c r="I15" s="15"/>
      <c r="J15" s="6"/>
      <c r="K15" s="7"/>
      <c r="L15" s="23"/>
      <c r="M15" s="23"/>
      <c r="N15" s="23"/>
      <c r="O15" s="23"/>
      <c r="P15" s="23"/>
      <c r="Q15" s="23"/>
      <c r="R15" s="8"/>
      <c r="S15" s="8"/>
      <c r="T15" s="8"/>
      <c r="U15" s="8"/>
      <c r="V15" s="8"/>
      <c r="W15" s="9"/>
    </row>
    <row r="16" spans="1:29" s="22" customFormat="1">
      <c r="A16" s="284"/>
      <c r="B16" s="24"/>
      <c r="C16" s="20"/>
      <c r="D16" s="20"/>
      <c r="E16" s="20"/>
      <c r="F16" s="20"/>
      <c r="G16" s="20"/>
      <c r="H16" s="21"/>
      <c r="I16" s="532" t="s">
        <v>0</v>
      </c>
      <c r="J16" s="532"/>
      <c r="K16" s="532"/>
      <c r="L16" s="316" t="s">
        <v>1</v>
      </c>
      <c r="M16" s="316" t="s">
        <v>2</v>
      </c>
      <c r="N16" s="316" t="s">
        <v>3</v>
      </c>
      <c r="O16" s="316" t="s">
        <v>4</v>
      </c>
      <c r="P16" s="316" t="s">
        <v>5</v>
      </c>
      <c r="Q16" s="316" t="s">
        <v>6</v>
      </c>
      <c r="R16" s="316" t="s">
        <v>7</v>
      </c>
      <c r="S16" s="316" t="s">
        <v>8</v>
      </c>
      <c r="T16" s="316" t="s">
        <v>9</v>
      </c>
      <c r="U16" s="316" t="s">
        <v>10</v>
      </c>
      <c r="V16" s="316" t="s">
        <v>11</v>
      </c>
      <c r="W16" s="316" t="s">
        <v>12</v>
      </c>
      <c r="X16" s="316" t="s">
        <v>13</v>
      </c>
      <c r="Y16" s="316" t="s">
        <v>14</v>
      </c>
      <c r="Z16" s="316" t="s">
        <v>15</v>
      </c>
      <c r="AA16" s="316" t="s">
        <v>16</v>
      </c>
      <c r="AB16" s="316" t="s">
        <v>17</v>
      </c>
      <c r="AC16" s="316" t="s">
        <v>470</v>
      </c>
    </row>
    <row r="17" spans="1:29" s="22" customFormat="1" ht="34.5" customHeight="1">
      <c r="A17" s="285" t="s">
        <v>583</v>
      </c>
      <c r="B17" s="18"/>
      <c r="C17" s="20"/>
      <c r="D17" s="20"/>
      <c r="E17" s="20"/>
      <c r="F17" s="20"/>
      <c r="G17" s="20"/>
      <c r="H17" s="21"/>
      <c r="I17" s="531" t="s">
        <v>18</v>
      </c>
      <c r="J17" s="531"/>
      <c r="K17" s="531"/>
      <c r="L17" s="25" t="s">
        <v>479</v>
      </c>
      <c r="M17" s="25" t="s">
        <v>479</v>
      </c>
      <c r="N17" s="25" t="s">
        <v>479</v>
      </c>
      <c r="O17" s="25" t="s">
        <v>479</v>
      </c>
      <c r="P17" s="25" t="s">
        <v>479</v>
      </c>
      <c r="Q17" s="25" t="s">
        <v>479</v>
      </c>
      <c r="R17" s="25" t="s">
        <v>479</v>
      </c>
      <c r="S17" s="25"/>
      <c r="T17" s="25"/>
      <c r="U17" s="25" t="s">
        <v>479</v>
      </c>
      <c r="V17" s="25" t="s">
        <v>479</v>
      </c>
      <c r="W17" s="25" t="s">
        <v>479</v>
      </c>
      <c r="X17" s="25" t="s">
        <v>479</v>
      </c>
      <c r="Y17" s="25" t="s">
        <v>479</v>
      </c>
      <c r="Z17" s="25" t="s">
        <v>479</v>
      </c>
      <c r="AA17" s="25" t="s">
        <v>479</v>
      </c>
      <c r="AB17" s="25" t="s">
        <v>479</v>
      </c>
      <c r="AC17" s="25" t="s">
        <v>479</v>
      </c>
    </row>
    <row r="18" spans="1:29" s="22" customFormat="1" ht="34.5" customHeight="1">
      <c r="A18" s="285" t="s">
        <v>583</v>
      </c>
      <c r="B18" s="26"/>
      <c r="C18" s="20"/>
      <c r="D18" s="20"/>
      <c r="E18" s="20"/>
      <c r="F18" s="20"/>
      <c r="G18" s="20"/>
      <c r="H18" s="21"/>
      <c r="I18" s="531" t="s">
        <v>19</v>
      </c>
      <c r="J18" s="531"/>
      <c r="K18" s="531"/>
      <c r="L18" s="25"/>
      <c r="M18" s="25"/>
      <c r="N18" s="25"/>
      <c r="O18" s="25"/>
      <c r="P18" s="25"/>
      <c r="Q18" s="25"/>
      <c r="R18" s="25"/>
      <c r="S18" s="25" t="s">
        <v>479</v>
      </c>
      <c r="T18" s="25" t="s">
        <v>479</v>
      </c>
      <c r="U18" s="25"/>
      <c r="V18" s="25"/>
      <c r="W18" s="25"/>
      <c r="X18" s="25"/>
      <c r="Y18" s="25"/>
      <c r="Z18" s="25"/>
      <c r="AA18" s="25"/>
      <c r="AB18" s="25"/>
      <c r="AC18" s="25"/>
    </row>
    <row r="19" spans="1:29" s="22" customFormat="1" ht="34.5" customHeight="1">
      <c r="A19" s="285" t="s">
        <v>583</v>
      </c>
      <c r="B19" s="26"/>
      <c r="C19" s="20"/>
      <c r="D19" s="20"/>
      <c r="E19" s="20"/>
      <c r="F19" s="20"/>
      <c r="G19" s="20"/>
      <c r="H19" s="21"/>
      <c r="I19" s="531" t="s">
        <v>20</v>
      </c>
      <c r="J19" s="531"/>
      <c r="K19" s="531"/>
      <c r="L19" s="27"/>
      <c r="M19" s="27"/>
      <c r="N19" s="27"/>
      <c r="O19" s="27"/>
      <c r="P19" s="27"/>
      <c r="Q19" s="27"/>
      <c r="R19" s="27"/>
      <c r="S19" s="27"/>
      <c r="T19" s="27"/>
      <c r="U19" s="27"/>
      <c r="V19" s="27"/>
      <c r="W19" s="27"/>
      <c r="X19" s="27"/>
      <c r="Y19" s="27"/>
      <c r="Z19" s="27"/>
      <c r="AA19" s="27"/>
      <c r="AB19" s="27"/>
      <c r="AC19" s="27"/>
    </row>
    <row r="20" spans="1:29" s="22" customFormat="1" ht="34.5" customHeight="1">
      <c r="A20" s="285" t="s">
        <v>583</v>
      </c>
      <c r="B20" s="18"/>
      <c r="C20" s="20"/>
      <c r="D20" s="20"/>
      <c r="E20" s="20"/>
      <c r="F20" s="20"/>
      <c r="G20" s="20"/>
      <c r="H20" s="21"/>
      <c r="I20" s="531" t="s">
        <v>21</v>
      </c>
      <c r="J20" s="531"/>
      <c r="K20" s="531"/>
      <c r="L20" s="28"/>
      <c r="M20" s="28"/>
      <c r="N20" s="28"/>
      <c r="O20" s="28"/>
      <c r="P20" s="28"/>
      <c r="Q20" s="28"/>
      <c r="R20" s="28"/>
      <c r="S20" s="28"/>
      <c r="T20" s="28"/>
      <c r="U20" s="28"/>
      <c r="V20" s="28"/>
      <c r="W20" s="28"/>
      <c r="X20" s="28"/>
      <c r="Y20" s="28"/>
      <c r="Z20" s="28"/>
      <c r="AA20" s="28"/>
      <c r="AB20" s="28"/>
      <c r="AC20" s="28"/>
    </row>
    <row r="21" spans="1:29" s="22" customFormat="1" ht="34.5" customHeight="1">
      <c r="A21" s="285" t="s">
        <v>583</v>
      </c>
      <c r="B21" s="18"/>
      <c r="C21" s="20"/>
      <c r="D21" s="20"/>
      <c r="E21" s="20"/>
      <c r="F21" s="20"/>
      <c r="G21" s="20"/>
      <c r="H21" s="21"/>
      <c r="I21" s="531" t="s">
        <v>22</v>
      </c>
      <c r="J21" s="531"/>
      <c r="K21" s="531"/>
      <c r="L21" s="27"/>
      <c r="M21" s="27"/>
      <c r="N21" s="27"/>
      <c r="O21" s="27"/>
      <c r="P21" s="27"/>
      <c r="Q21" s="27"/>
      <c r="R21" s="27"/>
      <c r="S21" s="27"/>
      <c r="T21" s="27"/>
      <c r="U21" s="27"/>
      <c r="V21" s="27"/>
      <c r="W21" s="27"/>
      <c r="X21" s="27"/>
      <c r="Y21" s="27"/>
      <c r="Z21" s="27"/>
      <c r="AA21" s="27"/>
      <c r="AB21" s="27"/>
      <c r="AC21" s="27"/>
    </row>
    <row r="22" spans="1:29" s="22" customFormat="1" ht="34.5" customHeight="1">
      <c r="A22" s="285" t="s">
        <v>583</v>
      </c>
      <c r="B22" s="18"/>
      <c r="C22" s="20"/>
      <c r="D22" s="20"/>
      <c r="E22" s="20"/>
      <c r="F22" s="20"/>
      <c r="G22" s="20"/>
      <c r="H22" s="21"/>
      <c r="I22" s="531" t="s">
        <v>23</v>
      </c>
      <c r="J22" s="531"/>
      <c r="K22" s="531"/>
      <c r="L22" s="27"/>
      <c r="M22" s="27"/>
      <c r="N22" s="27"/>
      <c r="O22" s="27"/>
      <c r="P22" s="27"/>
      <c r="Q22" s="27"/>
      <c r="R22" s="27"/>
      <c r="S22" s="27"/>
      <c r="T22" s="27"/>
      <c r="U22" s="27"/>
      <c r="V22" s="27"/>
      <c r="W22" s="27"/>
      <c r="X22" s="27"/>
      <c r="Y22" s="27"/>
      <c r="Z22" s="27"/>
      <c r="AA22" s="27"/>
      <c r="AB22" s="27"/>
      <c r="AC22" s="27"/>
    </row>
    <row r="23" spans="1:29" s="22" customFormat="1" ht="34.5" customHeight="1">
      <c r="A23" s="285" t="s">
        <v>583</v>
      </c>
      <c r="B23" s="18"/>
      <c r="C23" s="20"/>
      <c r="D23" s="20"/>
      <c r="E23" s="20"/>
      <c r="F23" s="20"/>
      <c r="G23" s="20"/>
      <c r="H23" s="21"/>
      <c r="I23" s="531" t="s">
        <v>24</v>
      </c>
      <c r="J23" s="531"/>
      <c r="K23" s="531"/>
      <c r="L23" s="27"/>
      <c r="M23" s="27"/>
      <c r="N23" s="27"/>
      <c r="O23" s="27"/>
      <c r="P23" s="27"/>
      <c r="Q23" s="27"/>
      <c r="R23" s="27"/>
      <c r="S23" s="27"/>
      <c r="T23" s="27"/>
      <c r="U23" s="27"/>
      <c r="V23" s="27"/>
      <c r="W23" s="27"/>
      <c r="X23" s="27"/>
      <c r="Y23" s="27"/>
      <c r="Z23" s="27"/>
      <c r="AA23" s="27"/>
      <c r="AB23" s="27"/>
      <c r="AC23" s="27"/>
    </row>
    <row r="24" spans="1:29" s="22" customFormat="1">
      <c r="A24" s="284"/>
      <c r="B24" s="18"/>
      <c r="C24" s="3"/>
      <c r="D24" s="3"/>
      <c r="E24" s="4"/>
      <c r="F24" s="3"/>
      <c r="G24" s="29"/>
      <c r="H24" s="5"/>
      <c r="I24" s="5"/>
      <c r="J24" s="6"/>
      <c r="K24" s="30"/>
      <c r="L24" s="8"/>
      <c r="M24" s="8"/>
      <c r="N24" s="8"/>
      <c r="O24" s="8"/>
      <c r="P24" s="8"/>
      <c r="Q24" s="8"/>
      <c r="R24" s="9"/>
    </row>
    <row r="25" spans="1:29">
      <c r="A25" s="284"/>
      <c r="B25" s="18"/>
      <c r="K25" s="30"/>
      <c r="L25" s="8"/>
      <c r="M25" s="8"/>
      <c r="R25" s="9"/>
      <c r="S25" s="9"/>
      <c r="T25" s="9"/>
      <c r="U25" s="9"/>
      <c r="V25" s="9"/>
    </row>
    <row r="26" spans="1:29" s="22" customFormat="1">
      <c r="A26" s="284"/>
      <c r="B26" s="31" t="s">
        <v>26</v>
      </c>
      <c r="C26" s="20"/>
      <c r="D26" s="20"/>
      <c r="E26" s="20"/>
      <c r="F26" s="20"/>
      <c r="G26" s="20"/>
      <c r="H26" s="21"/>
      <c r="I26" s="21"/>
      <c r="J26" s="6"/>
      <c r="K26" s="30"/>
      <c r="L26" s="8"/>
      <c r="M26" s="8"/>
      <c r="N26" s="8"/>
      <c r="O26" s="8"/>
      <c r="P26" s="8"/>
      <c r="Q26" s="8"/>
      <c r="R26" s="9"/>
    </row>
    <row r="27" spans="1:29" s="22" customFormat="1">
      <c r="A27" s="284"/>
      <c r="B27" s="19"/>
      <c r="C27" s="19"/>
      <c r="D27" s="19"/>
      <c r="E27" s="19"/>
      <c r="F27" s="19"/>
      <c r="G27" s="19"/>
      <c r="H27" s="15"/>
      <c r="I27" s="15"/>
      <c r="J27" s="6"/>
      <c r="K27" s="30"/>
      <c r="L27" s="23"/>
      <c r="M27" s="23"/>
      <c r="N27" s="23"/>
      <c r="O27" s="23"/>
      <c r="P27" s="23"/>
      <c r="Q27" s="23"/>
      <c r="R27" s="9"/>
    </row>
    <row r="28" spans="1:29" s="22" customFormat="1">
      <c r="A28" s="284"/>
      <c r="B28" s="24"/>
      <c r="C28" s="20"/>
      <c r="D28" s="20"/>
      <c r="E28" s="20"/>
      <c r="F28" s="20"/>
      <c r="G28" s="20"/>
      <c r="H28" s="21"/>
      <c r="I28" s="528" t="s">
        <v>27</v>
      </c>
      <c r="J28" s="529"/>
      <c r="K28" s="530"/>
      <c r="L28" s="316" t="s">
        <v>1</v>
      </c>
      <c r="M28" s="316" t="s">
        <v>2</v>
      </c>
      <c r="N28" s="316" t="s">
        <v>3</v>
      </c>
      <c r="O28" s="316" t="s">
        <v>4</v>
      </c>
      <c r="P28" s="316" t="s">
        <v>5</v>
      </c>
      <c r="Q28" s="316" t="s">
        <v>6</v>
      </c>
      <c r="R28" s="316" t="s">
        <v>7</v>
      </c>
      <c r="S28" s="316" t="s">
        <v>8</v>
      </c>
      <c r="T28" s="316" t="s">
        <v>9</v>
      </c>
      <c r="U28" s="316" t="s">
        <v>10</v>
      </c>
      <c r="V28" s="316" t="s">
        <v>11</v>
      </c>
      <c r="W28" s="316" t="s">
        <v>12</v>
      </c>
      <c r="X28" s="316" t="s">
        <v>13</v>
      </c>
      <c r="Y28" s="316" t="s">
        <v>14</v>
      </c>
      <c r="Z28" s="316" t="s">
        <v>15</v>
      </c>
      <c r="AA28" s="316" t="s">
        <v>16</v>
      </c>
      <c r="AB28" s="316" t="s">
        <v>17</v>
      </c>
      <c r="AC28" s="316" t="s">
        <v>470</v>
      </c>
    </row>
    <row r="29" spans="1:29" s="22" customFormat="1" ht="34.5" customHeight="1">
      <c r="A29" s="285" t="s">
        <v>585</v>
      </c>
      <c r="B29" s="18"/>
      <c r="C29" s="20"/>
      <c r="D29" s="20"/>
      <c r="E29" s="20"/>
      <c r="F29" s="20"/>
      <c r="G29" s="20"/>
      <c r="H29" s="21"/>
      <c r="I29" s="522" t="s">
        <v>18</v>
      </c>
      <c r="J29" s="523"/>
      <c r="K29" s="524"/>
      <c r="L29" s="25" t="s">
        <v>479</v>
      </c>
      <c r="M29" s="25" t="s">
        <v>479</v>
      </c>
      <c r="N29" s="25" t="s">
        <v>479</v>
      </c>
      <c r="O29" s="25" t="s">
        <v>479</v>
      </c>
      <c r="P29" s="25" t="s">
        <v>479</v>
      </c>
      <c r="Q29" s="25" t="s">
        <v>479</v>
      </c>
      <c r="R29" s="25" t="s">
        <v>479</v>
      </c>
      <c r="S29" s="25"/>
      <c r="T29" s="25"/>
      <c r="U29" s="25" t="s">
        <v>479</v>
      </c>
      <c r="V29" s="25" t="s">
        <v>479</v>
      </c>
      <c r="W29" s="25" t="s">
        <v>479</v>
      </c>
      <c r="X29" s="25" t="s">
        <v>479</v>
      </c>
      <c r="Y29" s="25" t="s">
        <v>479</v>
      </c>
      <c r="Z29" s="25" t="s">
        <v>479</v>
      </c>
      <c r="AA29" s="25" t="s">
        <v>479</v>
      </c>
      <c r="AB29" s="25" t="s">
        <v>479</v>
      </c>
      <c r="AC29" s="25" t="s">
        <v>479</v>
      </c>
    </row>
    <row r="30" spans="1:29" s="22" customFormat="1" ht="34.5" customHeight="1">
      <c r="A30" s="285" t="s">
        <v>585</v>
      </c>
      <c r="B30" s="26"/>
      <c r="C30" s="20"/>
      <c r="D30" s="20"/>
      <c r="E30" s="20"/>
      <c r="F30" s="20"/>
      <c r="G30" s="20"/>
      <c r="H30" s="21"/>
      <c r="I30" s="522" t="s">
        <v>19</v>
      </c>
      <c r="J30" s="523"/>
      <c r="K30" s="524"/>
      <c r="L30" s="25"/>
      <c r="M30" s="25"/>
      <c r="N30" s="25"/>
      <c r="O30" s="25"/>
      <c r="P30" s="25"/>
      <c r="Q30" s="25"/>
      <c r="R30" s="25"/>
      <c r="S30" s="25" t="s">
        <v>479</v>
      </c>
      <c r="T30" s="25" t="s">
        <v>479</v>
      </c>
      <c r="U30" s="25"/>
      <c r="V30" s="25"/>
      <c r="W30" s="25"/>
      <c r="X30" s="25"/>
      <c r="Y30" s="25"/>
      <c r="Z30" s="25"/>
      <c r="AA30" s="25"/>
      <c r="AB30" s="25"/>
      <c r="AC30" s="25"/>
    </row>
    <row r="31" spans="1:29" s="22" customFormat="1" ht="34.5" customHeight="1">
      <c r="A31" s="285" t="s">
        <v>585</v>
      </c>
      <c r="B31" s="26"/>
      <c r="C31" s="20"/>
      <c r="D31" s="20"/>
      <c r="E31" s="20"/>
      <c r="F31" s="20"/>
      <c r="G31" s="20"/>
      <c r="H31" s="21"/>
      <c r="I31" s="522" t="s">
        <v>20</v>
      </c>
      <c r="J31" s="523"/>
      <c r="K31" s="524"/>
      <c r="L31" s="27"/>
      <c r="M31" s="27"/>
      <c r="N31" s="27"/>
      <c r="O31" s="27"/>
      <c r="P31" s="27"/>
      <c r="Q31" s="27"/>
      <c r="R31" s="27"/>
      <c r="S31" s="27"/>
      <c r="T31" s="27"/>
      <c r="U31" s="27"/>
      <c r="V31" s="27"/>
      <c r="W31" s="27"/>
      <c r="X31" s="27"/>
      <c r="Y31" s="27"/>
      <c r="Z31" s="27"/>
      <c r="AA31" s="27"/>
      <c r="AB31" s="27"/>
      <c r="AC31" s="27"/>
    </row>
    <row r="32" spans="1:29" s="22" customFormat="1" ht="34.5" customHeight="1">
      <c r="A32" s="285" t="s">
        <v>585</v>
      </c>
      <c r="B32" s="18"/>
      <c r="C32" s="20"/>
      <c r="D32" s="20"/>
      <c r="E32" s="20"/>
      <c r="F32" s="20"/>
      <c r="G32" s="20"/>
      <c r="H32" s="21"/>
      <c r="I32" s="522" t="s">
        <v>21</v>
      </c>
      <c r="J32" s="523"/>
      <c r="K32" s="524"/>
      <c r="L32" s="28"/>
      <c r="M32" s="28"/>
      <c r="N32" s="28"/>
      <c r="O32" s="28"/>
      <c r="P32" s="28"/>
      <c r="Q32" s="28"/>
      <c r="R32" s="28"/>
      <c r="S32" s="28"/>
      <c r="T32" s="28"/>
      <c r="U32" s="28"/>
      <c r="V32" s="28"/>
      <c r="W32" s="28"/>
      <c r="X32" s="28"/>
      <c r="Y32" s="28"/>
      <c r="Z32" s="28"/>
      <c r="AA32" s="28"/>
      <c r="AB32" s="28"/>
      <c r="AC32" s="28"/>
    </row>
    <row r="33" spans="1:29" s="22" customFormat="1" ht="34.5" customHeight="1">
      <c r="A33" s="285" t="s">
        <v>585</v>
      </c>
      <c r="B33" s="18"/>
      <c r="C33" s="20"/>
      <c r="D33" s="20"/>
      <c r="E33" s="20"/>
      <c r="F33" s="20"/>
      <c r="G33" s="20"/>
      <c r="H33" s="21"/>
      <c r="I33" s="518" t="s">
        <v>28</v>
      </c>
      <c r="J33" s="519"/>
      <c r="K33" s="520"/>
      <c r="L33" s="27"/>
      <c r="M33" s="27"/>
      <c r="N33" s="27"/>
      <c r="O33" s="27"/>
      <c r="P33" s="27"/>
      <c r="Q33" s="27"/>
      <c r="R33" s="27"/>
      <c r="S33" s="27"/>
      <c r="T33" s="27"/>
      <c r="U33" s="27"/>
      <c r="V33" s="27"/>
      <c r="W33" s="27"/>
      <c r="X33" s="27"/>
      <c r="Y33" s="27"/>
      <c r="Z33" s="27"/>
      <c r="AA33" s="27"/>
      <c r="AB33" s="27"/>
      <c r="AC33" s="27"/>
    </row>
    <row r="34" spans="1:29" s="22" customFormat="1" ht="34.5" customHeight="1">
      <c r="A34" s="285" t="s">
        <v>585</v>
      </c>
      <c r="B34" s="18"/>
      <c r="C34" s="20"/>
      <c r="D34" s="20"/>
      <c r="E34" s="20"/>
      <c r="F34" s="20"/>
      <c r="G34" s="20"/>
      <c r="H34" s="21"/>
      <c r="I34" s="518" t="s">
        <v>29</v>
      </c>
      <c r="J34" s="519"/>
      <c r="K34" s="520"/>
      <c r="L34" s="27"/>
      <c r="M34" s="27"/>
      <c r="N34" s="27"/>
      <c r="O34" s="27"/>
      <c r="P34" s="27"/>
      <c r="Q34" s="27"/>
      <c r="R34" s="27"/>
      <c r="S34" s="27"/>
      <c r="T34" s="27"/>
      <c r="U34" s="27"/>
      <c r="V34" s="27"/>
      <c r="W34" s="27"/>
      <c r="X34" s="27"/>
      <c r="Y34" s="27"/>
      <c r="Z34" s="27"/>
      <c r="AA34" s="27"/>
      <c r="AB34" s="27"/>
      <c r="AC34" s="27"/>
    </row>
    <row r="35" spans="1:29" s="32" customFormat="1" ht="34.5" customHeight="1">
      <c r="A35" s="285" t="s">
        <v>585</v>
      </c>
      <c r="B35" s="18"/>
      <c r="C35" s="20"/>
      <c r="D35" s="20"/>
      <c r="E35" s="20"/>
      <c r="F35" s="20"/>
      <c r="G35" s="20"/>
      <c r="H35" s="21"/>
      <c r="I35" s="518" t="s">
        <v>30</v>
      </c>
      <c r="J35" s="519"/>
      <c r="K35" s="520"/>
      <c r="L35" s="27"/>
      <c r="M35" s="27"/>
      <c r="N35" s="27"/>
      <c r="O35" s="27"/>
      <c r="P35" s="27"/>
      <c r="Q35" s="27"/>
      <c r="R35" s="27"/>
      <c r="S35" s="27"/>
      <c r="T35" s="27"/>
      <c r="U35" s="27"/>
      <c r="V35" s="27"/>
      <c r="W35" s="27"/>
      <c r="X35" s="27"/>
      <c r="Y35" s="27"/>
      <c r="Z35" s="27"/>
      <c r="AA35" s="27"/>
      <c r="AB35" s="27"/>
      <c r="AC35" s="27"/>
    </row>
    <row r="36" spans="1:29" s="22" customFormat="1" ht="34.5" customHeight="1">
      <c r="A36" s="285" t="s">
        <v>585</v>
      </c>
      <c r="B36" s="18"/>
      <c r="C36" s="20"/>
      <c r="D36" s="20"/>
      <c r="E36" s="20"/>
      <c r="F36" s="20"/>
      <c r="G36" s="20"/>
      <c r="H36" s="21"/>
      <c r="I36" s="521" t="s">
        <v>24</v>
      </c>
      <c r="J36" s="521"/>
      <c r="K36" s="521"/>
      <c r="L36" s="27"/>
      <c r="M36" s="27"/>
      <c r="N36" s="27"/>
      <c r="O36" s="27"/>
      <c r="P36" s="27"/>
      <c r="Q36" s="27"/>
      <c r="R36" s="27"/>
      <c r="S36" s="27"/>
      <c r="T36" s="27"/>
      <c r="U36" s="27"/>
      <c r="V36" s="27"/>
      <c r="W36" s="27"/>
      <c r="X36" s="27"/>
      <c r="Y36" s="27"/>
      <c r="Z36" s="27"/>
      <c r="AA36" s="27"/>
      <c r="AB36" s="27"/>
      <c r="AC36" s="27"/>
    </row>
    <row r="37" spans="1:29" s="22" customFormat="1">
      <c r="A37" s="284"/>
      <c r="B37" s="18"/>
      <c r="C37" s="3"/>
      <c r="D37" s="3"/>
      <c r="E37" s="4"/>
      <c r="F37" s="3"/>
      <c r="G37" s="33"/>
      <c r="H37" s="5"/>
      <c r="I37" s="5"/>
      <c r="J37" s="6"/>
      <c r="K37" s="30"/>
      <c r="L37" s="8"/>
      <c r="M37" s="8"/>
      <c r="N37" s="8"/>
      <c r="O37" s="8"/>
      <c r="P37" s="8"/>
      <c r="Q37" s="8"/>
      <c r="R37" s="9"/>
    </row>
    <row r="38" spans="1:29" s="22" customFormat="1">
      <c r="A38" s="284"/>
      <c r="B38" s="18"/>
      <c r="C38" s="3"/>
      <c r="D38" s="3"/>
      <c r="E38" s="4"/>
      <c r="F38" s="3"/>
      <c r="G38" s="33"/>
      <c r="H38" s="5"/>
      <c r="I38" s="5"/>
      <c r="J38" s="6"/>
      <c r="K38" s="30"/>
      <c r="L38" s="8"/>
      <c r="M38" s="8"/>
      <c r="N38" s="8"/>
      <c r="O38" s="8"/>
      <c r="P38" s="8"/>
      <c r="Q38" s="8"/>
      <c r="R38" s="9"/>
    </row>
    <row r="39" spans="1:29" s="22" customFormat="1">
      <c r="A39" s="284"/>
      <c r="B39" s="31" t="s">
        <v>31</v>
      </c>
      <c r="C39" s="20"/>
      <c r="D39" s="20"/>
      <c r="E39" s="20"/>
      <c r="F39" s="20"/>
      <c r="G39" s="20"/>
      <c r="H39" s="21"/>
      <c r="I39" s="21"/>
      <c r="J39" s="6"/>
      <c r="K39" s="30"/>
      <c r="L39" s="8"/>
      <c r="M39" s="8"/>
      <c r="N39" s="8"/>
      <c r="O39" s="8"/>
      <c r="P39" s="8"/>
      <c r="Q39" s="8"/>
      <c r="R39" s="9"/>
    </row>
    <row r="40" spans="1:29" s="22" customFormat="1">
      <c r="A40" s="284"/>
      <c r="B40" s="19"/>
      <c r="C40" s="19"/>
      <c r="D40" s="19"/>
      <c r="E40" s="19"/>
      <c r="F40" s="19"/>
      <c r="G40" s="19"/>
      <c r="H40" s="15"/>
      <c r="I40" s="15"/>
      <c r="J40" s="6"/>
      <c r="K40" s="30"/>
      <c r="L40" s="23"/>
      <c r="M40" s="23"/>
      <c r="N40" s="23"/>
      <c r="O40" s="23"/>
      <c r="P40" s="23"/>
      <c r="Q40" s="23"/>
      <c r="R40" s="9"/>
    </row>
    <row r="41" spans="1:29" s="22" customFormat="1">
      <c r="A41" s="284"/>
      <c r="B41" s="24"/>
      <c r="C41" s="20"/>
      <c r="D41" s="20"/>
      <c r="E41" s="20"/>
      <c r="F41" s="20"/>
      <c r="G41" s="20"/>
      <c r="H41" s="21"/>
      <c r="I41" s="528" t="s">
        <v>32</v>
      </c>
      <c r="J41" s="529"/>
      <c r="K41" s="530"/>
      <c r="L41" s="316" t="s">
        <v>1</v>
      </c>
      <c r="M41" s="316" t="s">
        <v>2</v>
      </c>
      <c r="N41" s="316" t="s">
        <v>3</v>
      </c>
      <c r="O41" s="316" t="s">
        <v>4</v>
      </c>
      <c r="P41" s="316" t="s">
        <v>5</v>
      </c>
      <c r="Q41" s="316" t="s">
        <v>6</v>
      </c>
      <c r="R41" s="316" t="s">
        <v>7</v>
      </c>
      <c r="S41" s="316" t="s">
        <v>8</v>
      </c>
      <c r="T41" s="316" t="s">
        <v>9</v>
      </c>
      <c r="U41" s="316" t="s">
        <v>10</v>
      </c>
      <c r="V41" s="316" t="s">
        <v>11</v>
      </c>
      <c r="W41" s="316" t="s">
        <v>12</v>
      </c>
      <c r="X41" s="316" t="s">
        <v>13</v>
      </c>
      <c r="Y41" s="316" t="s">
        <v>14</v>
      </c>
      <c r="Z41" s="316" t="s">
        <v>15</v>
      </c>
      <c r="AA41" s="316" t="s">
        <v>16</v>
      </c>
      <c r="AB41" s="316" t="s">
        <v>17</v>
      </c>
      <c r="AC41" s="316" t="s">
        <v>470</v>
      </c>
    </row>
    <row r="42" spans="1:29" s="22" customFormat="1" ht="34.5" customHeight="1">
      <c r="A42" s="285" t="s">
        <v>586</v>
      </c>
      <c r="B42" s="18"/>
      <c r="C42" s="20"/>
      <c r="D42" s="20"/>
      <c r="E42" s="20"/>
      <c r="F42" s="20"/>
      <c r="G42" s="20"/>
      <c r="H42" s="21"/>
      <c r="I42" s="522" t="s">
        <v>33</v>
      </c>
      <c r="J42" s="523"/>
      <c r="K42" s="524"/>
      <c r="L42" s="25"/>
      <c r="M42" s="25"/>
      <c r="N42" s="25"/>
      <c r="O42" s="25"/>
      <c r="P42" s="25"/>
      <c r="Q42" s="25"/>
      <c r="R42" s="25"/>
      <c r="S42" s="25"/>
      <c r="T42" s="25"/>
      <c r="U42" s="25"/>
      <c r="V42" s="25"/>
      <c r="W42" s="25"/>
      <c r="X42" s="25"/>
      <c r="Y42" s="25"/>
      <c r="Z42" s="25"/>
      <c r="AA42" s="25"/>
      <c r="AB42" s="25"/>
      <c r="AC42" s="25"/>
    </row>
    <row r="43" spans="1:29" s="22" customFormat="1" ht="34.5" customHeight="1">
      <c r="A43" s="285" t="s">
        <v>586</v>
      </c>
      <c r="B43" s="26"/>
      <c r="C43" s="20"/>
      <c r="D43" s="20"/>
      <c r="E43" s="20"/>
      <c r="F43" s="20"/>
      <c r="G43" s="20"/>
      <c r="H43" s="21"/>
      <c r="I43" s="522" t="s">
        <v>34</v>
      </c>
      <c r="J43" s="523"/>
      <c r="K43" s="524"/>
      <c r="L43" s="25"/>
      <c r="M43" s="25"/>
      <c r="N43" s="25"/>
      <c r="O43" s="25"/>
      <c r="P43" s="25"/>
      <c r="Q43" s="25"/>
      <c r="R43" s="25"/>
      <c r="S43" s="25"/>
      <c r="T43" s="25"/>
      <c r="U43" s="25"/>
      <c r="V43" s="25"/>
      <c r="W43" s="25"/>
      <c r="X43" s="25"/>
      <c r="Y43" s="25"/>
      <c r="Z43" s="25"/>
      <c r="AA43" s="25"/>
      <c r="AB43" s="25"/>
      <c r="AC43" s="25"/>
    </row>
    <row r="44" spans="1:29" s="22" customFormat="1" ht="34.5" customHeight="1">
      <c r="A44" s="285" t="s">
        <v>586</v>
      </c>
      <c r="B44" s="26"/>
      <c r="C44" s="20"/>
      <c r="D44" s="20"/>
      <c r="E44" s="20"/>
      <c r="F44" s="20"/>
      <c r="G44" s="20"/>
      <c r="H44" s="21"/>
      <c r="I44" s="522" t="s">
        <v>35</v>
      </c>
      <c r="J44" s="523"/>
      <c r="K44" s="524"/>
      <c r="L44" s="34"/>
      <c r="M44" s="34"/>
      <c r="N44" s="34"/>
      <c r="O44" s="34"/>
      <c r="P44" s="34"/>
      <c r="Q44" s="34"/>
      <c r="R44" s="34"/>
      <c r="S44" s="34"/>
      <c r="T44" s="34"/>
      <c r="U44" s="34"/>
      <c r="V44" s="34"/>
      <c r="W44" s="34"/>
      <c r="X44" s="34"/>
      <c r="Y44" s="34"/>
      <c r="Z44" s="34"/>
      <c r="AA44" s="34"/>
      <c r="AB44" s="34"/>
      <c r="AC44" s="34"/>
    </row>
    <row r="45" spans="1:29" s="22" customFormat="1" ht="34.5" customHeight="1">
      <c r="A45" s="285" t="s">
        <v>586</v>
      </c>
      <c r="B45" s="18"/>
      <c r="C45" s="20"/>
      <c r="D45" s="20"/>
      <c r="E45" s="20"/>
      <c r="F45" s="20"/>
      <c r="G45" s="20"/>
      <c r="H45" s="21"/>
      <c r="I45" s="522" t="s">
        <v>36</v>
      </c>
      <c r="J45" s="523"/>
      <c r="K45" s="524"/>
      <c r="L45" s="25"/>
      <c r="M45" s="25"/>
      <c r="N45" s="25"/>
      <c r="O45" s="25"/>
      <c r="P45" s="25"/>
      <c r="Q45" s="25"/>
      <c r="R45" s="25"/>
      <c r="S45" s="25"/>
      <c r="T45" s="25"/>
      <c r="U45" s="25"/>
      <c r="V45" s="25"/>
      <c r="W45" s="25"/>
      <c r="X45" s="25"/>
      <c r="Y45" s="25"/>
      <c r="Z45" s="25"/>
      <c r="AA45" s="25"/>
      <c r="AB45" s="25"/>
      <c r="AC45" s="25"/>
    </row>
    <row r="46" spans="1:29" s="22" customFormat="1">
      <c r="A46" s="284"/>
      <c r="B46" s="18"/>
      <c r="C46" s="3"/>
      <c r="D46" s="3"/>
      <c r="E46" s="4"/>
      <c r="F46" s="3"/>
      <c r="G46" s="29"/>
      <c r="H46" s="5"/>
      <c r="I46" s="5"/>
      <c r="J46" s="6"/>
      <c r="K46" s="30"/>
      <c r="L46" s="8"/>
      <c r="M46" s="8"/>
      <c r="N46" s="8"/>
      <c r="O46" s="8"/>
      <c r="P46" s="8"/>
      <c r="Q46" s="8"/>
      <c r="R46" s="9"/>
    </row>
    <row r="47" spans="1:29">
      <c r="A47" s="284"/>
      <c r="B47" s="18"/>
      <c r="K47" s="30"/>
      <c r="L47" s="8"/>
      <c r="M47" s="8"/>
      <c r="R47" s="9"/>
      <c r="S47" s="9"/>
      <c r="T47" s="9"/>
      <c r="U47" s="9"/>
      <c r="V47" s="9"/>
    </row>
    <row r="48" spans="1:29" s="22" customFormat="1">
      <c r="A48" s="284"/>
      <c r="B48" s="31" t="s">
        <v>587</v>
      </c>
      <c r="C48" s="20"/>
      <c r="D48" s="20"/>
      <c r="E48" s="20"/>
      <c r="F48" s="20"/>
      <c r="G48" s="20"/>
      <c r="H48" s="21"/>
      <c r="I48" s="21"/>
      <c r="J48" s="6"/>
      <c r="K48" s="30"/>
      <c r="L48" s="8"/>
      <c r="M48" s="8"/>
      <c r="N48" s="8"/>
      <c r="O48" s="8"/>
      <c r="P48" s="8"/>
      <c r="Q48" s="8"/>
      <c r="R48" s="9"/>
    </row>
    <row r="49" spans="1:29" s="22" customFormat="1">
      <c r="A49" s="284"/>
      <c r="B49" s="19"/>
      <c r="C49" s="19"/>
      <c r="D49" s="19"/>
      <c r="E49" s="19"/>
      <c r="F49" s="19"/>
      <c r="G49" s="19"/>
      <c r="H49" s="15"/>
      <c r="I49" s="15"/>
      <c r="J49" s="6"/>
      <c r="K49" s="30"/>
      <c r="L49" s="23"/>
      <c r="M49" s="23"/>
      <c r="N49" s="23"/>
      <c r="O49" s="23"/>
      <c r="P49" s="23"/>
      <c r="Q49" s="23"/>
      <c r="R49" s="9"/>
    </row>
    <row r="50" spans="1:29" s="22" customFormat="1">
      <c r="A50" s="284"/>
      <c r="B50" s="24"/>
      <c r="C50" s="20"/>
      <c r="D50" s="20"/>
      <c r="E50" s="20"/>
      <c r="F50" s="20"/>
      <c r="G50" s="20"/>
      <c r="H50" s="35"/>
      <c r="I50" s="525" t="s">
        <v>27</v>
      </c>
      <c r="J50" s="526"/>
      <c r="K50" s="527"/>
      <c r="L50" s="316" t="s">
        <v>1</v>
      </c>
      <c r="M50" s="316" t="s">
        <v>2</v>
      </c>
      <c r="N50" s="316" t="s">
        <v>3</v>
      </c>
      <c r="O50" s="316" t="s">
        <v>4</v>
      </c>
      <c r="P50" s="316" t="s">
        <v>5</v>
      </c>
      <c r="Q50" s="316" t="s">
        <v>6</v>
      </c>
      <c r="R50" s="316" t="s">
        <v>7</v>
      </c>
      <c r="S50" s="316" t="s">
        <v>8</v>
      </c>
      <c r="T50" s="316" t="s">
        <v>9</v>
      </c>
      <c r="U50" s="316" t="s">
        <v>10</v>
      </c>
      <c r="V50" s="316" t="s">
        <v>11</v>
      </c>
      <c r="W50" s="316" t="s">
        <v>12</v>
      </c>
      <c r="X50" s="316" t="s">
        <v>13</v>
      </c>
      <c r="Y50" s="316" t="s">
        <v>14</v>
      </c>
      <c r="Z50" s="316" t="s">
        <v>15</v>
      </c>
      <c r="AA50" s="316" t="s">
        <v>16</v>
      </c>
      <c r="AB50" s="316" t="s">
        <v>17</v>
      </c>
      <c r="AC50" s="316" t="s">
        <v>470</v>
      </c>
    </row>
    <row r="51" spans="1:29" s="22" customFormat="1" ht="34.5" customHeight="1">
      <c r="A51" s="286" t="s">
        <v>588</v>
      </c>
      <c r="B51" s="18"/>
      <c r="C51" s="20"/>
      <c r="D51" s="20"/>
      <c r="E51" s="20"/>
      <c r="F51" s="20"/>
      <c r="G51" s="20"/>
      <c r="H51" s="21"/>
      <c r="I51" s="518" t="s">
        <v>18</v>
      </c>
      <c r="J51" s="519"/>
      <c r="K51" s="520"/>
      <c r="L51" s="25"/>
      <c r="M51" s="25"/>
      <c r="N51" s="25"/>
      <c r="O51" s="25"/>
      <c r="P51" s="25"/>
      <c r="Q51" s="25"/>
      <c r="R51" s="25"/>
      <c r="S51" s="25"/>
      <c r="T51" s="25"/>
      <c r="U51" s="25"/>
      <c r="V51" s="25"/>
      <c r="W51" s="25"/>
      <c r="X51" s="25"/>
      <c r="Y51" s="25"/>
      <c r="Z51" s="25"/>
      <c r="AA51" s="25"/>
      <c r="AB51" s="25"/>
      <c r="AC51" s="25"/>
    </row>
    <row r="52" spans="1:29" s="22" customFormat="1" ht="34.5" customHeight="1">
      <c r="A52" s="286" t="s">
        <v>588</v>
      </c>
      <c r="B52" s="26"/>
      <c r="C52" s="20"/>
      <c r="D52" s="20"/>
      <c r="E52" s="20"/>
      <c r="F52" s="20"/>
      <c r="G52" s="20"/>
      <c r="H52" s="21"/>
      <c r="I52" s="518" t="s">
        <v>19</v>
      </c>
      <c r="J52" s="519"/>
      <c r="K52" s="520"/>
      <c r="L52" s="25"/>
      <c r="M52" s="25"/>
      <c r="N52" s="25"/>
      <c r="O52" s="25"/>
      <c r="P52" s="25"/>
      <c r="Q52" s="25"/>
      <c r="R52" s="25"/>
      <c r="S52" s="25"/>
      <c r="T52" s="25"/>
      <c r="U52" s="25"/>
      <c r="V52" s="25"/>
      <c r="W52" s="25"/>
      <c r="X52" s="25"/>
      <c r="Y52" s="25"/>
      <c r="Z52" s="25"/>
      <c r="AA52" s="25"/>
      <c r="AB52" s="25"/>
      <c r="AC52" s="25"/>
    </row>
    <row r="53" spans="1:29" s="22" customFormat="1" ht="34.5" customHeight="1">
      <c r="A53" s="286" t="s">
        <v>588</v>
      </c>
      <c r="B53" s="26"/>
      <c r="C53" s="20"/>
      <c r="D53" s="20"/>
      <c r="E53" s="20"/>
      <c r="F53" s="20"/>
      <c r="G53" s="20"/>
      <c r="H53" s="21"/>
      <c r="I53" s="518" t="s">
        <v>20</v>
      </c>
      <c r="J53" s="519"/>
      <c r="K53" s="520"/>
      <c r="L53" s="27"/>
      <c r="M53" s="27"/>
      <c r="N53" s="27"/>
      <c r="O53" s="27"/>
      <c r="P53" s="27"/>
      <c r="Q53" s="27"/>
      <c r="R53" s="27"/>
      <c r="S53" s="27"/>
      <c r="T53" s="27"/>
      <c r="U53" s="27"/>
      <c r="V53" s="27"/>
      <c r="W53" s="27"/>
      <c r="X53" s="27"/>
      <c r="Y53" s="27"/>
      <c r="Z53" s="27"/>
      <c r="AA53" s="27"/>
      <c r="AB53" s="27"/>
      <c r="AC53" s="27"/>
    </row>
    <row r="54" spans="1:29" s="22" customFormat="1" ht="34.5" customHeight="1">
      <c r="A54" s="286" t="s">
        <v>588</v>
      </c>
      <c r="B54" s="18"/>
      <c r="C54" s="20"/>
      <c r="D54" s="20"/>
      <c r="E54" s="20"/>
      <c r="F54" s="20"/>
      <c r="G54" s="20"/>
      <c r="H54" s="21"/>
      <c r="I54" s="518" t="s">
        <v>21</v>
      </c>
      <c r="J54" s="519"/>
      <c r="K54" s="520"/>
      <c r="L54" s="28"/>
      <c r="M54" s="28"/>
      <c r="N54" s="28"/>
      <c r="O54" s="28"/>
      <c r="P54" s="28"/>
      <c r="Q54" s="28"/>
      <c r="R54" s="28"/>
      <c r="S54" s="28"/>
      <c r="T54" s="28"/>
      <c r="U54" s="28"/>
      <c r="V54" s="28"/>
      <c r="W54" s="28"/>
      <c r="X54" s="28"/>
      <c r="Y54" s="28"/>
      <c r="Z54" s="28"/>
      <c r="AA54" s="28"/>
      <c r="AB54" s="28"/>
      <c r="AC54" s="28"/>
    </row>
    <row r="55" spans="1:29" s="22" customFormat="1" ht="34.5" customHeight="1">
      <c r="A55" s="286" t="s">
        <v>588</v>
      </c>
      <c r="B55" s="18"/>
      <c r="C55" s="20"/>
      <c r="D55" s="20"/>
      <c r="E55" s="20"/>
      <c r="F55" s="20"/>
      <c r="G55" s="20"/>
      <c r="H55" s="21"/>
      <c r="I55" s="518" t="s">
        <v>28</v>
      </c>
      <c r="J55" s="519"/>
      <c r="K55" s="520"/>
      <c r="L55" s="27"/>
      <c r="M55" s="27"/>
      <c r="N55" s="27"/>
      <c r="O55" s="27"/>
      <c r="P55" s="27"/>
      <c r="Q55" s="27"/>
      <c r="R55" s="27"/>
      <c r="S55" s="27"/>
      <c r="T55" s="27"/>
      <c r="U55" s="27"/>
      <c r="V55" s="27"/>
      <c r="W55" s="27"/>
      <c r="X55" s="27"/>
      <c r="Y55" s="27"/>
      <c r="Z55" s="27"/>
      <c r="AA55" s="27"/>
      <c r="AB55" s="27"/>
      <c r="AC55" s="27"/>
    </row>
    <row r="56" spans="1:29" s="22" customFormat="1" ht="34.5" customHeight="1">
      <c r="A56" s="286" t="s">
        <v>588</v>
      </c>
      <c r="B56" s="18"/>
      <c r="C56" s="20"/>
      <c r="D56" s="20"/>
      <c r="E56" s="20"/>
      <c r="F56" s="20"/>
      <c r="G56" s="20"/>
      <c r="H56" s="21"/>
      <c r="I56" s="518" t="s">
        <v>29</v>
      </c>
      <c r="J56" s="519"/>
      <c r="K56" s="520"/>
      <c r="L56" s="27"/>
      <c r="M56" s="27"/>
      <c r="N56" s="27"/>
      <c r="O56" s="27"/>
      <c r="P56" s="27"/>
      <c r="Q56" s="27"/>
      <c r="R56" s="27"/>
      <c r="S56" s="27"/>
      <c r="T56" s="27"/>
      <c r="U56" s="27"/>
      <c r="V56" s="27"/>
      <c r="W56" s="27"/>
      <c r="X56" s="27"/>
      <c r="Y56" s="27"/>
      <c r="Z56" s="27"/>
      <c r="AA56" s="27"/>
      <c r="AB56" s="27"/>
      <c r="AC56" s="27"/>
    </row>
    <row r="57" spans="1:29" s="32" customFormat="1" ht="34.5" customHeight="1">
      <c r="A57" s="286" t="s">
        <v>588</v>
      </c>
      <c r="B57" s="18"/>
      <c r="C57" s="20"/>
      <c r="D57" s="20"/>
      <c r="E57" s="20"/>
      <c r="F57" s="20"/>
      <c r="G57" s="20"/>
      <c r="H57" s="21"/>
      <c r="I57" s="518" t="s">
        <v>30</v>
      </c>
      <c r="J57" s="519"/>
      <c r="K57" s="520"/>
      <c r="L57" s="27"/>
      <c r="M57" s="27"/>
      <c r="N57" s="27"/>
      <c r="O57" s="27"/>
      <c r="P57" s="27"/>
      <c r="Q57" s="27"/>
      <c r="R57" s="27"/>
      <c r="S57" s="27"/>
      <c r="T57" s="27"/>
      <c r="U57" s="27"/>
      <c r="V57" s="27"/>
      <c r="W57" s="27"/>
      <c r="X57" s="27"/>
      <c r="Y57" s="27"/>
      <c r="Z57" s="27"/>
      <c r="AA57" s="27"/>
      <c r="AB57" s="27"/>
      <c r="AC57" s="27"/>
    </row>
    <row r="58" spans="1:29" s="22" customFormat="1" ht="34.5" customHeight="1">
      <c r="A58" s="286" t="s">
        <v>588</v>
      </c>
      <c r="B58" s="18"/>
      <c r="C58" s="20"/>
      <c r="D58" s="20"/>
      <c r="E58" s="20"/>
      <c r="F58" s="20"/>
      <c r="G58" s="20"/>
      <c r="H58" s="21"/>
      <c r="I58" s="521" t="s">
        <v>24</v>
      </c>
      <c r="J58" s="521"/>
      <c r="K58" s="521"/>
      <c r="L58" s="27" t="s">
        <v>479</v>
      </c>
      <c r="M58" s="27" t="s">
        <v>479</v>
      </c>
      <c r="N58" s="27" t="s">
        <v>479</v>
      </c>
      <c r="O58" s="27" t="s">
        <v>479</v>
      </c>
      <c r="P58" s="27" t="s">
        <v>479</v>
      </c>
      <c r="Q58" s="27" t="s">
        <v>479</v>
      </c>
      <c r="R58" s="27" t="s">
        <v>479</v>
      </c>
      <c r="S58" s="27" t="s">
        <v>479</v>
      </c>
      <c r="T58" s="27" t="s">
        <v>479</v>
      </c>
      <c r="U58" s="27" t="s">
        <v>479</v>
      </c>
      <c r="V58" s="27" t="s">
        <v>479</v>
      </c>
      <c r="W58" s="27" t="s">
        <v>479</v>
      </c>
      <c r="X58" s="27" t="s">
        <v>479</v>
      </c>
      <c r="Y58" s="27" t="s">
        <v>479</v>
      </c>
      <c r="Z58" s="27" t="s">
        <v>479</v>
      </c>
      <c r="AA58" s="27" t="s">
        <v>479</v>
      </c>
      <c r="AB58" s="27" t="s">
        <v>479</v>
      </c>
      <c r="AC58" s="27" t="s">
        <v>479</v>
      </c>
    </row>
    <row r="59" spans="1:29" s="22" customFormat="1" ht="34.5" customHeight="1">
      <c r="A59" s="286" t="s">
        <v>588</v>
      </c>
      <c r="B59" s="18"/>
      <c r="C59" s="20"/>
      <c r="D59" s="20"/>
      <c r="E59" s="20"/>
      <c r="F59" s="20"/>
      <c r="G59" s="20"/>
      <c r="H59" s="21"/>
      <c r="I59" s="521" t="s">
        <v>37</v>
      </c>
      <c r="J59" s="521"/>
      <c r="K59" s="521"/>
      <c r="L59" s="27" t="s">
        <v>25</v>
      </c>
      <c r="M59" s="27" t="s">
        <v>25</v>
      </c>
      <c r="N59" s="27" t="s">
        <v>25</v>
      </c>
      <c r="O59" s="27" t="s">
        <v>25</v>
      </c>
      <c r="P59" s="27" t="s">
        <v>25</v>
      </c>
      <c r="Q59" s="27" t="s">
        <v>25</v>
      </c>
      <c r="R59" s="27" t="s">
        <v>25</v>
      </c>
      <c r="S59" s="27" t="s">
        <v>25</v>
      </c>
      <c r="T59" s="27" t="s">
        <v>25</v>
      </c>
      <c r="U59" s="27" t="s">
        <v>25</v>
      </c>
      <c r="V59" s="27" t="s">
        <v>25</v>
      </c>
      <c r="W59" s="27" t="s">
        <v>25</v>
      </c>
      <c r="X59" s="27" t="s">
        <v>25</v>
      </c>
      <c r="Y59" s="27" t="s">
        <v>25</v>
      </c>
      <c r="Z59" s="27" t="s">
        <v>25</v>
      </c>
      <c r="AA59" s="27" t="s">
        <v>25</v>
      </c>
      <c r="AB59" s="27" t="s">
        <v>25</v>
      </c>
      <c r="AC59" s="27" t="s">
        <v>25</v>
      </c>
    </row>
    <row r="60" spans="1:29" s="22" customFormat="1">
      <c r="A60" s="284"/>
      <c r="B60" s="18"/>
      <c r="C60" s="3"/>
      <c r="D60" s="3"/>
      <c r="E60" s="4"/>
      <c r="F60" s="3"/>
      <c r="G60" s="33"/>
      <c r="H60" s="5"/>
      <c r="I60" s="5"/>
      <c r="J60" s="6"/>
      <c r="K60" s="30"/>
      <c r="L60" s="8"/>
      <c r="M60" s="8"/>
      <c r="N60" s="8"/>
      <c r="O60" s="8"/>
      <c r="P60" s="8"/>
      <c r="Q60" s="8"/>
      <c r="R60" s="9"/>
    </row>
    <row r="61" spans="1:29" s="22" customFormat="1">
      <c r="A61" s="284"/>
      <c r="B61" s="18"/>
      <c r="C61" s="3"/>
      <c r="D61" s="3"/>
      <c r="E61" s="4"/>
      <c r="F61" s="3"/>
      <c r="G61" s="33"/>
      <c r="H61" s="5"/>
      <c r="I61" s="5"/>
      <c r="J61" s="6"/>
      <c r="K61" s="30"/>
      <c r="L61" s="8"/>
      <c r="M61" s="8"/>
      <c r="N61" s="8"/>
      <c r="O61" s="8"/>
      <c r="P61" s="8"/>
      <c r="Q61" s="8"/>
      <c r="R61" s="9"/>
    </row>
    <row r="62" spans="1:29" s="22" customFormat="1">
      <c r="A62" s="284"/>
      <c r="B62" s="18"/>
      <c r="C62" s="3"/>
      <c r="D62" s="3"/>
      <c r="E62" s="4"/>
      <c r="F62" s="3"/>
      <c r="G62" s="33"/>
      <c r="H62" s="5"/>
      <c r="I62" s="5"/>
      <c r="J62" s="6"/>
      <c r="K62" s="30"/>
      <c r="L62" s="6"/>
      <c r="M62" s="6"/>
      <c r="N62" s="8"/>
      <c r="O62" s="8"/>
      <c r="P62" s="8"/>
      <c r="Q62" s="8"/>
      <c r="R62" s="8"/>
      <c r="S62" s="8"/>
      <c r="T62" s="8"/>
      <c r="U62" s="8"/>
      <c r="V62" s="8"/>
      <c r="W62" s="9"/>
    </row>
    <row r="63" spans="1:29" s="22" customFormat="1">
      <c r="A63" s="284"/>
      <c r="B63" s="18"/>
      <c r="C63" s="3"/>
      <c r="D63" s="3"/>
      <c r="E63" s="4"/>
      <c r="F63" s="3"/>
      <c r="G63" s="29"/>
      <c r="H63" s="5"/>
      <c r="I63" s="5"/>
      <c r="J63" s="6"/>
      <c r="K63" s="30"/>
      <c r="L63" s="6"/>
      <c r="M63" s="6"/>
      <c r="N63" s="8"/>
      <c r="O63" s="8"/>
      <c r="P63" s="8"/>
      <c r="Q63" s="8"/>
      <c r="R63" s="8"/>
      <c r="S63" s="8"/>
      <c r="T63" s="8"/>
      <c r="U63" s="8"/>
      <c r="V63" s="8"/>
      <c r="W63" s="9"/>
    </row>
    <row r="64" spans="1:29" s="22" customFormat="1">
      <c r="A64" s="284"/>
      <c r="B64" s="19"/>
      <c r="C64" s="36"/>
      <c r="D64" s="36"/>
      <c r="E64" s="36"/>
      <c r="F64" s="36"/>
      <c r="G64" s="36"/>
      <c r="H64" s="21"/>
      <c r="I64" s="21"/>
      <c r="J64" s="6"/>
      <c r="K64" s="30"/>
      <c r="L64" s="6"/>
      <c r="M64" s="6"/>
      <c r="N64" s="8"/>
      <c r="O64" s="8"/>
      <c r="P64" s="8"/>
      <c r="W64" s="9"/>
    </row>
    <row r="65" spans="1:23" s="22" customFormat="1">
      <c r="A65" s="284"/>
      <c r="B65" s="2"/>
      <c r="C65" s="37" t="s">
        <v>528</v>
      </c>
      <c r="D65" s="38"/>
      <c r="E65" s="38"/>
      <c r="F65" s="38"/>
      <c r="G65" s="38"/>
      <c r="H65" s="38"/>
      <c r="I65" s="5"/>
      <c r="J65" s="39"/>
      <c r="K65" s="7"/>
      <c r="L65" s="6"/>
      <c r="M65" s="6"/>
      <c r="N65" s="8"/>
      <c r="O65" s="8"/>
      <c r="P65" s="8"/>
      <c r="Q65" s="8"/>
      <c r="R65" s="8"/>
      <c r="S65" s="8"/>
      <c r="T65" s="8"/>
      <c r="U65" s="8"/>
      <c r="V65" s="8"/>
      <c r="W65" s="9"/>
    </row>
    <row r="66" spans="1:23" s="22" customFormat="1" ht="34.5" customHeight="1">
      <c r="A66" s="284"/>
      <c r="B66" s="2"/>
      <c r="C66" s="40"/>
      <c r="D66" s="516" t="s">
        <v>38</v>
      </c>
      <c r="E66" s="516"/>
      <c r="F66" s="516"/>
      <c r="G66" s="516"/>
      <c r="H66" s="516"/>
      <c r="I66" s="516"/>
      <c r="J66" s="516"/>
      <c r="K66" s="516"/>
      <c r="L66" s="516"/>
      <c r="M66" s="41"/>
      <c r="N66" s="41"/>
      <c r="O66" s="41"/>
      <c r="P66" s="41"/>
      <c r="Q66" s="42"/>
      <c r="R66" s="42"/>
      <c r="S66" s="42"/>
      <c r="T66" s="42"/>
      <c r="U66" s="42"/>
      <c r="V66" s="42"/>
      <c r="W66" s="9"/>
    </row>
    <row r="67" spans="1:23" s="22" customFormat="1" ht="34.5" customHeight="1">
      <c r="A67" s="284"/>
      <c r="B67" s="2"/>
      <c r="C67" s="43"/>
      <c r="D67" s="517" t="s">
        <v>39</v>
      </c>
      <c r="E67" s="517"/>
      <c r="F67" s="517"/>
      <c r="G67" s="517"/>
      <c r="H67" s="517"/>
      <c r="I67" s="517"/>
      <c r="J67" s="517"/>
      <c r="K67" s="517"/>
      <c r="L67" s="517"/>
      <c r="M67" s="41"/>
      <c r="N67" s="41"/>
      <c r="O67" s="41"/>
      <c r="P67" s="41"/>
      <c r="Q67" s="42"/>
      <c r="R67" s="42"/>
      <c r="S67" s="42"/>
      <c r="T67" s="42"/>
      <c r="U67" s="42"/>
      <c r="V67" s="42"/>
      <c r="W67" s="9"/>
    </row>
    <row r="68" spans="1:23" s="22" customFormat="1" ht="34.5" customHeight="1">
      <c r="A68" s="284"/>
      <c r="B68" s="2"/>
      <c r="C68" s="43"/>
      <c r="D68" s="517" t="s">
        <v>40</v>
      </c>
      <c r="E68" s="517"/>
      <c r="F68" s="517"/>
      <c r="G68" s="517"/>
      <c r="H68" s="517"/>
      <c r="I68" s="517"/>
      <c r="J68" s="517"/>
      <c r="K68" s="517"/>
      <c r="L68" s="517"/>
      <c r="M68" s="41"/>
      <c r="N68" s="41"/>
      <c r="O68" s="41"/>
      <c r="P68" s="41"/>
      <c r="Q68" s="42"/>
      <c r="R68" s="42"/>
      <c r="S68" s="42"/>
      <c r="T68" s="42"/>
      <c r="U68" s="42"/>
      <c r="V68" s="42"/>
      <c r="W68" s="9"/>
    </row>
    <row r="69" spans="1:23" s="22" customFormat="1" ht="34.5" customHeight="1">
      <c r="A69" s="284"/>
      <c r="B69" s="2"/>
      <c r="C69" s="43"/>
      <c r="D69" s="517" t="s">
        <v>41</v>
      </c>
      <c r="E69" s="517"/>
      <c r="F69" s="517"/>
      <c r="G69" s="517"/>
      <c r="H69" s="517"/>
      <c r="I69" s="517"/>
      <c r="J69" s="517"/>
      <c r="K69" s="517"/>
      <c r="L69" s="517"/>
      <c r="M69" s="41"/>
      <c r="N69" s="41"/>
      <c r="O69" s="41"/>
      <c r="P69" s="41"/>
      <c r="Q69" s="42"/>
      <c r="R69" s="42"/>
      <c r="S69" s="42"/>
      <c r="T69" s="42"/>
      <c r="U69" s="42"/>
      <c r="V69" s="42"/>
      <c r="W69" s="9"/>
    </row>
    <row r="70" spans="1:23" s="22" customFormat="1" ht="34.5" customHeight="1">
      <c r="A70" s="284"/>
      <c r="B70" s="2"/>
      <c r="C70" s="43"/>
      <c r="D70" s="517" t="s">
        <v>529</v>
      </c>
      <c r="E70" s="517"/>
      <c r="F70" s="517"/>
      <c r="G70" s="517"/>
      <c r="H70" s="517"/>
      <c r="I70" s="517"/>
      <c r="J70" s="517"/>
      <c r="K70" s="517"/>
      <c r="L70" s="517"/>
      <c r="M70" s="41"/>
      <c r="N70" s="41"/>
      <c r="O70" s="41"/>
      <c r="P70" s="41"/>
      <c r="Q70" s="42"/>
      <c r="R70" s="42"/>
      <c r="S70" s="42"/>
      <c r="T70" s="42"/>
      <c r="U70" s="42"/>
      <c r="V70" s="42"/>
      <c r="W70" s="9"/>
    </row>
    <row r="71" spans="1:23" s="22" customFormat="1">
      <c r="A71" s="284"/>
      <c r="B71" s="19"/>
      <c r="C71" s="36"/>
      <c r="D71" s="36"/>
      <c r="E71" s="36"/>
      <c r="F71" s="36"/>
      <c r="G71" s="36"/>
      <c r="H71" s="21"/>
      <c r="I71" s="21"/>
      <c r="J71" s="6"/>
      <c r="K71" s="7"/>
      <c r="L71" s="6"/>
      <c r="M71" s="6"/>
      <c r="N71" s="8"/>
      <c r="O71" s="8"/>
      <c r="P71" s="8"/>
      <c r="W71" s="9"/>
    </row>
    <row r="72" spans="1:23" s="46" customFormat="1">
      <c r="A72" s="287"/>
      <c r="B72" s="19"/>
      <c r="C72" s="45" t="s">
        <v>530</v>
      </c>
      <c r="F72" s="47"/>
      <c r="G72" s="45"/>
      <c r="H72" s="343" t="s">
        <v>42</v>
      </c>
      <c r="I72" s="343"/>
      <c r="J72" s="343" t="s">
        <v>531</v>
      </c>
      <c r="K72" s="344"/>
      <c r="L72" s="343"/>
      <c r="M72" s="47"/>
      <c r="N72" s="47"/>
      <c r="O72" s="47"/>
      <c r="P72" s="47"/>
      <c r="Q72" s="47"/>
      <c r="R72" s="47"/>
      <c r="S72" s="47"/>
      <c r="T72" s="47"/>
      <c r="U72" s="47"/>
    </row>
    <row r="73" spans="1:23" s="22" customFormat="1">
      <c r="A73" s="284"/>
      <c r="B73" s="2"/>
      <c r="C73" s="338"/>
      <c r="D73" s="36"/>
      <c r="E73" s="36"/>
      <c r="F73" s="36"/>
      <c r="G73" s="36"/>
      <c r="H73" s="21"/>
      <c r="I73" s="38"/>
      <c r="J73" s="6"/>
      <c r="K73" s="7"/>
      <c r="L73" s="283"/>
      <c r="M73" s="283"/>
      <c r="N73" s="283"/>
      <c r="O73" s="283"/>
      <c r="P73" s="283"/>
      <c r="R73" s="48"/>
      <c r="S73" s="48"/>
      <c r="T73" s="48"/>
      <c r="U73" s="48"/>
      <c r="V73" s="48"/>
      <c r="W73" s="9"/>
    </row>
    <row r="74" spans="1:23" s="22" customFormat="1">
      <c r="A74" s="284"/>
      <c r="B74" s="2"/>
      <c r="C74" s="42"/>
      <c r="D74" s="42"/>
      <c r="E74" s="42"/>
      <c r="F74" s="42"/>
      <c r="G74" s="42"/>
      <c r="H74" s="42"/>
      <c r="I74" s="42"/>
      <c r="J74" s="42"/>
      <c r="K74" s="49"/>
      <c r="L74" s="42"/>
      <c r="M74" s="42"/>
      <c r="N74" s="42"/>
      <c r="O74" s="42"/>
      <c r="P74" s="42"/>
      <c r="Q74" s="42"/>
      <c r="R74" s="42"/>
      <c r="S74" s="42"/>
      <c r="T74" s="42"/>
      <c r="U74" s="42"/>
      <c r="V74" s="42"/>
      <c r="W74" s="9"/>
    </row>
    <row r="75" spans="1:23" s="22" customFormat="1">
      <c r="A75" s="284"/>
      <c r="B75" s="2"/>
      <c r="C75" s="50"/>
      <c r="D75" s="36"/>
      <c r="E75" s="36"/>
      <c r="F75" s="36"/>
      <c r="G75" s="36"/>
      <c r="H75" s="21"/>
      <c r="I75" s="38"/>
      <c r="J75" s="6"/>
      <c r="K75" s="7"/>
      <c r="L75" s="283"/>
      <c r="R75" s="48"/>
      <c r="S75" s="48"/>
      <c r="T75" s="48"/>
      <c r="U75" s="48"/>
      <c r="V75" s="48"/>
      <c r="W75" s="9"/>
    </row>
    <row r="76" spans="1:23" s="22" customFormat="1">
      <c r="A76" s="284"/>
      <c r="B76" s="2"/>
      <c r="C76" s="50"/>
      <c r="D76" s="36"/>
      <c r="E76" s="36"/>
      <c r="F76" s="36"/>
      <c r="G76" s="36"/>
      <c r="H76" s="21"/>
      <c r="I76" s="38"/>
      <c r="J76" s="6"/>
      <c r="K76" s="7"/>
      <c r="L76" s="283"/>
      <c r="R76" s="48"/>
      <c r="S76" s="48"/>
      <c r="T76" s="48"/>
      <c r="U76" s="48"/>
      <c r="V76" s="48"/>
      <c r="W76" s="9"/>
    </row>
    <row r="77" spans="1:23" s="22" customFormat="1">
      <c r="A77" s="284"/>
      <c r="B77" s="2"/>
      <c r="C77" s="515" t="s">
        <v>43</v>
      </c>
      <c r="D77" s="515"/>
      <c r="E77" s="515"/>
      <c r="F77" s="515"/>
      <c r="G77" s="515"/>
      <c r="H77" s="515" t="s">
        <v>532</v>
      </c>
      <c r="I77" s="515"/>
      <c r="J77" s="515" t="s">
        <v>589</v>
      </c>
      <c r="K77" s="515"/>
      <c r="L77" s="515"/>
      <c r="M77" s="48"/>
      <c r="N77" s="48"/>
      <c r="O77" s="48"/>
      <c r="P77" s="48"/>
      <c r="Q77" s="9"/>
    </row>
    <row r="78" spans="1:23" s="22" customFormat="1">
      <c r="A78" s="284"/>
      <c r="B78" s="2"/>
      <c r="C78" s="515" t="s">
        <v>44</v>
      </c>
      <c r="D78" s="515"/>
      <c r="E78" s="515"/>
      <c r="F78" s="515"/>
      <c r="G78" s="515"/>
      <c r="H78" s="515" t="s">
        <v>45</v>
      </c>
      <c r="I78" s="515"/>
      <c r="J78" s="515" t="s">
        <v>48</v>
      </c>
      <c r="K78" s="515"/>
      <c r="L78" s="515"/>
      <c r="M78" s="39"/>
      <c r="N78" s="39"/>
      <c r="O78" s="39"/>
      <c r="P78" s="39"/>
      <c r="Q78" s="9"/>
    </row>
    <row r="79" spans="1:23" s="22" customFormat="1">
      <c r="A79" s="284"/>
      <c r="B79" s="2"/>
      <c r="C79" s="515" t="s">
        <v>46</v>
      </c>
      <c r="D79" s="515"/>
      <c r="E79" s="515"/>
      <c r="F79" s="515"/>
      <c r="G79" s="515"/>
      <c r="H79" s="515" t="s">
        <v>47</v>
      </c>
      <c r="I79" s="515"/>
      <c r="J79" s="515" t="s">
        <v>51</v>
      </c>
      <c r="K79" s="515"/>
      <c r="L79" s="515"/>
      <c r="M79" s="48"/>
      <c r="N79" s="48"/>
      <c r="O79" s="48"/>
      <c r="P79" s="48"/>
      <c r="Q79" s="9"/>
    </row>
    <row r="80" spans="1:23" s="22" customFormat="1">
      <c r="A80" s="284"/>
      <c r="B80" s="2"/>
      <c r="C80" s="515" t="s">
        <v>49</v>
      </c>
      <c r="D80" s="515"/>
      <c r="E80" s="515"/>
      <c r="F80" s="515"/>
      <c r="G80" s="515"/>
      <c r="H80" s="515" t="s">
        <v>50</v>
      </c>
      <c r="I80" s="515"/>
      <c r="J80" s="515" t="s">
        <v>54</v>
      </c>
      <c r="K80" s="515"/>
      <c r="L80" s="515"/>
      <c r="M80" s="39"/>
      <c r="N80" s="39"/>
      <c r="O80" s="39"/>
      <c r="P80" s="39"/>
      <c r="Q80" s="9"/>
    </row>
    <row r="81" spans="1:29" s="22" customFormat="1">
      <c r="A81" s="284"/>
      <c r="B81" s="2"/>
      <c r="C81" s="515" t="s">
        <v>52</v>
      </c>
      <c r="D81" s="515"/>
      <c r="E81" s="515"/>
      <c r="F81" s="515"/>
      <c r="G81" s="515"/>
      <c r="H81" s="38"/>
      <c r="I81" s="38"/>
      <c r="M81" s="39"/>
      <c r="N81" s="39"/>
      <c r="O81" s="39"/>
      <c r="P81" s="39"/>
      <c r="Q81" s="9"/>
    </row>
    <row r="82" spans="1:29" s="22" customFormat="1">
      <c r="A82" s="284"/>
      <c r="C82" s="515" t="s">
        <v>53</v>
      </c>
      <c r="D82" s="515"/>
      <c r="E82" s="515"/>
      <c r="F82" s="515"/>
      <c r="G82" s="515"/>
      <c r="J82" s="345"/>
      <c r="K82" s="345"/>
      <c r="L82" s="345"/>
      <c r="M82" s="8"/>
      <c r="N82" s="8"/>
      <c r="O82" s="8"/>
      <c r="P82" s="8"/>
      <c r="Q82" s="9"/>
    </row>
    <row r="83" spans="1:29" s="22" customFormat="1">
      <c r="A83" s="284"/>
      <c r="B83" s="2"/>
      <c r="C83" s="515" t="s">
        <v>55</v>
      </c>
      <c r="D83" s="515"/>
      <c r="E83" s="515"/>
      <c r="F83" s="515"/>
      <c r="H83" s="346"/>
      <c r="I83" s="346"/>
      <c r="M83" s="6"/>
      <c r="N83" s="8"/>
      <c r="O83" s="8"/>
      <c r="P83" s="8"/>
      <c r="Q83" s="8"/>
      <c r="R83" s="8"/>
      <c r="S83" s="8"/>
      <c r="T83" s="8"/>
      <c r="U83" s="8"/>
      <c r="V83" s="8"/>
      <c r="W83" s="9"/>
    </row>
    <row r="84" spans="1:29"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9"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9"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9"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9"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9" s="22" customFormat="1">
      <c r="A89" s="284"/>
      <c r="B89" s="2"/>
      <c r="H89" s="38"/>
      <c r="I89" s="38"/>
      <c r="J89" s="50"/>
      <c r="K89" s="51"/>
      <c r="L89" s="6"/>
      <c r="M89" s="6"/>
      <c r="N89" s="8"/>
      <c r="O89" s="8"/>
      <c r="P89" s="8"/>
      <c r="Q89" s="8"/>
      <c r="R89" s="8"/>
      <c r="S89" s="8"/>
      <c r="T89" s="8"/>
      <c r="U89" s="8"/>
      <c r="V89" s="8"/>
      <c r="W89" s="9"/>
    </row>
    <row r="90" spans="1:29" s="22" customFormat="1">
      <c r="A90" s="284"/>
      <c r="B90" s="2"/>
      <c r="C90" s="42"/>
      <c r="D90" s="42"/>
      <c r="E90" s="42"/>
      <c r="F90" s="42"/>
      <c r="G90" s="42"/>
      <c r="H90" s="42"/>
      <c r="I90" s="42"/>
      <c r="J90" s="42"/>
      <c r="K90" s="49"/>
      <c r="L90" s="42"/>
      <c r="M90" s="42"/>
      <c r="N90" s="42"/>
      <c r="O90" s="42"/>
      <c r="P90" s="42"/>
      <c r="Q90" s="42"/>
      <c r="R90" s="42"/>
      <c r="S90" s="42"/>
      <c r="T90" s="42"/>
      <c r="U90" s="42"/>
      <c r="V90" s="42"/>
      <c r="W90" s="9"/>
    </row>
    <row r="91" spans="1:29" s="22" customFormat="1">
      <c r="A91" s="284"/>
      <c r="B91" s="52" t="s">
        <v>61</v>
      </c>
      <c r="C91" s="53"/>
      <c r="D91" s="54"/>
      <c r="E91" s="54"/>
      <c r="F91" s="54"/>
      <c r="G91" s="54"/>
      <c r="H91" s="55"/>
      <c r="I91" s="55"/>
      <c r="J91" s="56"/>
      <c r="K91" s="56"/>
      <c r="L91" s="56"/>
      <c r="M91" s="56"/>
      <c r="N91" s="57"/>
      <c r="O91" s="57"/>
      <c r="P91" s="58"/>
      <c r="Q91" s="58"/>
      <c r="R91" s="58"/>
      <c r="S91" s="58"/>
      <c r="T91" s="58"/>
      <c r="U91" s="58"/>
      <c r="V91" s="58"/>
      <c r="W91" s="9"/>
    </row>
    <row r="92" spans="1:29" s="22" customFormat="1">
      <c r="A92" s="284"/>
      <c r="B92" s="2"/>
      <c r="C92" s="59"/>
      <c r="D92" s="4"/>
      <c r="E92" s="4"/>
      <c r="F92" s="4"/>
      <c r="G92" s="4"/>
      <c r="H92" s="331"/>
      <c r="I92" s="331"/>
      <c r="J92" s="60"/>
      <c r="K92" s="30"/>
      <c r="L92" s="60"/>
      <c r="M92" s="60"/>
      <c r="N92" s="58"/>
      <c r="O92" s="58"/>
      <c r="P92" s="58"/>
      <c r="Q92" s="58"/>
      <c r="R92" s="58"/>
      <c r="S92" s="58"/>
      <c r="T92" s="58"/>
      <c r="U92" s="58"/>
      <c r="V92" s="58"/>
      <c r="W92" s="9"/>
    </row>
    <row r="93" spans="1:29" s="22" customFormat="1">
      <c r="A93" s="284"/>
      <c r="B93" s="31" t="s">
        <v>590</v>
      </c>
      <c r="C93" s="59"/>
      <c r="D93" s="4"/>
      <c r="E93" s="4"/>
      <c r="F93" s="4"/>
      <c r="G93" s="4"/>
      <c r="H93" s="331"/>
      <c r="I93" s="331"/>
      <c r="J93" s="60"/>
      <c r="K93" s="60"/>
      <c r="L93" s="60"/>
      <c r="M93" s="60"/>
      <c r="N93" s="58"/>
      <c r="O93" s="58"/>
      <c r="P93" s="58"/>
      <c r="Q93" s="58"/>
      <c r="R93" s="58"/>
      <c r="S93" s="58"/>
      <c r="T93" s="58"/>
      <c r="U93" s="58"/>
      <c r="V93" s="58"/>
      <c r="W93" s="9"/>
    </row>
    <row r="94" spans="1:29" s="22" customFormat="1" ht="18.75" customHeight="1">
      <c r="A94" s="284"/>
      <c r="B94" s="19"/>
      <c r="C94" s="59"/>
      <c r="D94" s="4"/>
      <c r="E94" s="4"/>
      <c r="F94" s="4"/>
      <c r="G94" s="4"/>
      <c r="H94" s="331"/>
      <c r="I94" s="331"/>
      <c r="J94" s="56"/>
      <c r="K94" s="56"/>
      <c r="L94" s="23"/>
      <c r="M94" s="23"/>
      <c r="N94" s="23"/>
      <c r="O94" s="23"/>
      <c r="P94" s="23"/>
      <c r="Q94" s="23"/>
      <c r="R94" s="58"/>
      <c r="S94" s="58"/>
      <c r="T94" s="58"/>
      <c r="U94" s="58"/>
      <c r="V94" s="58"/>
      <c r="W94" s="9"/>
    </row>
    <row r="95" spans="1:29" s="22" customFormat="1">
      <c r="A95" s="284"/>
      <c r="B95" s="19"/>
      <c r="C95" s="59"/>
      <c r="D95" s="4"/>
      <c r="E95" s="4"/>
      <c r="F95" s="4"/>
      <c r="G95" s="4"/>
      <c r="H95" s="331"/>
      <c r="I95" s="331"/>
      <c r="J95" s="61" t="s">
        <v>62</v>
      </c>
      <c r="K95" s="62"/>
      <c r="L95" s="63" t="s">
        <v>1</v>
      </c>
      <c r="M95" s="63" t="s">
        <v>2</v>
      </c>
      <c r="N95" s="63" t="s">
        <v>3</v>
      </c>
      <c r="O95" s="63" t="s">
        <v>4</v>
      </c>
      <c r="P95" s="63" t="s">
        <v>5</v>
      </c>
      <c r="Q95" s="63" t="s">
        <v>6</v>
      </c>
      <c r="R95" s="63" t="s">
        <v>7</v>
      </c>
      <c r="S95" s="63" t="s">
        <v>8</v>
      </c>
      <c r="T95" s="63" t="s">
        <v>9</v>
      </c>
      <c r="U95" s="63" t="s">
        <v>10</v>
      </c>
      <c r="V95" s="63" t="s">
        <v>11</v>
      </c>
      <c r="W95" s="63" t="s">
        <v>12</v>
      </c>
      <c r="X95" s="63" t="s">
        <v>13</v>
      </c>
      <c r="Y95" s="63" t="s">
        <v>14</v>
      </c>
      <c r="Z95" s="63" t="s">
        <v>15</v>
      </c>
      <c r="AA95" s="63" t="s">
        <v>16</v>
      </c>
      <c r="AB95" s="63" t="s">
        <v>17</v>
      </c>
      <c r="AC95" s="63" t="s">
        <v>470</v>
      </c>
    </row>
    <row r="96" spans="1:29" s="22" customFormat="1" ht="37.5">
      <c r="A96" s="284"/>
      <c r="B96" s="2"/>
      <c r="C96" s="4"/>
      <c r="D96" s="4"/>
      <c r="E96" s="4"/>
      <c r="F96" s="4"/>
      <c r="G96" s="4"/>
      <c r="H96" s="331"/>
      <c r="I96" s="64" t="s">
        <v>63</v>
      </c>
      <c r="J96" s="65"/>
      <c r="K96" s="66"/>
      <c r="L96" s="63" t="s">
        <v>64</v>
      </c>
      <c r="M96" s="63" t="s">
        <v>64</v>
      </c>
      <c r="N96" s="63" t="s">
        <v>64</v>
      </c>
      <c r="O96" s="63" t="s">
        <v>64</v>
      </c>
      <c r="P96" s="63" t="s">
        <v>64</v>
      </c>
      <c r="Q96" s="63" t="s">
        <v>64</v>
      </c>
      <c r="R96" s="63" t="s">
        <v>64</v>
      </c>
      <c r="S96" s="63" t="s">
        <v>65</v>
      </c>
      <c r="T96" s="63" t="s">
        <v>65</v>
      </c>
      <c r="U96" s="63" t="s">
        <v>64</v>
      </c>
      <c r="V96" s="63" t="s">
        <v>64</v>
      </c>
      <c r="W96" s="63" t="s">
        <v>64</v>
      </c>
      <c r="X96" s="63" t="s">
        <v>64</v>
      </c>
      <c r="Y96" s="63" t="s">
        <v>64</v>
      </c>
      <c r="Z96" s="63" t="s">
        <v>64</v>
      </c>
      <c r="AA96" s="63" t="s">
        <v>64</v>
      </c>
      <c r="AB96" s="63" t="s">
        <v>64</v>
      </c>
      <c r="AC96" s="63" t="s">
        <v>64</v>
      </c>
    </row>
    <row r="97" spans="1:29" s="22" customFormat="1" ht="54" customHeight="1">
      <c r="A97" s="285" t="s">
        <v>591</v>
      </c>
      <c r="B97" s="2"/>
      <c r="C97" s="437" t="s">
        <v>66</v>
      </c>
      <c r="D97" s="438"/>
      <c r="E97" s="438"/>
      <c r="F97" s="438"/>
      <c r="G97" s="438"/>
      <c r="H97" s="439"/>
      <c r="I97" s="323" t="s">
        <v>67</v>
      </c>
      <c r="J97" s="67" t="s">
        <v>68</v>
      </c>
      <c r="K97" s="68"/>
      <c r="L97" s="69"/>
      <c r="M97" s="70"/>
      <c r="N97" s="70"/>
      <c r="O97" s="70"/>
      <c r="P97" s="70"/>
      <c r="Q97" s="70"/>
      <c r="R97" s="70"/>
      <c r="S97" s="70"/>
      <c r="T97" s="70"/>
      <c r="U97" s="70"/>
      <c r="V97" s="70"/>
      <c r="W97" s="70"/>
      <c r="X97" s="70"/>
      <c r="Y97" s="70"/>
      <c r="Z97" s="70"/>
      <c r="AA97" s="70"/>
      <c r="AB97" s="70"/>
      <c r="AC97" s="70"/>
    </row>
    <row r="98" spans="1:29" s="22" customFormat="1">
      <c r="A98" s="284"/>
      <c r="B98" s="71"/>
      <c r="C98" s="59"/>
      <c r="D98" s="4"/>
      <c r="E98" s="4"/>
      <c r="F98" s="4"/>
      <c r="G98" s="4"/>
      <c r="H98" s="331"/>
      <c r="I98" s="331"/>
      <c r="J98" s="60"/>
      <c r="K98" s="60"/>
      <c r="L98" s="58"/>
      <c r="M98" s="58"/>
      <c r="N98" s="58"/>
      <c r="O98" s="58"/>
      <c r="P98" s="58"/>
      <c r="Q98" s="58"/>
      <c r="R98" s="9"/>
    </row>
    <row r="99" spans="1:29" s="22" customFormat="1">
      <c r="A99" s="284"/>
      <c r="B99" s="71"/>
      <c r="C99" s="59"/>
      <c r="D99" s="4"/>
      <c r="E99" s="4"/>
      <c r="F99" s="4"/>
      <c r="G99" s="4"/>
      <c r="H99" s="331"/>
      <c r="I99" s="331"/>
      <c r="J99" s="60"/>
      <c r="K99" s="60"/>
      <c r="L99" s="58"/>
      <c r="M99" s="58"/>
      <c r="N99" s="58"/>
      <c r="O99" s="58"/>
      <c r="P99" s="58"/>
      <c r="Q99" s="58"/>
      <c r="R99" s="9"/>
    </row>
    <row r="100" spans="1:29" s="22" customFormat="1">
      <c r="A100" s="284"/>
      <c r="B100" s="71"/>
      <c r="C100" s="59"/>
      <c r="D100" s="4"/>
      <c r="E100" s="4"/>
      <c r="F100" s="4"/>
      <c r="G100" s="4"/>
      <c r="H100" s="331"/>
      <c r="I100" s="331"/>
      <c r="J100" s="60"/>
      <c r="K100" s="60"/>
      <c r="L100" s="58"/>
      <c r="M100" s="58"/>
      <c r="N100" s="58"/>
      <c r="O100" s="58"/>
      <c r="P100" s="58"/>
      <c r="Q100" s="58"/>
      <c r="R100" s="9"/>
    </row>
    <row r="101" spans="1:29">
      <c r="A101" s="284"/>
      <c r="B101" s="19" t="s">
        <v>69</v>
      </c>
      <c r="C101" s="19"/>
      <c r="D101" s="19"/>
      <c r="E101" s="19"/>
      <c r="F101" s="19"/>
      <c r="G101" s="19"/>
      <c r="H101" s="15"/>
      <c r="I101" s="15"/>
      <c r="L101" s="72"/>
      <c r="M101" s="72"/>
      <c r="N101" s="72"/>
      <c r="O101" s="72"/>
      <c r="P101" s="72"/>
      <c r="Q101" s="72"/>
      <c r="R101" s="9"/>
      <c r="S101" s="9"/>
      <c r="T101" s="9"/>
      <c r="U101" s="9"/>
      <c r="V101" s="9"/>
    </row>
    <row r="102" spans="1:29">
      <c r="A102" s="284"/>
      <c r="B102" s="19"/>
      <c r="C102" s="19"/>
      <c r="D102" s="19"/>
      <c r="E102" s="19"/>
      <c r="F102" s="19"/>
      <c r="G102" s="19"/>
      <c r="H102" s="15"/>
      <c r="I102" s="15"/>
      <c r="L102" s="23"/>
      <c r="M102" s="23"/>
      <c r="N102" s="23"/>
      <c r="O102" s="23"/>
      <c r="P102" s="23"/>
      <c r="Q102" s="23"/>
      <c r="R102" s="9"/>
      <c r="S102" s="9"/>
      <c r="T102" s="9"/>
      <c r="U102" s="9"/>
      <c r="V102" s="9"/>
    </row>
    <row r="103" spans="1:29" ht="34.5" customHeight="1">
      <c r="A103" s="284"/>
      <c r="B103" s="19"/>
      <c r="C103" s="4"/>
      <c r="D103" s="4"/>
      <c r="F103" s="4"/>
      <c r="G103" s="4"/>
      <c r="H103" s="331"/>
      <c r="J103" s="73" t="s">
        <v>62</v>
      </c>
      <c r="K103" s="74"/>
      <c r="L103" s="75" t="s">
        <v>1</v>
      </c>
      <c r="M103" s="75" t="s">
        <v>2</v>
      </c>
      <c r="N103" s="75" t="s">
        <v>3</v>
      </c>
      <c r="O103" s="75" t="s">
        <v>4</v>
      </c>
      <c r="P103" s="75" t="s">
        <v>5</v>
      </c>
      <c r="Q103" s="75" t="s">
        <v>6</v>
      </c>
      <c r="R103" s="75" t="s">
        <v>7</v>
      </c>
      <c r="S103" s="75" t="s">
        <v>8</v>
      </c>
      <c r="T103" s="75" t="s">
        <v>9</v>
      </c>
      <c r="U103" s="75" t="s">
        <v>10</v>
      </c>
      <c r="V103" s="75" t="s">
        <v>11</v>
      </c>
      <c r="W103" s="75" t="s">
        <v>12</v>
      </c>
      <c r="X103" s="75" t="s">
        <v>13</v>
      </c>
      <c r="Y103" s="75" t="s">
        <v>14</v>
      </c>
      <c r="Z103" s="75" t="s">
        <v>15</v>
      </c>
      <c r="AA103" s="75" t="s">
        <v>16</v>
      </c>
      <c r="AB103" s="75" t="s">
        <v>17</v>
      </c>
      <c r="AC103" s="75" t="s">
        <v>470</v>
      </c>
    </row>
    <row r="104" spans="1:29" ht="20.25" customHeight="1">
      <c r="A104" s="284"/>
      <c r="B104" s="2"/>
      <c r="C104" s="59"/>
      <c r="D104" s="4"/>
      <c r="F104" s="4"/>
      <c r="G104" s="4"/>
      <c r="H104" s="331"/>
      <c r="I104" s="64" t="s">
        <v>70</v>
      </c>
      <c r="J104" s="65"/>
      <c r="K104" s="76"/>
      <c r="L104" s="77" t="s">
        <v>64</v>
      </c>
      <c r="M104" s="77" t="s">
        <v>64</v>
      </c>
      <c r="N104" s="77" t="s">
        <v>64</v>
      </c>
      <c r="O104" s="77" t="s">
        <v>64</v>
      </c>
      <c r="P104" s="77" t="s">
        <v>64</v>
      </c>
      <c r="Q104" s="77" t="s">
        <v>64</v>
      </c>
      <c r="R104" s="77" t="s">
        <v>64</v>
      </c>
      <c r="S104" s="77" t="s">
        <v>65</v>
      </c>
      <c r="T104" s="77" t="s">
        <v>65</v>
      </c>
      <c r="U104" s="77" t="s">
        <v>64</v>
      </c>
      <c r="V104" s="77" t="s">
        <v>64</v>
      </c>
      <c r="W104" s="77" t="s">
        <v>64</v>
      </c>
      <c r="X104" s="77" t="s">
        <v>64</v>
      </c>
      <c r="Y104" s="77" t="s">
        <v>64</v>
      </c>
      <c r="Z104" s="77" t="s">
        <v>64</v>
      </c>
      <c r="AA104" s="77" t="s">
        <v>64</v>
      </c>
      <c r="AB104" s="77" t="s">
        <v>64</v>
      </c>
      <c r="AC104" s="77" t="s">
        <v>64</v>
      </c>
    </row>
    <row r="105" spans="1:29" s="81" customFormat="1" ht="34.5" customHeight="1">
      <c r="A105" s="285" t="s">
        <v>592</v>
      </c>
      <c r="B105" s="2"/>
      <c r="C105" s="448" t="s">
        <v>71</v>
      </c>
      <c r="D105" s="450"/>
      <c r="E105" s="501" t="s">
        <v>72</v>
      </c>
      <c r="F105" s="502"/>
      <c r="G105" s="502"/>
      <c r="H105" s="503"/>
      <c r="I105" s="504" t="s">
        <v>593</v>
      </c>
      <c r="J105" s="78">
        <f t="shared" ref="J105:J117" si="0">IF(SUM(L105:AC105)=0,IF(COUNTIF(L105:AC105,"未確認")&gt;0,"未確認",IF(COUNTIF(L105:AC105,"~*")&gt;0,"*",SUM(L105:AC105))),SUM(L105:AC105))</f>
        <v>679</v>
      </c>
      <c r="K105" s="79" t="str">
        <f>IF(OR(COUNTIF(L105:AC105,"未確認")&gt;0,COUNTIF(L105:AC105,"~*")&gt;0),"※","")</f>
        <v/>
      </c>
      <c r="L105" s="80">
        <v>6</v>
      </c>
      <c r="M105" s="80">
        <v>6</v>
      </c>
      <c r="N105" s="80">
        <v>9</v>
      </c>
      <c r="O105" s="80">
        <v>23</v>
      </c>
      <c r="P105" s="80">
        <v>15</v>
      </c>
      <c r="Q105" s="80">
        <v>9</v>
      </c>
      <c r="R105" s="80">
        <v>54</v>
      </c>
      <c r="S105" s="80">
        <v>55</v>
      </c>
      <c r="T105" s="80">
        <v>60</v>
      </c>
      <c r="U105" s="80">
        <v>57</v>
      </c>
      <c r="V105" s="80">
        <v>60</v>
      </c>
      <c r="W105" s="80">
        <v>59</v>
      </c>
      <c r="X105" s="80">
        <v>58</v>
      </c>
      <c r="Y105" s="80">
        <v>54</v>
      </c>
      <c r="Z105" s="80">
        <v>51</v>
      </c>
      <c r="AA105" s="80">
        <v>43</v>
      </c>
      <c r="AB105" s="80">
        <v>54</v>
      </c>
      <c r="AC105" s="80">
        <v>6</v>
      </c>
    </row>
    <row r="106" spans="1:29" s="81" customFormat="1" ht="34.5" customHeight="1">
      <c r="A106" s="285" t="s">
        <v>594</v>
      </c>
      <c r="B106" s="82"/>
      <c r="C106" s="478"/>
      <c r="D106" s="479"/>
      <c r="E106" s="507"/>
      <c r="F106" s="508"/>
      <c r="G106" s="497" t="s">
        <v>74</v>
      </c>
      <c r="H106" s="499"/>
      <c r="I106" s="505"/>
      <c r="J106" s="78">
        <f t="shared" si="0"/>
        <v>346</v>
      </c>
      <c r="K106" s="79" t="str">
        <f>IF(OR(COUNTIF(L106:AC106,"未確認")&gt;0,COUNTIF(L106:AC106,"~*")&gt;0),"※","")</f>
        <v/>
      </c>
      <c r="L106" s="80">
        <v>0</v>
      </c>
      <c r="M106" s="80">
        <v>0</v>
      </c>
      <c r="N106" s="80">
        <v>0</v>
      </c>
      <c r="O106" s="80">
        <v>0</v>
      </c>
      <c r="P106" s="80">
        <v>0</v>
      </c>
      <c r="Q106" s="80">
        <v>0</v>
      </c>
      <c r="R106" s="80">
        <v>0</v>
      </c>
      <c r="S106" s="80">
        <v>42</v>
      </c>
      <c r="T106" s="80">
        <v>40</v>
      </c>
      <c r="U106" s="80">
        <v>36</v>
      </c>
      <c r="V106" s="80">
        <v>36</v>
      </c>
      <c r="W106" s="80">
        <v>44</v>
      </c>
      <c r="X106" s="80">
        <v>46</v>
      </c>
      <c r="Y106" s="80">
        <v>36</v>
      </c>
      <c r="Z106" s="80">
        <v>8</v>
      </c>
      <c r="AA106" s="80">
        <v>20</v>
      </c>
      <c r="AB106" s="80">
        <v>38</v>
      </c>
      <c r="AC106" s="80">
        <v>0</v>
      </c>
    </row>
    <row r="107" spans="1:29" s="81" customFormat="1" ht="34.5" customHeight="1">
      <c r="A107" s="285" t="s">
        <v>592</v>
      </c>
      <c r="B107" s="82"/>
      <c r="C107" s="478"/>
      <c r="D107" s="479"/>
      <c r="E107" s="437" t="s">
        <v>75</v>
      </c>
      <c r="F107" s="438"/>
      <c r="G107" s="438"/>
      <c r="H107" s="439"/>
      <c r="I107" s="505"/>
      <c r="J107" s="78">
        <f t="shared" si="0"/>
        <v>679</v>
      </c>
      <c r="K107" s="79" t="str">
        <f>IF(OR(COUNTIF(L107:AC107,"未確認")&gt;0,COUNTIF(L107:AC107,"~*")&gt;0),"※","")</f>
        <v/>
      </c>
      <c r="L107" s="80">
        <v>6</v>
      </c>
      <c r="M107" s="80">
        <v>6</v>
      </c>
      <c r="N107" s="80">
        <v>9</v>
      </c>
      <c r="O107" s="80">
        <v>23</v>
      </c>
      <c r="P107" s="80">
        <v>15</v>
      </c>
      <c r="Q107" s="80">
        <v>9</v>
      </c>
      <c r="R107" s="80">
        <v>54</v>
      </c>
      <c r="S107" s="80">
        <v>55</v>
      </c>
      <c r="T107" s="80">
        <v>60</v>
      </c>
      <c r="U107" s="80">
        <v>57</v>
      </c>
      <c r="V107" s="80">
        <v>60</v>
      </c>
      <c r="W107" s="80">
        <v>59</v>
      </c>
      <c r="X107" s="80">
        <v>58</v>
      </c>
      <c r="Y107" s="80">
        <v>54</v>
      </c>
      <c r="Z107" s="80">
        <v>51</v>
      </c>
      <c r="AA107" s="80">
        <v>43</v>
      </c>
      <c r="AB107" s="80">
        <v>54</v>
      </c>
      <c r="AC107" s="80">
        <v>6</v>
      </c>
    </row>
    <row r="108" spans="1:29" s="81" customFormat="1" ht="34.5" customHeight="1">
      <c r="A108" s="285" t="s">
        <v>592</v>
      </c>
      <c r="B108" s="82"/>
      <c r="C108" s="459"/>
      <c r="D108" s="461"/>
      <c r="E108" s="422" t="s">
        <v>76</v>
      </c>
      <c r="F108" s="423"/>
      <c r="G108" s="423"/>
      <c r="H108" s="424"/>
      <c r="I108" s="505"/>
      <c r="J108" s="78">
        <f t="shared" si="0"/>
        <v>679</v>
      </c>
      <c r="K108" s="79" t="str">
        <f t="shared" ref="K108:K117" si="1">IF(OR(COUNTIF(L107:AC107,"未確認")&gt;0,COUNTIF(L107:AC107,"~*")&gt;0),"※","")</f>
        <v/>
      </c>
      <c r="L108" s="80">
        <v>6</v>
      </c>
      <c r="M108" s="80">
        <v>6</v>
      </c>
      <c r="N108" s="80">
        <v>9</v>
      </c>
      <c r="O108" s="80">
        <v>23</v>
      </c>
      <c r="P108" s="80">
        <v>15</v>
      </c>
      <c r="Q108" s="80">
        <v>9</v>
      </c>
      <c r="R108" s="80">
        <v>54</v>
      </c>
      <c r="S108" s="80">
        <v>55</v>
      </c>
      <c r="T108" s="80">
        <v>60</v>
      </c>
      <c r="U108" s="80">
        <v>57</v>
      </c>
      <c r="V108" s="80">
        <v>60</v>
      </c>
      <c r="W108" s="80">
        <v>59</v>
      </c>
      <c r="X108" s="80">
        <v>58</v>
      </c>
      <c r="Y108" s="80">
        <v>54</v>
      </c>
      <c r="Z108" s="80">
        <v>51</v>
      </c>
      <c r="AA108" s="80">
        <v>43</v>
      </c>
      <c r="AB108" s="80">
        <v>54</v>
      </c>
      <c r="AC108" s="80">
        <v>6</v>
      </c>
    </row>
    <row r="109" spans="1:29" s="81" customFormat="1" ht="34.5" customHeight="1">
      <c r="A109" s="285" t="s">
        <v>595</v>
      </c>
      <c r="B109" s="82"/>
      <c r="C109" s="448" t="s">
        <v>77</v>
      </c>
      <c r="D109" s="450"/>
      <c r="E109" s="448" t="s">
        <v>72</v>
      </c>
      <c r="F109" s="449"/>
      <c r="G109" s="449"/>
      <c r="H109" s="450"/>
      <c r="I109" s="505"/>
      <c r="J109" s="78">
        <f t="shared" si="0"/>
        <v>0</v>
      </c>
      <c r="K109" s="79" t="str">
        <f t="shared" si="1"/>
        <v/>
      </c>
      <c r="L109" s="80">
        <v>0</v>
      </c>
      <c r="M109" s="80">
        <v>0</v>
      </c>
      <c r="N109" s="80">
        <v>0</v>
      </c>
      <c r="O109" s="80">
        <v>0</v>
      </c>
      <c r="P109" s="80">
        <v>0</v>
      </c>
      <c r="Q109" s="80">
        <v>0</v>
      </c>
      <c r="R109" s="80">
        <v>0</v>
      </c>
      <c r="S109" s="80">
        <v>0</v>
      </c>
      <c r="T109" s="80">
        <v>0</v>
      </c>
      <c r="U109" s="80">
        <v>0</v>
      </c>
      <c r="V109" s="80">
        <v>0</v>
      </c>
      <c r="W109" s="80">
        <v>0</v>
      </c>
      <c r="X109" s="80">
        <v>0</v>
      </c>
      <c r="Y109" s="80">
        <v>0</v>
      </c>
      <c r="Z109" s="80">
        <v>0</v>
      </c>
      <c r="AA109" s="80">
        <v>0</v>
      </c>
      <c r="AB109" s="80">
        <v>0</v>
      </c>
      <c r="AC109" s="80">
        <v>0</v>
      </c>
    </row>
    <row r="110" spans="1:29" s="81" customFormat="1" ht="34.5" customHeight="1">
      <c r="A110" s="285" t="s">
        <v>596</v>
      </c>
      <c r="B110" s="82"/>
      <c r="C110" s="478"/>
      <c r="D110" s="479"/>
      <c r="E110" s="509"/>
      <c r="F110" s="510"/>
      <c r="G110" s="437" t="s">
        <v>78</v>
      </c>
      <c r="H110" s="439"/>
      <c r="I110" s="505"/>
      <c r="J110" s="78">
        <f t="shared" si="0"/>
        <v>0</v>
      </c>
      <c r="K110" s="79" t="str">
        <f t="shared" si="1"/>
        <v/>
      </c>
      <c r="L110" s="80">
        <v>0</v>
      </c>
      <c r="M110" s="80">
        <v>0</v>
      </c>
      <c r="N110" s="80">
        <v>0</v>
      </c>
      <c r="O110" s="80">
        <v>0</v>
      </c>
      <c r="P110" s="80">
        <v>0</v>
      </c>
      <c r="Q110" s="80">
        <v>0</v>
      </c>
      <c r="R110" s="80">
        <v>0</v>
      </c>
      <c r="S110" s="80">
        <v>0</v>
      </c>
      <c r="T110" s="80">
        <v>0</v>
      </c>
      <c r="U110" s="80">
        <v>0</v>
      </c>
      <c r="V110" s="80">
        <v>0</v>
      </c>
      <c r="W110" s="80">
        <v>0</v>
      </c>
      <c r="X110" s="80">
        <v>0</v>
      </c>
      <c r="Y110" s="80">
        <v>0</v>
      </c>
      <c r="Z110" s="80">
        <v>0</v>
      </c>
      <c r="AA110" s="80">
        <v>0</v>
      </c>
      <c r="AB110" s="80">
        <v>0</v>
      </c>
      <c r="AC110" s="80">
        <v>0</v>
      </c>
    </row>
    <row r="111" spans="1:29" s="81" customFormat="1" ht="34.5" customHeight="1">
      <c r="A111" s="285" t="s">
        <v>597</v>
      </c>
      <c r="B111" s="82"/>
      <c r="C111" s="478"/>
      <c r="D111" s="479"/>
      <c r="E111" s="509"/>
      <c r="F111" s="508"/>
      <c r="G111" s="437" t="s">
        <v>79</v>
      </c>
      <c r="H111" s="439"/>
      <c r="I111" s="505"/>
      <c r="J111" s="78">
        <f t="shared" si="0"/>
        <v>0</v>
      </c>
      <c r="K111" s="79" t="str">
        <f t="shared" si="1"/>
        <v/>
      </c>
      <c r="L111" s="80">
        <v>0</v>
      </c>
      <c r="M111" s="80">
        <v>0</v>
      </c>
      <c r="N111" s="80">
        <v>0</v>
      </c>
      <c r="O111" s="80">
        <v>0</v>
      </c>
      <c r="P111" s="80">
        <v>0</v>
      </c>
      <c r="Q111" s="80">
        <v>0</v>
      </c>
      <c r="R111" s="80">
        <v>0</v>
      </c>
      <c r="S111" s="80">
        <v>0</v>
      </c>
      <c r="T111" s="80">
        <v>0</v>
      </c>
      <c r="U111" s="80">
        <v>0</v>
      </c>
      <c r="V111" s="80">
        <v>0</v>
      </c>
      <c r="W111" s="80">
        <v>0</v>
      </c>
      <c r="X111" s="80">
        <v>0</v>
      </c>
      <c r="Y111" s="80">
        <v>0</v>
      </c>
      <c r="Z111" s="80">
        <v>0</v>
      </c>
      <c r="AA111" s="80">
        <v>0</v>
      </c>
      <c r="AB111" s="80">
        <v>0</v>
      </c>
      <c r="AC111" s="80">
        <v>0</v>
      </c>
    </row>
    <row r="112" spans="1:29" s="81" customFormat="1" ht="34.5" customHeight="1">
      <c r="A112" s="285" t="s">
        <v>595</v>
      </c>
      <c r="B112" s="82"/>
      <c r="C112" s="478"/>
      <c r="D112" s="479"/>
      <c r="E112" s="448" t="s">
        <v>75</v>
      </c>
      <c r="F112" s="449"/>
      <c r="G112" s="449"/>
      <c r="H112" s="450"/>
      <c r="I112" s="505"/>
      <c r="J112" s="78">
        <f t="shared" si="0"/>
        <v>0</v>
      </c>
      <c r="K112" s="79" t="str">
        <f t="shared" si="1"/>
        <v/>
      </c>
      <c r="L112" s="80">
        <v>0</v>
      </c>
      <c r="M112" s="80">
        <v>0</v>
      </c>
      <c r="N112" s="80">
        <v>0</v>
      </c>
      <c r="O112" s="80">
        <v>0</v>
      </c>
      <c r="P112" s="80">
        <v>0</v>
      </c>
      <c r="Q112" s="80">
        <v>0</v>
      </c>
      <c r="R112" s="80">
        <v>0</v>
      </c>
      <c r="S112" s="80">
        <v>0</v>
      </c>
      <c r="T112" s="80">
        <v>0</v>
      </c>
      <c r="U112" s="80">
        <v>0</v>
      </c>
      <c r="V112" s="80">
        <v>0</v>
      </c>
      <c r="W112" s="80">
        <v>0</v>
      </c>
      <c r="X112" s="80">
        <v>0</v>
      </c>
      <c r="Y112" s="80">
        <v>0</v>
      </c>
      <c r="Z112" s="80">
        <v>0</v>
      </c>
      <c r="AA112" s="80">
        <v>0</v>
      </c>
      <c r="AB112" s="80">
        <v>0</v>
      </c>
      <c r="AC112" s="80">
        <v>0</v>
      </c>
    </row>
    <row r="113" spans="1:29" s="81" customFormat="1" ht="34.5" customHeight="1">
      <c r="A113" s="285" t="s">
        <v>596</v>
      </c>
      <c r="B113" s="82"/>
      <c r="C113" s="478"/>
      <c r="D113" s="479"/>
      <c r="E113" s="509"/>
      <c r="F113" s="510"/>
      <c r="G113" s="437" t="s">
        <v>78</v>
      </c>
      <c r="H113" s="439"/>
      <c r="I113" s="505"/>
      <c r="J113" s="78">
        <f t="shared" si="0"/>
        <v>0</v>
      </c>
      <c r="K113" s="79" t="str">
        <f t="shared" si="1"/>
        <v/>
      </c>
      <c r="L113" s="80">
        <v>0</v>
      </c>
      <c r="M113" s="80">
        <v>0</v>
      </c>
      <c r="N113" s="80">
        <v>0</v>
      </c>
      <c r="O113" s="80">
        <v>0</v>
      </c>
      <c r="P113" s="80">
        <v>0</v>
      </c>
      <c r="Q113" s="80">
        <v>0</v>
      </c>
      <c r="R113" s="80">
        <v>0</v>
      </c>
      <c r="S113" s="80">
        <v>0</v>
      </c>
      <c r="T113" s="80">
        <v>0</v>
      </c>
      <c r="U113" s="80">
        <v>0</v>
      </c>
      <c r="V113" s="80">
        <v>0</v>
      </c>
      <c r="W113" s="80">
        <v>0</v>
      </c>
      <c r="X113" s="80">
        <v>0</v>
      </c>
      <c r="Y113" s="80">
        <v>0</v>
      </c>
      <c r="Z113" s="80">
        <v>0</v>
      </c>
      <c r="AA113" s="80">
        <v>0</v>
      </c>
      <c r="AB113" s="80">
        <v>0</v>
      </c>
      <c r="AC113" s="80">
        <v>0</v>
      </c>
    </row>
    <row r="114" spans="1:29" s="81" customFormat="1" ht="34.5" customHeight="1">
      <c r="A114" s="285" t="s">
        <v>597</v>
      </c>
      <c r="B114" s="82"/>
      <c r="C114" s="478"/>
      <c r="D114" s="479"/>
      <c r="E114" s="507"/>
      <c r="F114" s="508"/>
      <c r="G114" s="437" t="s">
        <v>79</v>
      </c>
      <c r="H114" s="439"/>
      <c r="I114" s="505"/>
      <c r="J114" s="78">
        <f t="shared" si="0"/>
        <v>0</v>
      </c>
      <c r="K114" s="79" t="str">
        <f t="shared" si="1"/>
        <v/>
      </c>
      <c r="L114" s="80">
        <v>0</v>
      </c>
      <c r="M114" s="80">
        <v>0</v>
      </c>
      <c r="N114" s="80">
        <v>0</v>
      </c>
      <c r="O114" s="80">
        <v>0</v>
      </c>
      <c r="P114" s="80">
        <v>0</v>
      </c>
      <c r="Q114" s="80">
        <v>0</v>
      </c>
      <c r="R114" s="80">
        <v>0</v>
      </c>
      <c r="S114" s="80">
        <v>0</v>
      </c>
      <c r="T114" s="80">
        <v>0</v>
      </c>
      <c r="U114" s="80">
        <v>0</v>
      </c>
      <c r="V114" s="80">
        <v>0</v>
      </c>
      <c r="W114" s="80">
        <v>0</v>
      </c>
      <c r="X114" s="80">
        <v>0</v>
      </c>
      <c r="Y114" s="80">
        <v>0</v>
      </c>
      <c r="Z114" s="80">
        <v>0</v>
      </c>
      <c r="AA114" s="80">
        <v>0</v>
      </c>
      <c r="AB114" s="80">
        <v>0</v>
      </c>
      <c r="AC114" s="80">
        <v>0</v>
      </c>
    </row>
    <row r="115" spans="1:29" s="81" customFormat="1" ht="34.5" customHeight="1">
      <c r="A115" s="285" t="s">
        <v>598</v>
      </c>
      <c r="B115" s="82"/>
      <c r="C115" s="478"/>
      <c r="D115" s="479"/>
      <c r="E115" s="416" t="s">
        <v>76</v>
      </c>
      <c r="F115" s="417"/>
      <c r="G115" s="417"/>
      <c r="H115" s="419"/>
      <c r="I115" s="505"/>
      <c r="J115" s="78">
        <f t="shared" si="0"/>
        <v>0</v>
      </c>
      <c r="K115" s="79" t="str">
        <f t="shared" si="1"/>
        <v/>
      </c>
      <c r="L115" s="80">
        <v>0</v>
      </c>
      <c r="M115" s="80">
        <v>0</v>
      </c>
      <c r="N115" s="80">
        <v>0</v>
      </c>
      <c r="O115" s="80">
        <v>0</v>
      </c>
      <c r="P115" s="80">
        <v>0</v>
      </c>
      <c r="Q115" s="80">
        <v>0</v>
      </c>
      <c r="R115" s="80">
        <v>0</v>
      </c>
      <c r="S115" s="80">
        <v>0</v>
      </c>
      <c r="T115" s="80">
        <v>0</v>
      </c>
      <c r="U115" s="80">
        <v>0</v>
      </c>
      <c r="V115" s="80">
        <v>0</v>
      </c>
      <c r="W115" s="80">
        <v>0</v>
      </c>
      <c r="X115" s="80">
        <v>0</v>
      </c>
      <c r="Y115" s="80">
        <v>0</v>
      </c>
      <c r="Z115" s="80">
        <v>0</v>
      </c>
      <c r="AA115" s="80">
        <v>0</v>
      </c>
      <c r="AB115" s="80">
        <v>0</v>
      </c>
      <c r="AC115" s="80">
        <v>0</v>
      </c>
    </row>
    <row r="116" spans="1:29" s="81" customFormat="1" ht="34.5" customHeight="1">
      <c r="A116" s="285" t="s">
        <v>596</v>
      </c>
      <c r="B116" s="82"/>
      <c r="C116" s="478"/>
      <c r="D116" s="479"/>
      <c r="E116" s="511"/>
      <c r="F116" s="512"/>
      <c r="G116" s="422" t="s">
        <v>78</v>
      </c>
      <c r="H116" s="424"/>
      <c r="I116" s="505"/>
      <c r="J116" s="78">
        <f t="shared" si="0"/>
        <v>0</v>
      </c>
      <c r="K116" s="79" t="str">
        <f t="shared" si="1"/>
        <v/>
      </c>
      <c r="L116" s="80">
        <v>0</v>
      </c>
      <c r="M116" s="80">
        <v>0</v>
      </c>
      <c r="N116" s="80">
        <v>0</v>
      </c>
      <c r="O116" s="80">
        <v>0</v>
      </c>
      <c r="P116" s="80">
        <v>0</v>
      </c>
      <c r="Q116" s="80">
        <v>0</v>
      </c>
      <c r="R116" s="80">
        <v>0</v>
      </c>
      <c r="S116" s="80">
        <v>0</v>
      </c>
      <c r="T116" s="80">
        <v>0</v>
      </c>
      <c r="U116" s="80">
        <v>0</v>
      </c>
      <c r="V116" s="80">
        <v>0</v>
      </c>
      <c r="W116" s="80">
        <v>0</v>
      </c>
      <c r="X116" s="80">
        <v>0</v>
      </c>
      <c r="Y116" s="80">
        <v>0</v>
      </c>
      <c r="Z116" s="80">
        <v>0</v>
      </c>
      <c r="AA116" s="80">
        <v>0</v>
      </c>
      <c r="AB116" s="80">
        <v>0</v>
      </c>
      <c r="AC116" s="80">
        <v>0</v>
      </c>
    </row>
    <row r="117" spans="1:29" s="81" customFormat="1" ht="34.5" customHeight="1">
      <c r="A117" s="285" t="s">
        <v>597</v>
      </c>
      <c r="B117" s="82"/>
      <c r="C117" s="459"/>
      <c r="D117" s="461"/>
      <c r="E117" s="513"/>
      <c r="F117" s="514"/>
      <c r="G117" s="422" t="s">
        <v>79</v>
      </c>
      <c r="H117" s="424"/>
      <c r="I117" s="505"/>
      <c r="J117" s="78">
        <f t="shared" si="0"/>
        <v>0</v>
      </c>
      <c r="K117" s="79" t="str">
        <f t="shared" si="1"/>
        <v/>
      </c>
      <c r="L117" s="80">
        <v>0</v>
      </c>
      <c r="M117" s="80">
        <v>0</v>
      </c>
      <c r="N117" s="80">
        <v>0</v>
      </c>
      <c r="O117" s="80">
        <v>0</v>
      </c>
      <c r="P117" s="80">
        <v>0</v>
      </c>
      <c r="Q117" s="80">
        <v>0</v>
      </c>
      <c r="R117" s="80">
        <v>0</v>
      </c>
      <c r="S117" s="80">
        <v>0</v>
      </c>
      <c r="T117" s="80">
        <v>0</v>
      </c>
      <c r="U117" s="80">
        <v>0</v>
      </c>
      <c r="V117" s="80">
        <v>0</v>
      </c>
      <c r="W117" s="80">
        <v>0</v>
      </c>
      <c r="X117" s="80">
        <v>0</v>
      </c>
      <c r="Y117" s="80">
        <v>0</v>
      </c>
      <c r="Z117" s="80">
        <v>0</v>
      </c>
      <c r="AA117" s="80">
        <v>0</v>
      </c>
      <c r="AB117" s="80">
        <v>0</v>
      </c>
      <c r="AC117" s="80">
        <v>0</v>
      </c>
    </row>
    <row r="118" spans="1:29" s="81" customFormat="1" ht="315" customHeight="1">
      <c r="A118" s="285" t="s">
        <v>599</v>
      </c>
      <c r="B118" s="82"/>
      <c r="C118" s="497" t="s">
        <v>80</v>
      </c>
      <c r="D118" s="498"/>
      <c r="E118" s="498"/>
      <c r="F118" s="498"/>
      <c r="G118" s="498"/>
      <c r="H118" s="499"/>
      <c r="I118" s="506"/>
      <c r="J118" s="83"/>
      <c r="K118" s="84" t="s">
        <v>73</v>
      </c>
      <c r="L118" s="85" t="s">
        <v>25</v>
      </c>
      <c r="M118" s="85" t="s">
        <v>25</v>
      </c>
      <c r="N118" s="85" t="s">
        <v>25</v>
      </c>
      <c r="O118" s="85" t="s">
        <v>25</v>
      </c>
      <c r="P118" s="85" t="s">
        <v>25</v>
      </c>
      <c r="Q118" s="85" t="s">
        <v>25</v>
      </c>
      <c r="R118" s="85" t="s">
        <v>25</v>
      </c>
      <c r="S118" s="85" t="s">
        <v>25</v>
      </c>
      <c r="T118" s="85" t="s">
        <v>25</v>
      </c>
      <c r="U118" s="85" t="s">
        <v>25</v>
      </c>
      <c r="V118" s="85" t="s">
        <v>25</v>
      </c>
      <c r="W118" s="85" t="s">
        <v>25</v>
      </c>
      <c r="X118" s="85" t="s">
        <v>25</v>
      </c>
      <c r="Y118" s="85" t="s">
        <v>25</v>
      </c>
      <c r="Z118" s="85" t="s">
        <v>25</v>
      </c>
      <c r="AA118" s="85" t="s">
        <v>25</v>
      </c>
      <c r="AB118" s="85" t="s">
        <v>25</v>
      </c>
      <c r="AC118" s="85" t="s">
        <v>25</v>
      </c>
    </row>
    <row r="119" spans="1:29" s="1" customFormat="1">
      <c r="A119" s="284"/>
      <c r="B119" s="19"/>
      <c r="C119" s="19"/>
      <c r="D119" s="19"/>
      <c r="E119" s="19"/>
      <c r="F119" s="19"/>
      <c r="G119" s="19"/>
      <c r="H119" s="15"/>
      <c r="I119" s="15"/>
      <c r="J119" s="86"/>
      <c r="K119" s="87"/>
      <c r="L119" s="88"/>
      <c r="M119" s="88"/>
      <c r="N119" s="88"/>
      <c r="O119" s="88"/>
      <c r="P119" s="88"/>
      <c r="Q119" s="88"/>
    </row>
    <row r="120" spans="1:29" s="81" customFormat="1">
      <c r="A120" s="284"/>
      <c r="B120" s="82"/>
      <c r="C120" s="59"/>
      <c r="D120" s="59"/>
      <c r="E120" s="59"/>
      <c r="F120" s="59"/>
      <c r="G120" s="59"/>
      <c r="H120" s="89"/>
      <c r="I120" s="89"/>
      <c r="J120" s="86"/>
      <c r="K120" s="87"/>
      <c r="L120" s="88"/>
      <c r="M120" s="88"/>
      <c r="N120" s="88"/>
      <c r="O120" s="88"/>
      <c r="P120" s="88"/>
      <c r="Q120" s="88"/>
    </row>
    <row r="121" spans="1:29" s="22" customFormat="1">
      <c r="A121" s="284"/>
      <c r="B121" s="2"/>
      <c r="C121" s="59"/>
      <c r="D121" s="4"/>
      <c r="E121" s="4"/>
      <c r="F121" s="4"/>
      <c r="G121" s="4"/>
      <c r="H121" s="331"/>
      <c r="I121" s="331"/>
      <c r="J121" s="60"/>
      <c r="K121" s="30"/>
      <c r="L121" s="58"/>
      <c r="M121" s="58"/>
      <c r="N121" s="58"/>
      <c r="O121" s="58"/>
      <c r="P121" s="58"/>
      <c r="Q121" s="58"/>
      <c r="R121" s="9"/>
    </row>
    <row r="122" spans="1:29" s="1" customFormat="1">
      <c r="A122" s="284"/>
      <c r="B122" s="19" t="s">
        <v>81</v>
      </c>
      <c r="C122" s="19"/>
      <c r="D122" s="19"/>
      <c r="E122" s="19"/>
      <c r="F122" s="19"/>
      <c r="G122" s="19"/>
      <c r="H122" s="15"/>
      <c r="I122" s="15"/>
      <c r="J122" s="86"/>
      <c r="K122" s="87"/>
      <c r="L122" s="88"/>
      <c r="M122" s="88"/>
      <c r="N122" s="88"/>
      <c r="O122" s="88"/>
      <c r="P122" s="88"/>
      <c r="Q122" s="88"/>
    </row>
    <row r="123" spans="1:29">
      <c r="A123" s="284"/>
      <c r="B123" s="19"/>
      <c r="C123" s="19"/>
      <c r="D123" s="19"/>
      <c r="E123" s="19"/>
      <c r="F123" s="19"/>
      <c r="G123" s="19"/>
      <c r="H123" s="15"/>
      <c r="I123" s="15"/>
      <c r="L123" s="23"/>
      <c r="M123" s="23"/>
      <c r="N123" s="23"/>
      <c r="O123" s="23"/>
      <c r="P123" s="23"/>
      <c r="Q123" s="23"/>
      <c r="R123" s="9"/>
      <c r="S123" s="9"/>
      <c r="T123" s="9"/>
      <c r="U123" s="9"/>
      <c r="V123" s="9"/>
    </row>
    <row r="124" spans="1:29" ht="34.5" customHeight="1">
      <c r="A124" s="284"/>
      <c r="B124" s="19"/>
      <c r="C124" s="4"/>
      <c r="D124" s="4"/>
      <c r="F124" s="4"/>
      <c r="G124" s="4"/>
      <c r="H124" s="331"/>
      <c r="I124" s="64"/>
      <c r="J124" s="90" t="s">
        <v>62</v>
      </c>
      <c r="K124" s="74"/>
      <c r="L124" s="75"/>
      <c r="M124" s="75"/>
      <c r="N124" s="75"/>
      <c r="O124" s="75"/>
      <c r="P124" s="75"/>
      <c r="Q124" s="75"/>
      <c r="R124" s="75"/>
      <c r="S124" s="75"/>
      <c r="T124" s="75"/>
      <c r="U124" s="75"/>
      <c r="V124" s="75"/>
      <c r="W124" s="75"/>
      <c r="X124" s="75"/>
      <c r="Y124" s="75"/>
      <c r="Z124" s="75"/>
      <c r="AA124" s="75"/>
      <c r="AB124" s="75"/>
      <c r="AC124" s="75"/>
    </row>
    <row r="125" spans="1:29" ht="20.25" customHeight="1">
      <c r="A125" s="284"/>
      <c r="B125" s="2"/>
      <c r="C125" s="4"/>
      <c r="D125" s="4"/>
      <c r="F125" s="4"/>
      <c r="G125" s="4"/>
      <c r="H125" s="331"/>
      <c r="I125" s="64" t="s">
        <v>70</v>
      </c>
      <c r="J125" s="91"/>
      <c r="K125" s="76"/>
      <c r="L125" s="77" t="s">
        <v>1</v>
      </c>
      <c r="M125" s="77" t="s">
        <v>2</v>
      </c>
      <c r="N125" s="77" t="s">
        <v>3</v>
      </c>
      <c r="O125" s="77" t="s">
        <v>4</v>
      </c>
      <c r="P125" s="77" t="s">
        <v>5</v>
      </c>
      <c r="Q125" s="77" t="s">
        <v>6</v>
      </c>
      <c r="R125" s="77" t="s">
        <v>7</v>
      </c>
      <c r="S125" s="77" t="s">
        <v>8</v>
      </c>
      <c r="T125" s="77" t="s">
        <v>9</v>
      </c>
      <c r="U125" s="77" t="s">
        <v>10</v>
      </c>
      <c r="V125" s="77" t="s">
        <v>11</v>
      </c>
      <c r="W125" s="77" t="s">
        <v>12</v>
      </c>
      <c r="X125" s="77" t="s">
        <v>13</v>
      </c>
      <c r="Y125" s="77" t="s">
        <v>14</v>
      </c>
      <c r="Z125" s="77" t="s">
        <v>15</v>
      </c>
      <c r="AA125" s="77" t="s">
        <v>16</v>
      </c>
      <c r="AB125" s="77" t="s">
        <v>17</v>
      </c>
      <c r="AC125" s="77" t="s">
        <v>470</v>
      </c>
    </row>
    <row r="126" spans="1:29" s="81" customFormat="1" ht="40.5" customHeight="1">
      <c r="A126" s="285" t="s">
        <v>600</v>
      </c>
      <c r="B126" s="2"/>
      <c r="C126" s="448" t="s">
        <v>82</v>
      </c>
      <c r="D126" s="449"/>
      <c r="E126" s="449"/>
      <c r="F126" s="449"/>
      <c r="G126" s="449"/>
      <c r="H126" s="450"/>
      <c r="I126" s="420" t="s">
        <v>601</v>
      </c>
      <c r="J126" s="92"/>
      <c r="K126" s="93"/>
      <c r="L126" s="94" t="s">
        <v>83</v>
      </c>
      <c r="M126" s="95" t="s">
        <v>480</v>
      </c>
      <c r="N126" s="95" t="s">
        <v>84</v>
      </c>
      <c r="O126" s="95" t="s">
        <v>84</v>
      </c>
      <c r="P126" s="95" t="s">
        <v>85</v>
      </c>
      <c r="Q126" s="95" t="s">
        <v>85</v>
      </c>
      <c r="R126" s="95" t="s">
        <v>480</v>
      </c>
      <c r="S126" s="95" t="s">
        <v>480</v>
      </c>
      <c r="T126" s="95" t="s">
        <v>480</v>
      </c>
      <c r="U126" s="95" t="s">
        <v>480</v>
      </c>
      <c r="V126" s="95" t="s">
        <v>86</v>
      </c>
      <c r="W126" s="95" t="s">
        <v>480</v>
      </c>
      <c r="X126" s="95" t="s">
        <v>87</v>
      </c>
      <c r="Y126" s="95" t="s">
        <v>480</v>
      </c>
      <c r="Z126" s="95" t="s">
        <v>88</v>
      </c>
      <c r="AA126" s="95" t="s">
        <v>480</v>
      </c>
      <c r="AB126" s="95" t="s">
        <v>480</v>
      </c>
      <c r="AC126" s="95" t="s">
        <v>480</v>
      </c>
    </row>
    <row r="127" spans="1:29" s="81" customFormat="1" ht="40.5" customHeight="1">
      <c r="A127" s="285" t="s">
        <v>602</v>
      </c>
      <c r="B127" s="2"/>
      <c r="C127" s="317"/>
      <c r="D127" s="321"/>
      <c r="E127" s="448" t="s">
        <v>603</v>
      </c>
      <c r="F127" s="449"/>
      <c r="G127" s="449"/>
      <c r="H127" s="450"/>
      <c r="I127" s="477"/>
      <c r="J127" s="96"/>
      <c r="K127" s="97"/>
      <c r="L127" s="95" t="s">
        <v>25</v>
      </c>
      <c r="M127" s="95" t="s">
        <v>90</v>
      </c>
      <c r="N127" s="95" t="s">
        <v>25</v>
      </c>
      <c r="O127" s="95" t="s">
        <v>25</v>
      </c>
      <c r="P127" s="95" t="s">
        <v>25</v>
      </c>
      <c r="Q127" s="95" t="s">
        <v>25</v>
      </c>
      <c r="R127" s="95" t="s">
        <v>85</v>
      </c>
      <c r="S127" s="95" t="s">
        <v>91</v>
      </c>
      <c r="T127" s="95" t="s">
        <v>92</v>
      </c>
      <c r="U127" s="95" t="s">
        <v>93</v>
      </c>
      <c r="V127" s="95" t="s">
        <v>25</v>
      </c>
      <c r="W127" s="95" t="s">
        <v>94</v>
      </c>
      <c r="X127" s="95" t="s">
        <v>25</v>
      </c>
      <c r="Y127" s="95" t="s">
        <v>95</v>
      </c>
      <c r="Z127" s="95" t="s">
        <v>25</v>
      </c>
      <c r="AA127" s="95" t="s">
        <v>96</v>
      </c>
      <c r="AB127" s="95" t="s">
        <v>97</v>
      </c>
      <c r="AC127" s="95" t="s">
        <v>97</v>
      </c>
    </row>
    <row r="128" spans="1:29" s="81" customFormat="1" ht="40.5" customHeight="1">
      <c r="A128" s="285" t="s">
        <v>604</v>
      </c>
      <c r="B128" s="2"/>
      <c r="C128" s="317"/>
      <c r="D128" s="321"/>
      <c r="E128" s="478"/>
      <c r="F128" s="500"/>
      <c r="G128" s="500"/>
      <c r="H128" s="479"/>
      <c r="I128" s="477"/>
      <c r="J128" s="96"/>
      <c r="K128" s="97"/>
      <c r="L128" s="95" t="s">
        <v>25</v>
      </c>
      <c r="M128" s="95" t="s">
        <v>98</v>
      </c>
      <c r="N128" s="95" t="s">
        <v>25</v>
      </c>
      <c r="O128" s="95" t="s">
        <v>25</v>
      </c>
      <c r="P128" s="95" t="s">
        <v>25</v>
      </c>
      <c r="Q128" s="95" t="s">
        <v>25</v>
      </c>
      <c r="R128" s="95" t="s">
        <v>92</v>
      </c>
      <c r="S128" s="95" t="s">
        <v>99</v>
      </c>
      <c r="T128" s="95" t="s">
        <v>100</v>
      </c>
      <c r="U128" s="95" t="s">
        <v>98</v>
      </c>
      <c r="V128" s="95" t="s">
        <v>25</v>
      </c>
      <c r="W128" s="95" t="s">
        <v>101</v>
      </c>
      <c r="X128" s="95" t="s">
        <v>25</v>
      </c>
      <c r="Y128" s="95" t="s">
        <v>90</v>
      </c>
      <c r="Z128" s="95" t="s">
        <v>25</v>
      </c>
      <c r="AA128" s="95" t="s">
        <v>89</v>
      </c>
      <c r="AB128" s="95" t="s">
        <v>89</v>
      </c>
      <c r="AC128" s="95" t="s">
        <v>96</v>
      </c>
    </row>
    <row r="129" spans="1:29" s="81" customFormat="1" ht="40.5" customHeight="1">
      <c r="A129" s="285" t="s">
        <v>605</v>
      </c>
      <c r="B129" s="2"/>
      <c r="C129" s="318"/>
      <c r="D129" s="322"/>
      <c r="E129" s="459"/>
      <c r="F129" s="460"/>
      <c r="G129" s="460"/>
      <c r="H129" s="461"/>
      <c r="I129" s="433"/>
      <c r="J129" s="98"/>
      <c r="K129" s="99"/>
      <c r="L129" s="95" t="s">
        <v>25</v>
      </c>
      <c r="M129" s="95" t="s">
        <v>95</v>
      </c>
      <c r="N129" s="95" t="s">
        <v>25</v>
      </c>
      <c r="O129" s="95" t="s">
        <v>25</v>
      </c>
      <c r="P129" s="95" t="s">
        <v>25</v>
      </c>
      <c r="Q129" s="95" t="s">
        <v>25</v>
      </c>
      <c r="R129" s="95" t="s">
        <v>87</v>
      </c>
      <c r="S129" s="95" t="s">
        <v>102</v>
      </c>
      <c r="T129" s="95" t="s">
        <v>25</v>
      </c>
      <c r="U129" s="95" t="s">
        <v>25</v>
      </c>
      <c r="V129" s="95" t="s">
        <v>25</v>
      </c>
      <c r="W129" s="95" t="s">
        <v>103</v>
      </c>
      <c r="X129" s="95" t="s">
        <v>25</v>
      </c>
      <c r="Y129" s="95" t="s">
        <v>25</v>
      </c>
      <c r="Z129" s="95" t="s">
        <v>25</v>
      </c>
      <c r="AA129" s="95" t="s">
        <v>104</v>
      </c>
      <c r="AB129" s="95" t="s">
        <v>25</v>
      </c>
      <c r="AC129" s="95" t="s">
        <v>89</v>
      </c>
    </row>
    <row r="130" spans="1:29" s="1" customFormat="1">
      <c r="A130" s="284"/>
      <c r="B130" s="19"/>
      <c r="C130" s="19"/>
      <c r="D130" s="19"/>
      <c r="E130" s="19"/>
      <c r="F130" s="19"/>
      <c r="G130" s="19"/>
      <c r="H130" s="15"/>
      <c r="I130" s="15"/>
      <c r="J130" s="86"/>
      <c r="K130" s="87"/>
      <c r="L130" s="88"/>
      <c r="M130" s="88"/>
      <c r="N130" s="88"/>
      <c r="O130" s="88"/>
      <c r="P130" s="88"/>
      <c r="Q130" s="88"/>
    </row>
    <row r="131" spans="1:29" s="81" customFormat="1">
      <c r="A131" s="284"/>
      <c r="B131" s="82"/>
      <c r="C131" s="59"/>
      <c r="D131" s="59"/>
      <c r="E131" s="59"/>
      <c r="F131" s="59"/>
      <c r="G131" s="59"/>
      <c r="H131" s="89"/>
      <c r="I131" s="89"/>
      <c r="J131" s="86"/>
      <c r="K131" s="87"/>
      <c r="L131" s="88"/>
      <c r="M131" s="88"/>
      <c r="N131" s="88"/>
      <c r="O131" s="88"/>
      <c r="P131" s="88"/>
      <c r="Q131" s="88"/>
    </row>
    <row r="132" spans="1:29" s="22" customFormat="1">
      <c r="A132" s="284"/>
      <c r="B132" s="2"/>
      <c r="C132" s="59"/>
      <c r="D132" s="4"/>
      <c r="E132" s="4"/>
      <c r="F132" s="4"/>
      <c r="G132" s="4"/>
      <c r="H132" s="331"/>
      <c r="I132" s="331"/>
      <c r="J132" s="60"/>
      <c r="K132" s="30"/>
      <c r="L132" s="58"/>
      <c r="M132" s="58"/>
      <c r="N132" s="58"/>
      <c r="O132" s="58"/>
      <c r="P132" s="58"/>
      <c r="Q132" s="58"/>
      <c r="R132" s="9"/>
    </row>
    <row r="133" spans="1:29" s="1" customFormat="1">
      <c r="A133" s="288"/>
      <c r="B133" s="19" t="s">
        <v>105</v>
      </c>
      <c r="C133" s="44"/>
      <c r="D133" s="44"/>
      <c r="E133" s="44"/>
      <c r="F133" s="44"/>
      <c r="G133" s="44"/>
      <c r="H133" s="15"/>
      <c r="I133" s="15"/>
      <c r="J133" s="58"/>
      <c r="K133" s="30"/>
      <c r="L133" s="100"/>
      <c r="M133" s="100"/>
      <c r="N133" s="100"/>
      <c r="O133" s="100"/>
      <c r="P133" s="100"/>
      <c r="Q133" s="100"/>
    </row>
    <row r="134" spans="1:29">
      <c r="A134" s="284"/>
      <c r="B134" s="19"/>
      <c r="C134" s="19"/>
      <c r="D134" s="19"/>
      <c r="E134" s="19"/>
      <c r="F134" s="19"/>
      <c r="G134" s="19"/>
      <c r="H134" s="15"/>
      <c r="I134" s="15"/>
      <c r="L134" s="23"/>
      <c r="M134" s="23"/>
      <c r="N134" s="23"/>
      <c r="O134" s="23"/>
      <c r="P134" s="23"/>
      <c r="Q134" s="23"/>
      <c r="R134" s="9"/>
      <c r="S134" s="9"/>
      <c r="T134" s="9"/>
      <c r="U134" s="9"/>
      <c r="V134" s="9"/>
    </row>
    <row r="135" spans="1:29" ht="34.5" customHeight="1">
      <c r="A135" s="284"/>
      <c r="B135" s="19"/>
      <c r="C135" s="4"/>
      <c r="D135" s="4"/>
      <c r="F135" s="4"/>
      <c r="G135" s="4"/>
      <c r="H135" s="331"/>
      <c r="I135" s="331"/>
      <c r="J135" s="73" t="s">
        <v>62</v>
      </c>
      <c r="K135" s="74"/>
      <c r="L135" s="75" t="s">
        <v>1</v>
      </c>
      <c r="M135" s="75" t="s">
        <v>2</v>
      </c>
      <c r="N135" s="75" t="s">
        <v>3</v>
      </c>
      <c r="O135" s="75" t="s">
        <v>4</v>
      </c>
      <c r="P135" s="75" t="s">
        <v>5</v>
      </c>
      <c r="Q135" s="75" t="s">
        <v>6</v>
      </c>
      <c r="R135" s="75" t="s">
        <v>7</v>
      </c>
      <c r="S135" s="75" t="s">
        <v>8</v>
      </c>
      <c r="T135" s="75" t="s">
        <v>9</v>
      </c>
      <c r="U135" s="75" t="s">
        <v>10</v>
      </c>
      <c r="V135" s="75" t="s">
        <v>11</v>
      </c>
      <c r="W135" s="75" t="s">
        <v>12</v>
      </c>
      <c r="X135" s="75" t="s">
        <v>13</v>
      </c>
      <c r="Y135" s="75" t="s">
        <v>14</v>
      </c>
      <c r="Z135" s="75" t="s">
        <v>15</v>
      </c>
      <c r="AA135" s="75" t="s">
        <v>16</v>
      </c>
      <c r="AB135" s="75" t="s">
        <v>17</v>
      </c>
      <c r="AC135" s="75" t="s">
        <v>470</v>
      </c>
    </row>
    <row r="136" spans="1:29" ht="20.25" customHeight="1">
      <c r="A136" s="284"/>
      <c r="B136" s="2"/>
      <c r="C136" s="59"/>
      <c r="D136" s="4"/>
      <c r="F136" s="4"/>
      <c r="G136" s="4"/>
      <c r="H136" s="331"/>
      <c r="I136" s="64" t="s">
        <v>606</v>
      </c>
      <c r="J136" s="65"/>
      <c r="K136" s="76"/>
      <c r="L136" s="77" t="s">
        <v>64</v>
      </c>
      <c r="M136" s="77" t="s">
        <v>64</v>
      </c>
      <c r="N136" s="77" t="s">
        <v>64</v>
      </c>
      <c r="O136" s="77" t="s">
        <v>64</v>
      </c>
      <c r="P136" s="77" t="s">
        <v>64</v>
      </c>
      <c r="Q136" s="77" t="s">
        <v>64</v>
      </c>
      <c r="R136" s="77" t="s">
        <v>64</v>
      </c>
      <c r="S136" s="77" t="s">
        <v>65</v>
      </c>
      <c r="T136" s="77" t="s">
        <v>65</v>
      </c>
      <c r="U136" s="77" t="s">
        <v>64</v>
      </c>
      <c r="V136" s="77" t="s">
        <v>64</v>
      </c>
      <c r="W136" s="77" t="s">
        <v>64</v>
      </c>
      <c r="X136" s="77" t="s">
        <v>64</v>
      </c>
      <c r="Y136" s="77" t="s">
        <v>64</v>
      </c>
      <c r="Z136" s="77" t="s">
        <v>64</v>
      </c>
      <c r="AA136" s="77" t="s">
        <v>64</v>
      </c>
      <c r="AB136" s="77" t="s">
        <v>64</v>
      </c>
      <c r="AC136" s="77" t="s">
        <v>64</v>
      </c>
    </row>
    <row r="137" spans="1:29" s="81" customFormat="1" ht="67.5" customHeight="1">
      <c r="A137" s="285" t="s">
        <v>607</v>
      </c>
      <c r="B137" s="2"/>
      <c r="C137" s="448" t="s">
        <v>106</v>
      </c>
      <c r="D137" s="449"/>
      <c r="E137" s="449"/>
      <c r="F137" s="449"/>
      <c r="G137" s="449"/>
      <c r="H137" s="450"/>
      <c r="I137" s="467" t="s">
        <v>608</v>
      </c>
      <c r="J137" s="101"/>
      <c r="K137" s="93"/>
      <c r="L137" s="94" t="s">
        <v>107</v>
      </c>
      <c r="M137" s="95" t="s">
        <v>108</v>
      </c>
      <c r="N137" s="95" t="s">
        <v>109</v>
      </c>
      <c r="O137" s="95" t="s">
        <v>110</v>
      </c>
      <c r="P137" s="95" t="s">
        <v>111</v>
      </c>
      <c r="Q137" s="95" t="s">
        <v>112</v>
      </c>
      <c r="R137" s="95" t="s">
        <v>110</v>
      </c>
      <c r="S137" s="95" t="s">
        <v>110</v>
      </c>
      <c r="T137" s="95" t="s">
        <v>110</v>
      </c>
      <c r="U137" s="95" t="s">
        <v>110</v>
      </c>
      <c r="V137" s="95" t="s">
        <v>110</v>
      </c>
      <c r="W137" s="95" t="s">
        <v>110</v>
      </c>
      <c r="X137" s="95" t="s">
        <v>110</v>
      </c>
      <c r="Y137" s="95" t="s">
        <v>110</v>
      </c>
      <c r="Z137" s="95" t="s">
        <v>110</v>
      </c>
      <c r="AA137" s="95" t="s">
        <v>110</v>
      </c>
      <c r="AB137" s="95" t="s">
        <v>110</v>
      </c>
      <c r="AC137" s="95" t="s">
        <v>481</v>
      </c>
    </row>
    <row r="138" spans="1:29" s="81" customFormat="1" ht="34.5" customHeight="1">
      <c r="A138" s="285" t="s">
        <v>607</v>
      </c>
      <c r="B138" s="82"/>
      <c r="C138" s="317"/>
      <c r="D138" s="321"/>
      <c r="E138" s="437" t="s">
        <v>113</v>
      </c>
      <c r="F138" s="438"/>
      <c r="G138" s="438"/>
      <c r="H138" s="439"/>
      <c r="I138" s="467"/>
      <c r="J138" s="96"/>
      <c r="K138" s="97"/>
      <c r="L138" s="102">
        <v>6</v>
      </c>
      <c r="M138" s="102">
        <v>6</v>
      </c>
      <c r="N138" s="102">
        <v>9</v>
      </c>
      <c r="O138" s="102">
        <v>23</v>
      </c>
      <c r="P138" s="102">
        <v>15</v>
      </c>
      <c r="Q138" s="102">
        <v>9</v>
      </c>
      <c r="R138" s="102">
        <v>54</v>
      </c>
      <c r="S138" s="102">
        <v>55</v>
      </c>
      <c r="T138" s="102">
        <v>60</v>
      </c>
      <c r="U138" s="102">
        <v>57</v>
      </c>
      <c r="V138" s="102">
        <v>60</v>
      </c>
      <c r="W138" s="102">
        <v>59</v>
      </c>
      <c r="X138" s="102">
        <v>58</v>
      </c>
      <c r="Y138" s="102">
        <v>54</v>
      </c>
      <c r="Z138" s="102">
        <v>51</v>
      </c>
      <c r="AA138" s="102">
        <v>43</v>
      </c>
      <c r="AB138" s="102">
        <v>54</v>
      </c>
      <c r="AC138" s="102">
        <v>6</v>
      </c>
    </row>
    <row r="139" spans="1:29" s="81" customFormat="1" ht="67.5" customHeight="1">
      <c r="A139" s="285" t="s">
        <v>609</v>
      </c>
      <c r="B139" s="82"/>
      <c r="C139" s="448" t="s">
        <v>610</v>
      </c>
      <c r="D139" s="449"/>
      <c r="E139" s="449"/>
      <c r="F139" s="449"/>
      <c r="G139" s="449"/>
      <c r="H139" s="450"/>
      <c r="I139" s="467"/>
      <c r="J139" s="96"/>
      <c r="K139" s="97"/>
      <c r="L139" s="94" t="s">
        <v>25</v>
      </c>
      <c r="M139" s="95" t="s">
        <v>25</v>
      </c>
      <c r="N139" s="95" t="s">
        <v>25</v>
      </c>
      <c r="O139" s="95" t="s">
        <v>25</v>
      </c>
      <c r="P139" s="95" t="s">
        <v>25</v>
      </c>
      <c r="Q139" s="95" t="s">
        <v>25</v>
      </c>
      <c r="R139" s="95" t="s">
        <v>115</v>
      </c>
      <c r="S139" s="95" t="s">
        <v>25</v>
      </c>
      <c r="T139" s="95" t="s">
        <v>25</v>
      </c>
      <c r="U139" s="95" t="s">
        <v>25</v>
      </c>
      <c r="V139" s="95" t="s">
        <v>25</v>
      </c>
      <c r="W139" s="95" t="s">
        <v>25</v>
      </c>
      <c r="X139" s="95" t="s">
        <v>25</v>
      </c>
      <c r="Y139" s="95" t="s">
        <v>25</v>
      </c>
      <c r="Z139" s="95" t="s">
        <v>25</v>
      </c>
      <c r="AA139" s="95" t="s">
        <v>25</v>
      </c>
      <c r="AB139" s="95" t="s">
        <v>25</v>
      </c>
      <c r="AC139" s="95" t="s">
        <v>25</v>
      </c>
    </row>
    <row r="140" spans="1:29" s="81" customFormat="1" ht="34.5" customHeight="1">
      <c r="A140" s="285" t="s">
        <v>609</v>
      </c>
      <c r="B140" s="82"/>
      <c r="C140" s="103"/>
      <c r="D140" s="104"/>
      <c r="E140" s="437" t="s">
        <v>116</v>
      </c>
      <c r="F140" s="438"/>
      <c r="G140" s="438"/>
      <c r="H140" s="439"/>
      <c r="I140" s="467"/>
      <c r="J140" s="96"/>
      <c r="K140" s="97"/>
      <c r="L140" s="102">
        <v>0</v>
      </c>
      <c r="M140" s="102">
        <v>0</v>
      </c>
      <c r="N140" s="102">
        <v>0</v>
      </c>
      <c r="O140" s="102">
        <v>0</v>
      </c>
      <c r="P140" s="102">
        <v>0</v>
      </c>
      <c r="Q140" s="102">
        <v>0</v>
      </c>
      <c r="R140" s="102">
        <v>24</v>
      </c>
      <c r="S140" s="102">
        <v>0</v>
      </c>
      <c r="T140" s="102">
        <v>0</v>
      </c>
      <c r="U140" s="102">
        <v>0</v>
      </c>
      <c r="V140" s="102">
        <v>0</v>
      </c>
      <c r="W140" s="102">
        <v>0</v>
      </c>
      <c r="X140" s="102">
        <v>0</v>
      </c>
      <c r="Y140" s="102">
        <v>0</v>
      </c>
      <c r="Z140" s="102">
        <v>0</v>
      </c>
      <c r="AA140" s="102">
        <v>0</v>
      </c>
      <c r="AB140" s="102">
        <v>0</v>
      </c>
      <c r="AC140" s="102">
        <v>0</v>
      </c>
    </row>
    <row r="141" spans="1:29" s="81" customFormat="1" ht="67.5" customHeight="1">
      <c r="A141" s="285" t="s">
        <v>611</v>
      </c>
      <c r="B141" s="82"/>
      <c r="C141" s="448" t="s">
        <v>114</v>
      </c>
      <c r="D141" s="449"/>
      <c r="E141" s="449"/>
      <c r="F141" s="449"/>
      <c r="G141" s="449"/>
      <c r="H141" s="450"/>
      <c r="I141" s="467"/>
      <c r="J141" s="96"/>
      <c r="K141" s="97"/>
      <c r="L141" s="94" t="s">
        <v>25</v>
      </c>
      <c r="M141" s="95" t="s">
        <v>25</v>
      </c>
      <c r="N141" s="95" t="s">
        <v>25</v>
      </c>
      <c r="O141" s="95" t="s">
        <v>25</v>
      </c>
      <c r="P141" s="95" t="s">
        <v>25</v>
      </c>
      <c r="Q141" s="95" t="s">
        <v>25</v>
      </c>
      <c r="R141" s="95" t="s">
        <v>25</v>
      </c>
      <c r="S141" s="95" t="s">
        <v>25</v>
      </c>
      <c r="T141" s="95" t="s">
        <v>25</v>
      </c>
      <c r="U141" s="95" t="s">
        <v>25</v>
      </c>
      <c r="V141" s="95" t="s">
        <v>25</v>
      </c>
      <c r="W141" s="95" t="s">
        <v>25</v>
      </c>
      <c r="X141" s="95" t="s">
        <v>25</v>
      </c>
      <c r="Y141" s="95" t="s">
        <v>25</v>
      </c>
      <c r="Z141" s="95" t="s">
        <v>25</v>
      </c>
      <c r="AA141" s="95" t="s">
        <v>25</v>
      </c>
      <c r="AB141" s="95" t="s">
        <v>25</v>
      </c>
      <c r="AC141" s="95" t="s">
        <v>25</v>
      </c>
    </row>
    <row r="142" spans="1:29" s="81" customFormat="1" ht="34.5" customHeight="1">
      <c r="A142" s="285" t="s">
        <v>611</v>
      </c>
      <c r="B142" s="82"/>
      <c r="C142" s="105"/>
      <c r="D142" s="106"/>
      <c r="E142" s="437" t="s">
        <v>116</v>
      </c>
      <c r="F142" s="438"/>
      <c r="G142" s="438"/>
      <c r="H142" s="439"/>
      <c r="I142" s="467"/>
      <c r="J142" s="96"/>
      <c r="K142" s="97"/>
      <c r="L142" s="102">
        <v>0</v>
      </c>
      <c r="M142" s="102">
        <v>0</v>
      </c>
      <c r="N142" s="102">
        <v>0</v>
      </c>
      <c r="O142" s="102">
        <v>0</v>
      </c>
      <c r="P142" s="102">
        <v>0</v>
      </c>
      <c r="Q142" s="102">
        <v>0</v>
      </c>
      <c r="R142" s="102">
        <v>0</v>
      </c>
      <c r="S142" s="102">
        <v>0</v>
      </c>
      <c r="T142" s="102">
        <v>0</v>
      </c>
      <c r="U142" s="102">
        <v>0</v>
      </c>
      <c r="V142" s="102">
        <v>0</v>
      </c>
      <c r="W142" s="102">
        <v>0</v>
      </c>
      <c r="X142" s="102">
        <v>0</v>
      </c>
      <c r="Y142" s="102">
        <v>0</v>
      </c>
      <c r="Z142" s="102">
        <v>0</v>
      </c>
      <c r="AA142" s="102">
        <v>0</v>
      </c>
      <c r="AB142" s="102">
        <v>0</v>
      </c>
      <c r="AC142" s="102">
        <v>0</v>
      </c>
    </row>
    <row r="143" spans="1:29" s="81" customFormat="1" ht="34.5" customHeight="1">
      <c r="A143" s="285" t="s">
        <v>612</v>
      </c>
      <c r="B143" s="82"/>
      <c r="C143" s="422" t="s">
        <v>117</v>
      </c>
      <c r="D143" s="423"/>
      <c r="E143" s="423"/>
      <c r="F143" s="423"/>
      <c r="G143" s="423"/>
      <c r="H143" s="424"/>
      <c r="I143" s="467"/>
      <c r="J143" s="98"/>
      <c r="K143" s="99"/>
      <c r="L143" s="102">
        <v>0</v>
      </c>
      <c r="M143" s="102">
        <v>0</v>
      </c>
      <c r="N143" s="102">
        <v>0</v>
      </c>
      <c r="O143" s="102">
        <v>0</v>
      </c>
      <c r="P143" s="102">
        <v>0</v>
      </c>
      <c r="Q143" s="102">
        <v>0</v>
      </c>
      <c r="R143" s="102">
        <v>0</v>
      </c>
      <c r="S143" s="102">
        <v>0</v>
      </c>
      <c r="T143" s="102">
        <v>0</v>
      </c>
      <c r="U143" s="102">
        <v>0</v>
      </c>
      <c r="V143" s="102">
        <v>0</v>
      </c>
      <c r="W143" s="102">
        <v>0</v>
      </c>
      <c r="X143" s="102">
        <v>0</v>
      </c>
      <c r="Y143" s="102">
        <v>0</v>
      </c>
      <c r="Z143" s="102">
        <v>0</v>
      </c>
      <c r="AA143" s="102">
        <v>0</v>
      </c>
      <c r="AB143" s="102">
        <v>0</v>
      </c>
      <c r="AC143" s="102">
        <v>0</v>
      </c>
    </row>
    <row r="144" spans="1:29" s="1" customFormat="1">
      <c r="A144" s="284"/>
      <c r="B144" s="19"/>
      <c r="C144" s="19"/>
      <c r="D144" s="19"/>
      <c r="E144" s="19"/>
      <c r="F144" s="19"/>
      <c r="G144" s="19"/>
      <c r="H144" s="15"/>
      <c r="I144" s="15"/>
      <c r="J144" s="86"/>
      <c r="K144" s="87"/>
      <c r="L144" s="88"/>
      <c r="M144" s="88"/>
      <c r="N144" s="88"/>
      <c r="O144" s="88"/>
      <c r="P144" s="88"/>
      <c r="Q144" s="88"/>
    </row>
    <row r="145" spans="1:29" s="1" customFormat="1">
      <c r="A145" s="284"/>
      <c r="B145" s="19"/>
      <c r="C145" s="19"/>
      <c r="D145" s="19"/>
      <c r="E145" s="19"/>
      <c r="F145" s="19"/>
      <c r="G145" s="19"/>
      <c r="H145" s="15"/>
      <c r="I145" s="15"/>
      <c r="J145" s="86"/>
      <c r="K145" s="87"/>
      <c r="L145" s="88"/>
      <c r="M145" s="88"/>
      <c r="N145" s="88"/>
      <c r="O145" s="88"/>
      <c r="P145" s="88"/>
      <c r="Q145" s="88"/>
    </row>
    <row r="146" spans="1:29" s="107" customFormat="1">
      <c r="A146" s="284"/>
      <c r="C146" s="4"/>
      <c r="D146" s="4"/>
      <c r="E146" s="4"/>
      <c r="F146" s="4"/>
      <c r="G146" s="4"/>
      <c r="H146" s="331"/>
      <c r="I146" s="331"/>
      <c r="J146" s="58"/>
      <c r="K146" s="30"/>
      <c r="L146" s="100"/>
      <c r="M146" s="100"/>
      <c r="N146" s="100"/>
      <c r="O146" s="100"/>
      <c r="P146" s="100"/>
      <c r="Q146" s="100"/>
    </row>
    <row r="147" spans="1:29" s="2" customFormat="1">
      <c r="A147" s="284"/>
      <c r="B147" s="19" t="s">
        <v>126</v>
      </c>
      <c r="C147" s="19"/>
      <c r="D147" s="19"/>
      <c r="E147" s="19"/>
      <c r="F147" s="19"/>
      <c r="G147" s="19"/>
      <c r="H147" s="15"/>
      <c r="I147" s="15"/>
      <c r="J147" s="58"/>
      <c r="K147" s="30"/>
      <c r="L147" s="100"/>
      <c r="M147" s="100"/>
      <c r="N147" s="100"/>
      <c r="O147" s="100"/>
      <c r="P147" s="100"/>
      <c r="Q147" s="100"/>
      <c r="R147" s="100"/>
      <c r="S147" s="100"/>
      <c r="T147" s="100"/>
      <c r="U147" s="100"/>
      <c r="V147" s="100"/>
    </row>
    <row r="148" spans="1:29">
      <c r="A148" s="284"/>
      <c r="B148" s="19"/>
      <c r="C148" s="19"/>
      <c r="D148" s="19"/>
      <c r="E148" s="19"/>
      <c r="F148" s="19"/>
      <c r="G148" s="19"/>
      <c r="H148" s="15"/>
      <c r="I148" s="15"/>
      <c r="L148" s="23"/>
      <c r="M148" s="23"/>
      <c r="N148" s="23"/>
      <c r="O148" s="23"/>
      <c r="P148" s="23"/>
      <c r="Q148" s="23"/>
      <c r="R148" s="72"/>
      <c r="S148" s="72"/>
      <c r="T148" s="72"/>
      <c r="U148" s="72"/>
      <c r="V148" s="72"/>
    </row>
    <row r="149" spans="1:29" ht="34.5" customHeight="1">
      <c r="A149" s="284"/>
      <c r="B149" s="19"/>
      <c r="C149" s="4"/>
      <c r="D149" s="4"/>
      <c r="F149" s="4"/>
      <c r="G149" s="4"/>
      <c r="H149" s="331"/>
      <c r="I149" s="331"/>
      <c r="J149" s="73" t="s">
        <v>62</v>
      </c>
      <c r="K149" s="74"/>
      <c r="L149" s="75" t="s">
        <v>1</v>
      </c>
      <c r="M149" s="75" t="s">
        <v>2</v>
      </c>
      <c r="N149" s="75" t="s">
        <v>3</v>
      </c>
      <c r="O149" s="75" t="s">
        <v>4</v>
      </c>
      <c r="P149" s="75" t="s">
        <v>5</v>
      </c>
      <c r="Q149" s="75" t="s">
        <v>6</v>
      </c>
      <c r="R149" s="75" t="s">
        <v>7</v>
      </c>
      <c r="S149" s="75" t="s">
        <v>8</v>
      </c>
      <c r="T149" s="75" t="s">
        <v>9</v>
      </c>
      <c r="U149" s="75" t="s">
        <v>10</v>
      </c>
      <c r="V149" s="75" t="s">
        <v>11</v>
      </c>
      <c r="W149" s="75" t="s">
        <v>12</v>
      </c>
      <c r="X149" s="75" t="s">
        <v>13</v>
      </c>
      <c r="Y149" s="75" t="s">
        <v>14</v>
      </c>
      <c r="Z149" s="75" t="s">
        <v>15</v>
      </c>
      <c r="AA149" s="75" t="s">
        <v>16</v>
      </c>
      <c r="AB149" s="75" t="s">
        <v>17</v>
      </c>
      <c r="AC149" s="75" t="s">
        <v>470</v>
      </c>
    </row>
    <row r="150" spans="1:29" ht="20.25" customHeight="1">
      <c r="A150" s="284"/>
      <c r="B150" s="2"/>
      <c r="C150" s="4"/>
      <c r="D150" s="4"/>
      <c r="F150" s="4"/>
      <c r="G150" s="4"/>
      <c r="H150" s="331"/>
      <c r="I150" s="64" t="s">
        <v>63</v>
      </c>
      <c r="J150" s="65"/>
      <c r="K150" s="76"/>
      <c r="L150" s="77" t="s">
        <v>64</v>
      </c>
      <c r="M150" s="77" t="s">
        <v>64</v>
      </c>
      <c r="N150" s="77" t="s">
        <v>64</v>
      </c>
      <c r="O150" s="77" t="s">
        <v>64</v>
      </c>
      <c r="P150" s="77" t="s">
        <v>64</v>
      </c>
      <c r="Q150" s="77" t="s">
        <v>64</v>
      </c>
      <c r="R150" s="77" t="s">
        <v>64</v>
      </c>
      <c r="S150" s="77" t="s">
        <v>65</v>
      </c>
      <c r="T150" s="77" t="s">
        <v>65</v>
      </c>
      <c r="U150" s="77" t="s">
        <v>64</v>
      </c>
      <c r="V150" s="77" t="s">
        <v>64</v>
      </c>
      <c r="W150" s="77" t="s">
        <v>64</v>
      </c>
      <c r="X150" s="77" t="s">
        <v>64</v>
      </c>
      <c r="Y150" s="77" t="s">
        <v>64</v>
      </c>
      <c r="Z150" s="77" t="s">
        <v>64</v>
      </c>
      <c r="AA150" s="77" t="s">
        <v>64</v>
      </c>
      <c r="AB150" s="77" t="s">
        <v>64</v>
      </c>
      <c r="AC150" s="77" t="s">
        <v>64</v>
      </c>
    </row>
    <row r="151" spans="1:29" s="81" customFormat="1" ht="106.5" customHeight="1">
      <c r="A151" s="285" t="s">
        <v>613</v>
      </c>
      <c r="B151" s="2"/>
      <c r="C151" s="437" t="s">
        <v>126</v>
      </c>
      <c r="D151" s="438"/>
      <c r="E151" s="438"/>
      <c r="F151" s="438"/>
      <c r="G151" s="438"/>
      <c r="H151" s="439"/>
      <c r="I151" s="114" t="s">
        <v>614</v>
      </c>
      <c r="J151" s="115" t="s">
        <v>127</v>
      </c>
      <c r="K151" s="116"/>
      <c r="L151" s="117"/>
      <c r="M151" s="118"/>
      <c r="N151" s="118"/>
      <c r="O151" s="118"/>
      <c r="P151" s="118"/>
      <c r="Q151" s="118"/>
      <c r="R151" s="118"/>
      <c r="S151" s="118"/>
      <c r="T151" s="118"/>
      <c r="U151" s="118"/>
      <c r="V151" s="118"/>
      <c r="W151" s="118"/>
      <c r="X151" s="118"/>
      <c r="Y151" s="118"/>
      <c r="Z151" s="118"/>
      <c r="AA151" s="118"/>
      <c r="AB151" s="118"/>
      <c r="AC151" s="118"/>
    </row>
    <row r="152" spans="1:29" s="1" customFormat="1">
      <c r="A152" s="284"/>
      <c r="B152" s="19"/>
      <c r="C152" s="19"/>
      <c r="D152" s="19"/>
      <c r="E152" s="19"/>
      <c r="F152" s="19"/>
      <c r="G152" s="19"/>
      <c r="H152" s="15"/>
      <c r="I152" s="15"/>
      <c r="J152" s="86"/>
      <c r="K152" s="87"/>
      <c r="L152" s="100"/>
      <c r="M152" s="100"/>
      <c r="N152" s="100"/>
      <c r="O152" s="100"/>
      <c r="P152" s="100"/>
      <c r="Q152" s="100"/>
    </row>
    <row r="153" spans="1:29" s="81" customFormat="1">
      <c r="A153" s="284"/>
      <c r="B153" s="82"/>
      <c r="C153" s="59"/>
      <c r="D153" s="59"/>
      <c r="E153" s="59"/>
      <c r="F153" s="59"/>
      <c r="G153" s="59"/>
      <c r="H153" s="89"/>
      <c r="I153" s="89"/>
      <c r="J153" s="86"/>
      <c r="K153" s="87"/>
      <c r="L153" s="100"/>
      <c r="M153" s="100"/>
      <c r="N153" s="100"/>
      <c r="O153" s="100"/>
      <c r="P153" s="100"/>
      <c r="Q153" s="100"/>
    </row>
    <row r="154" spans="1:29" s="1" customFormat="1">
      <c r="A154" s="284"/>
      <c r="B154" s="2"/>
      <c r="C154" s="4"/>
      <c r="D154" s="4"/>
      <c r="E154" s="4"/>
      <c r="F154" s="4"/>
      <c r="G154" s="4"/>
      <c r="H154" s="331"/>
      <c r="I154" s="331"/>
      <c r="J154" s="119"/>
      <c r="K154" s="30"/>
      <c r="L154" s="100"/>
      <c r="M154" s="100"/>
      <c r="N154" s="100"/>
      <c r="O154" s="100"/>
      <c r="P154" s="100"/>
      <c r="Q154" s="100"/>
    </row>
    <row r="155" spans="1:29" s="1" customFormat="1">
      <c r="A155" s="289"/>
      <c r="B155" s="19" t="s">
        <v>128</v>
      </c>
      <c r="C155" s="44"/>
      <c r="D155" s="44"/>
      <c r="E155" s="44"/>
      <c r="F155" s="44"/>
      <c r="G155" s="44"/>
      <c r="H155" s="15"/>
      <c r="I155" s="15"/>
      <c r="J155" s="58"/>
      <c r="K155" s="30"/>
      <c r="L155" s="100"/>
      <c r="M155" s="100"/>
      <c r="N155" s="100"/>
      <c r="O155" s="100"/>
      <c r="P155" s="100"/>
      <c r="Q155" s="100"/>
    </row>
    <row r="156" spans="1:29">
      <c r="A156" s="284"/>
      <c r="B156" s="19"/>
      <c r="C156" s="19"/>
      <c r="D156" s="19"/>
      <c r="E156" s="19"/>
      <c r="F156" s="19"/>
      <c r="G156" s="19"/>
      <c r="H156" s="15"/>
      <c r="I156" s="15"/>
      <c r="L156" s="23"/>
      <c r="M156" s="23"/>
      <c r="N156" s="23"/>
      <c r="O156" s="23"/>
      <c r="P156" s="23"/>
      <c r="Q156" s="23"/>
      <c r="R156" s="9"/>
      <c r="S156" s="9"/>
      <c r="T156" s="9"/>
      <c r="U156" s="9"/>
      <c r="V156" s="9"/>
    </row>
    <row r="157" spans="1:29" ht="34.5" customHeight="1">
      <c r="A157" s="289"/>
      <c r="B157" s="19"/>
      <c r="C157" s="4"/>
      <c r="D157" s="4"/>
      <c r="F157" s="4"/>
      <c r="G157" s="4"/>
      <c r="H157" s="331"/>
      <c r="I157" s="331"/>
      <c r="J157" s="73" t="s">
        <v>62</v>
      </c>
      <c r="K157" s="74"/>
      <c r="L157" s="75" t="s">
        <v>1</v>
      </c>
      <c r="M157" s="75" t="s">
        <v>2</v>
      </c>
      <c r="N157" s="75" t="s">
        <v>3</v>
      </c>
      <c r="O157" s="75" t="s">
        <v>4</v>
      </c>
      <c r="P157" s="75" t="s">
        <v>5</v>
      </c>
      <c r="Q157" s="75" t="s">
        <v>6</v>
      </c>
      <c r="R157" s="75" t="s">
        <v>7</v>
      </c>
      <c r="S157" s="75" t="s">
        <v>8</v>
      </c>
      <c r="T157" s="75" t="s">
        <v>9</v>
      </c>
      <c r="U157" s="75" t="s">
        <v>10</v>
      </c>
      <c r="V157" s="75" t="s">
        <v>11</v>
      </c>
      <c r="W157" s="75" t="s">
        <v>12</v>
      </c>
      <c r="X157" s="75" t="s">
        <v>13</v>
      </c>
      <c r="Y157" s="75" t="s">
        <v>14</v>
      </c>
      <c r="Z157" s="75" t="s">
        <v>15</v>
      </c>
      <c r="AA157" s="75" t="s">
        <v>16</v>
      </c>
      <c r="AB157" s="75" t="s">
        <v>17</v>
      </c>
      <c r="AC157" s="75" t="s">
        <v>470</v>
      </c>
    </row>
    <row r="158" spans="1:29" ht="20.25" customHeight="1">
      <c r="A158" s="290" t="s">
        <v>482</v>
      </c>
      <c r="B158" s="2"/>
      <c r="C158" s="4"/>
      <c r="D158" s="4"/>
      <c r="F158" s="4"/>
      <c r="G158" s="4"/>
      <c r="H158" s="331"/>
      <c r="I158" s="64" t="s">
        <v>606</v>
      </c>
      <c r="J158" s="65"/>
      <c r="K158" s="76"/>
      <c r="L158" s="77" t="s">
        <v>64</v>
      </c>
      <c r="M158" s="77" t="s">
        <v>64</v>
      </c>
      <c r="N158" s="77" t="s">
        <v>64</v>
      </c>
      <c r="O158" s="77" t="s">
        <v>64</v>
      </c>
      <c r="P158" s="77" t="s">
        <v>64</v>
      </c>
      <c r="Q158" s="77" t="s">
        <v>64</v>
      </c>
      <c r="R158" s="77" t="s">
        <v>64</v>
      </c>
      <c r="S158" s="77" t="s">
        <v>65</v>
      </c>
      <c r="T158" s="77" t="s">
        <v>65</v>
      </c>
      <c r="U158" s="77" t="s">
        <v>64</v>
      </c>
      <c r="V158" s="77" t="s">
        <v>64</v>
      </c>
      <c r="W158" s="77" t="s">
        <v>64</v>
      </c>
      <c r="X158" s="77" t="s">
        <v>64</v>
      </c>
      <c r="Y158" s="77" t="s">
        <v>64</v>
      </c>
      <c r="Z158" s="77" t="s">
        <v>64</v>
      </c>
      <c r="AA158" s="77" t="s">
        <v>64</v>
      </c>
      <c r="AB158" s="77" t="s">
        <v>64</v>
      </c>
      <c r="AC158" s="77" t="s">
        <v>64</v>
      </c>
    </row>
    <row r="159" spans="1:29" s="81" customFormat="1" ht="34.5" customHeight="1">
      <c r="A159" s="291" t="s">
        <v>615</v>
      </c>
      <c r="B159" s="111"/>
      <c r="C159" s="437" t="s">
        <v>129</v>
      </c>
      <c r="D159" s="438"/>
      <c r="E159" s="438"/>
      <c r="F159" s="438"/>
      <c r="G159" s="438"/>
      <c r="H159" s="439"/>
      <c r="I159" s="494" t="s">
        <v>130</v>
      </c>
      <c r="J159" s="67" t="s">
        <v>131</v>
      </c>
      <c r="K159" s="116"/>
      <c r="L159" s="101"/>
      <c r="M159" s="120"/>
      <c r="N159" s="120"/>
      <c r="O159" s="120"/>
      <c r="P159" s="120"/>
      <c r="Q159" s="120"/>
      <c r="R159" s="120"/>
      <c r="S159" s="120"/>
      <c r="T159" s="120"/>
      <c r="U159" s="120"/>
      <c r="V159" s="120"/>
      <c r="W159" s="120"/>
      <c r="X159" s="120"/>
      <c r="Y159" s="120"/>
      <c r="Z159" s="120"/>
      <c r="AA159" s="120"/>
      <c r="AB159" s="120"/>
      <c r="AC159" s="120"/>
    </row>
    <row r="160" spans="1:29" s="81" customFormat="1" ht="34.5" customHeight="1">
      <c r="A160" s="291" t="s">
        <v>616</v>
      </c>
      <c r="B160" s="111"/>
      <c r="C160" s="437" t="s">
        <v>132</v>
      </c>
      <c r="D160" s="438"/>
      <c r="E160" s="438"/>
      <c r="F160" s="438"/>
      <c r="G160" s="438"/>
      <c r="H160" s="439"/>
      <c r="I160" s="495"/>
      <c r="J160" s="67" t="s">
        <v>131</v>
      </c>
      <c r="K160" s="116"/>
      <c r="L160" s="96"/>
      <c r="M160" s="121"/>
      <c r="N160" s="121"/>
      <c r="O160" s="121"/>
      <c r="P160" s="121"/>
      <c r="Q160" s="121"/>
      <c r="R160" s="121"/>
      <c r="S160" s="121"/>
      <c r="T160" s="121"/>
      <c r="U160" s="121"/>
      <c r="V160" s="121"/>
      <c r="W160" s="121"/>
      <c r="X160" s="121"/>
      <c r="Y160" s="121"/>
      <c r="Z160" s="121"/>
      <c r="AA160" s="121"/>
      <c r="AB160" s="121"/>
      <c r="AC160" s="121"/>
    </row>
    <row r="161" spans="1:29" s="81" customFormat="1" ht="34.5" customHeight="1">
      <c r="A161" s="291" t="s">
        <v>617</v>
      </c>
      <c r="B161" s="111"/>
      <c r="C161" s="437" t="s">
        <v>133</v>
      </c>
      <c r="D161" s="438"/>
      <c r="E161" s="438"/>
      <c r="F161" s="438"/>
      <c r="G161" s="438"/>
      <c r="H161" s="439"/>
      <c r="I161" s="496"/>
      <c r="J161" s="67" t="s">
        <v>131</v>
      </c>
      <c r="K161" s="116"/>
      <c r="L161" s="98"/>
      <c r="M161" s="122"/>
      <c r="N161" s="122"/>
      <c r="O161" s="122"/>
      <c r="P161" s="122"/>
      <c r="Q161" s="122"/>
      <c r="R161" s="122"/>
      <c r="S161" s="122"/>
      <c r="T161" s="122"/>
      <c r="U161" s="122"/>
      <c r="V161" s="122"/>
      <c r="W161" s="122"/>
      <c r="X161" s="122"/>
      <c r="Y161" s="122"/>
      <c r="Z161" s="122"/>
      <c r="AA161" s="122"/>
      <c r="AB161" s="122"/>
      <c r="AC161" s="122"/>
    </row>
    <row r="162" spans="1:29" s="1" customFormat="1">
      <c r="A162" s="284"/>
      <c r="B162" s="19"/>
      <c r="C162" s="123"/>
      <c r="D162" s="19"/>
      <c r="E162" s="19"/>
      <c r="F162" s="19"/>
      <c r="G162" s="19"/>
      <c r="H162" s="15"/>
      <c r="I162" s="15"/>
      <c r="J162" s="86"/>
      <c r="K162" s="87"/>
      <c r="L162" s="72"/>
      <c r="M162" s="72"/>
      <c r="N162" s="72"/>
      <c r="O162" s="72"/>
      <c r="P162" s="72"/>
      <c r="Q162" s="72"/>
    </row>
    <row r="163" spans="1:29" s="81" customFormat="1">
      <c r="A163" s="284"/>
      <c r="B163" s="82"/>
      <c r="C163" s="59"/>
      <c r="D163" s="59"/>
      <c r="E163" s="59"/>
      <c r="F163" s="59"/>
      <c r="G163" s="59"/>
      <c r="H163" s="89"/>
      <c r="I163" s="89"/>
      <c r="J163" s="86"/>
      <c r="K163" s="87"/>
      <c r="L163" s="88"/>
      <c r="M163" s="88"/>
      <c r="N163" s="88"/>
      <c r="O163" s="88"/>
      <c r="P163" s="88"/>
      <c r="Q163" s="88"/>
    </row>
    <row r="164" spans="1:29" s="1" customFormat="1">
      <c r="A164" s="284"/>
      <c r="B164" s="2"/>
      <c r="C164" s="4"/>
      <c r="D164" s="4"/>
      <c r="E164" s="4"/>
      <c r="F164" s="4"/>
      <c r="G164" s="4"/>
      <c r="H164" s="331"/>
      <c r="I164" s="331"/>
      <c r="J164" s="119"/>
      <c r="K164" s="30"/>
      <c r="L164" s="100"/>
      <c r="M164" s="100"/>
      <c r="N164" s="100"/>
      <c r="O164" s="100"/>
      <c r="P164" s="100"/>
      <c r="Q164" s="100"/>
    </row>
    <row r="165" spans="1:29" s="1" customFormat="1">
      <c r="A165" s="284"/>
      <c r="B165" s="19" t="s">
        <v>618</v>
      </c>
      <c r="C165" s="44"/>
      <c r="D165" s="44"/>
      <c r="E165" s="44"/>
      <c r="F165" s="44"/>
      <c r="G165" s="44"/>
      <c r="H165" s="15"/>
      <c r="I165" s="15"/>
      <c r="J165" s="58"/>
      <c r="K165" s="30"/>
      <c r="L165" s="100"/>
      <c r="M165" s="100"/>
      <c r="N165" s="100"/>
      <c r="O165" s="100"/>
      <c r="P165" s="100"/>
      <c r="Q165" s="100"/>
    </row>
    <row r="166" spans="1:29">
      <c r="A166" s="284"/>
      <c r="B166" s="19"/>
      <c r="C166" s="19"/>
      <c r="D166" s="19"/>
      <c r="E166" s="19"/>
      <c r="F166" s="19"/>
      <c r="G166" s="19"/>
      <c r="H166" s="15"/>
      <c r="I166" s="15"/>
      <c r="L166" s="23"/>
      <c r="M166" s="23"/>
      <c r="N166" s="23"/>
      <c r="O166" s="23"/>
      <c r="P166" s="23"/>
      <c r="Q166" s="23"/>
      <c r="R166" s="9"/>
      <c r="S166" s="9"/>
      <c r="T166" s="9"/>
      <c r="U166" s="9"/>
      <c r="V166" s="9"/>
    </row>
    <row r="167" spans="1:29" ht="34.5" customHeight="1">
      <c r="A167" s="284"/>
      <c r="B167" s="19"/>
      <c r="C167" s="4"/>
      <c r="D167" s="4"/>
      <c r="F167" s="4"/>
      <c r="G167" s="4"/>
      <c r="H167" s="331"/>
      <c r="I167" s="331"/>
      <c r="J167" s="73" t="s">
        <v>62</v>
      </c>
      <c r="K167" s="74"/>
      <c r="L167" s="75" t="s">
        <v>1</v>
      </c>
      <c r="M167" s="75" t="s">
        <v>2</v>
      </c>
      <c r="N167" s="75" t="s">
        <v>3</v>
      </c>
      <c r="O167" s="75" t="s">
        <v>4</v>
      </c>
      <c r="P167" s="75" t="s">
        <v>5</v>
      </c>
      <c r="Q167" s="75" t="s">
        <v>6</v>
      </c>
      <c r="R167" s="75" t="s">
        <v>7</v>
      </c>
      <c r="S167" s="75" t="s">
        <v>8</v>
      </c>
      <c r="T167" s="75" t="s">
        <v>9</v>
      </c>
      <c r="U167" s="75" t="s">
        <v>10</v>
      </c>
      <c r="V167" s="75" t="s">
        <v>11</v>
      </c>
      <c r="W167" s="75" t="s">
        <v>12</v>
      </c>
      <c r="X167" s="75" t="s">
        <v>13</v>
      </c>
      <c r="Y167" s="75" t="s">
        <v>14</v>
      </c>
      <c r="Z167" s="75" t="s">
        <v>15</v>
      </c>
      <c r="AA167" s="75" t="s">
        <v>16</v>
      </c>
      <c r="AB167" s="75" t="s">
        <v>17</v>
      </c>
      <c r="AC167" s="75" t="s">
        <v>470</v>
      </c>
    </row>
    <row r="168" spans="1:29" ht="20.25" customHeight="1">
      <c r="A168" s="284"/>
      <c r="B168" s="2"/>
      <c r="C168" s="59"/>
      <c r="D168" s="4"/>
      <c r="F168" s="4"/>
      <c r="G168" s="4"/>
      <c r="H168" s="331"/>
      <c r="I168" s="64" t="s">
        <v>63</v>
      </c>
      <c r="J168" s="65"/>
      <c r="K168" s="76"/>
      <c r="L168" s="77" t="s">
        <v>64</v>
      </c>
      <c r="M168" s="77" t="s">
        <v>64</v>
      </c>
      <c r="N168" s="77" t="s">
        <v>64</v>
      </c>
      <c r="O168" s="77" t="s">
        <v>64</v>
      </c>
      <c r="P168" s="77" t="s">
        <v>64</v>
      </c>
      <c r="Q168" s="77" t="s">
        <v>64</v>
      </c>
      <c r="R168" s="77" t="s">
        <v>64</v>
      </c>
      <c r="S168" s="77" t="s">
        <v>65</v>
      </c>
      <c r="T168" s="77" t="s">
        <v>65</v>
      </c>
      <c r="U168" s="77" t="s">
        <v>64</v>
      </c>
      <c r="V168" s="77" t="s">
        <v>64</v>
      </c>
      <c r="W168" s="77" t="s">
        <v>64</v>
      </c>
      <c r="X168" s="77" t="s">
        <v>64</v>
      </c>
      <c r="Y168" s="77" t="s">
        <v>64</v>
      </c>
      <c r="Z168" s="77" t="s">
        <v>64</v>
      </c>
      <c r="AA168" s="77" t="s">
        <v>64</v>
      </c>
      <c r="AB168" s="77" t="s">
        <v>64</v>
      </c>
      <c r="AC168" s="77" t="s">
        <v>64</v>
      </c>
    </row>
    <row r="169" spans="1:29" s="81" customFormat="1" ht="56.1" customHeight="1">
      <c r="A169" s="285" t="s">
        <v>619</v>
      </c>
      <c r="B169" s="111"/>
      <c r="C169" s="437" t="s">
        <v>135</v>
      </c>
      <c r="D169" s="438"/>
      <c r="E169" s="438"/>
      <c r="F169" s="438"/>
      <c r="G169" s="438"/>
      <c r="H169" s="439"/>
      <c r="I169" s="324" t="s">
        <v>136</v>
      </c>
      <c r="J169" s="67" t="s">
        <v>137</v>
      </c>
      <c r="K169" s="116"/>
      <c r="L169" s="101"/>
      <c r="M169" s="120"/>
      <c r="N169" s="120"/>
      <c r="O169" s="120"/>
      <c r="P169" s="120"/>
      <c r="Q169" s="120"/>
      <c r="R169" s="120"/>
      <c r="S169" s="120"/>
      <c r="T169" s="120"/>
      <c r="U169" s="120"/>
      <c r="V169" s="120"/>
      <c r="W169" s="120"/>
      <c r="X169" s="120"/>
      <c r="Y169" s="120"/>
      <c r="Z169" s="120"/>
      <c r="AA169" s="120"/>
      <c r="AB169" s="120"/>
      <c r="AC169" s="120"/>
    </row>
    <row r="170" spans="1:29" s="81" customFormat="1" ht="98.1" customHeight="1">
      <c r="A170" s="285" t="s">
        <v>620</v>
      </c>
      <c r="B170" s="111"/>
      <c r="C170" s="437" t="s">
        <v>621</v>
      </c>
      <c r="D170" s="438"/>
      <c r="E170" s="438"/>
      <c r="F170" s="438"/>
      <c r="G170" s="438"/>
      <c r="H170" s="439"/>
      <c r="I170" s="337" t="s">
        <v>139</v>
      </c>
      <c r="J170" s="67" t="s">
        <v>131</v>
      </c>
      <c r="K170" s="116"/>
      <c r="L170" s="98"/>
      <c r="M170" s="122"/>
      <c r="N170" s="122"/>
      <c r="O170" s="122"/>
      <c r="P170" s="122"/>
      <c r="Q170" s="122"/>
      <c r="R170" s="122"/>
      <c r="S170" s="122"/>
      <c r="T170" s="122"/>
      <c r="U170" s="122"/>
      <c r="V170" s="122"/>
      <c r="W170" s="122"/>
      <c r="X170" s="122"/>
      <c r="Y170" s="122"/>
      <c r="Z170" s="122"/>
      <c r="AA170" s="122"/>
      <c r="AB170" s="122"/>
      <c r="AC170" s="122"/>
    </row>
    <row r="171" spans="1:29" s="1" customFormat="1">
      <c r="A171" s="284"/>
      <c r="B171" s="19"/>
      <c r="C171" s="19"/>
      <c r="D171" s="19"/>
      <c r="E171" s="19"/>
      <c r="F171" s="19"/>
      <c r="G171" s="19"/>
      <c r="H171" s="15"/>
      <c r="I171" s="15"/>
      <c r="J171" s="86"/>
      <c r="K171" s="87"/>
      <c r="L171" s="72"/>
      <c r="M171" s="72"/>
      <c r="N171" s="72"/>
      <c r="O171" s="72"/>
      <c r="P171" s="72"/>
      <c r="Q171" s="72"/>
    </row>
    <row r="172" spans="1:29" s="81" customFormat="1">
      <c r="A172" s="284"/>
      <c r="B172" s="82"/>
      <c r="C172" s="59"/>
      <c r="D172" s="59"/>
      <c r="E172" s="59"/>
      <c r="F172" s="59"/>
      <c r="G172" s="59"/>
      <c r="H172" s="89"/>
      <c r="I172" s="89"/>
      <c r="J172" s="86"/>
      <c r="K172" s="87"/>
      <c r="L172" s="88"/>
      <c r="M172" s="88"/>
      <c r="N172" s="88"/>
      <c r="O172" s="88"/>
      <c r="P172" s="88"/>
      <c r="Q172" s="88"/>
    </row>
    <row r="173" spans="1:29" s="1" customFormat="1">
      <c r="A173" s="284"/>
      <c r="B173" s="111"/>
      <c r="C173" s="4"/>
      <c r="D173" s="4"/>
      <c r="E173" s="124"/>
      <c r="F173" s="124"/>
      <c r="G173" s="124"/>
      <c r="H173" s="125"/>
      <c r="I173" s="125"/>
      <c r="J173" s="86"/>
      <c r="K173" s="87"/>
      <c r="L173" s="88"/>
      <c r="M173" s="88"/>
      <c r="N173" s="88"/>
      <c r="O173" s="88"/>
      <c r="P173" s="88"/>
      <c r="Q173" s="88"/>
    </row>
    <row r="174" spans="1:29" s="1" customFormat="1">
      <c r="A174" s="284"/>
      <c r="B174" s="19" t="s">
        <v>140</v>
      </c>
      <c r="C174" s="44"/>
      <c r="D174" s="44"/>
      <c r="E174" s="44"/>
      <c r="F174" s="44"/>
      <c r="G174" s="15"/>
      <c r="H174" s="15"/>
      <c r="I174" s="15"/>
      <c r="J174" s="58"/>
      <c r="K174" s="30"/>
      <c r="L174" s="100"/>
      <c r="M174" s="100"/>
      <c r="N174" s="100"/>
      <c r="O174" s="100"/>
      <c r="P174" s="100"/>
      <c r="Q174" s="100"/>
    </row>
    <row r="175" spans="1:29">
      <c r="A175" s="284"/>
      <c r="B175" s="19"/>
      <c r="C175" s="19"/>
      <c r="D175" s="19"/>
      <c r="E175" s="19"/>
      <c r="F175" s="19"/>
      <c r="G175" s="19"/>
      <c r="H175" s="15"/>
      <c r="I175" s="15"/>
      <c r="L175" s="23"/>
      <c r="M175" s="23"/>
      <c r="N175" s="23"/>
      <c r="O175" s="23"/>
      <c r="P175" s="23"/>
      <c r="Q175" s="23"/>
      <c r="R175" s="9"/>
      <c r="S175" s="9"/>
      <c r="T175" s="9"/>
      <c r="U175" s="9"/>
      <c r="V175" s="9"/>
    </row>
    <row r="176" spans="1:29" ht="34.5" customHeight="1">
      <c r="A176" s="284"/>
      <c r="B176" s="19"/>
      <c r="C176" s="4"/>
      <c r="D176" s="4"/>
      <c r="F176" s="4"/>
      <c r="G176" s="4"/>
      <c r="H176" s="331"/>
      <c r="I176" s="331"/>
      <c r="J176" s="73" t="s">
        <v>62</v>
      </c>
      <c r="K176" s="74"/>
      <c r="L176" s="75" t="s">
        <v>1</v>
      </c>
      <c r="M176" s="75" t="s">
        <v>2</v>
      </c>
      <c r="N176" s="75" t="s">
        <v>3</v>
      </c>
      <c r="O176" s="75" t="s">
        <v>4</v>
      </c>
      <c r="P176" s="75" t="s">
        <v>5</v>
      </c>
      <c r="Q176" s="75" t="s">
        <v>6</v>
      </c>
      <c r="R176" s="75" t="s">
        <v>7</v>
      </c>
      <c r="S176" s="75" t="s">
        <v>8</v>
      </c>
      <c r="T176" s="75" t="s">
        <v>9</v>
      </c>
      <c r="U176" s="75" t="s">
        <v>10</v>
      </c>
      <c r="V176" s="75" t="s">
        <v>11</v>
      </c>
      <c r="W176" s="75" t="s">
        <v>12</v>
      </c>
      <c r="X176" s="75" t="s">
        <v>13</v>
      </c>
      <c r="Y176" s="75" t="s">
        <v>14</v>
      </c>
      <c r="Z176" s="75" t="s">
        <v>15</v>
      </c>
      <c r="AA176" s="75" t="s">
        <v>16</v>
      </c>
      <c r="AB176" s="75" t="s">
        <v>17</v>
      </c>
      <c r="AC176" s="75" t="s">
        <v>470</v>
      </c>
    </row>
    <row r="177" spans="1:29" ht="37.5">
      <c r="A177" s="284"/>
      <c r="B177" s="2"/>
      <c r="C177" s="59"/>
      <c r="D177" s="4"/>
      <c r="F177" s="4"/>
      <c r="G177" s="4"/>
      <c r="H177" s="331"/>
      <c r="I177" s="64" t="s">
        <v>63</v>
      </c>
      <c r="J177" s="65"/>
      <c r="K177" s="76"/>
      <c r="L177" s="77" t="s">
        <v>64</v>
      </c>
      <c r="M177" s="126" t="s">
        <v>64</v>
      </c>
      <c r="N177" s="126" t="s">
        <v>64</v>
      </c>
      <c r="O177" s="126" t="s">
        <v>64</v>
      </c>
      <c r="P177" s="126" t="s">
        <v>64</v>
      </c>
      <c r="Q177" s="126" t="s">
        <v>64</v>
      </c>
      <c r="R177" s="126" t="s">
        <v>64</v>
      </c>
      <c r="S177" s="126" t="s">
        <v>65</v>
      </c>
      <c r="T177" s="126" t="s">
        <v>65</v>
      </c>
      <c r="U177" s="126" t="s">
        <v>64</v>
      </c>
      <c r="V177" s="126" t="s">
        <v>64</v>
      </c>
      <c r="W177" s="126" t="s">
        <v>64</v>
      </c>
      <c r="X177" s="126" t="s">
        <v>64</v>
      </c>
      <c r="Y177" s="126" t="s">
        <v>64</v>
      </c>
      <c r="Z177" s="126" t="s">
        <v>64</v>
      </c>
      <c r="AA177" s="126" t="s">
        <v>64</v>
      </c>
      <c r="AB177" s="126" t="s">
        <v>64</v>
      </c>
      <c r="AC177" s="126" t="s">
        <v>64</v>
      </c>
    </row>
    <row r="178" spans="1:29" s="81" customFormat="1" ht="56.1" customHeight="1">
      <c r="A178" s="285" t="s">
        <v>622</v>
      </c>
      <c r="B178" s="111"/>
      <c r="C178" s="437" t="s">
        <v>141</v>
      </c>
      <c r="D178" s="438"/>
      <c r="E178" s="438"/>
      <c r="F178" s="438"/>
      <c r="G178" s="438"/>
      <c r="H178" s="439"/>
      <c r="I178" s="127" t="s">
        <v>142</v>
      </c>
      <c r="J178" s="67" t="s">
        <v>143</v>
      </c>
      <c r="K178" s="116"/>
      <c r="L178" s="101"/>
      <c r="M178" s="120"/>
      <c r="N178" s="120"/>
      <c r="O178" s="120"/>
      <c r="P178" s="120"/>
      <c r="Q178" s="120"/>
      <c r="R178" s="120"/>
      <c r="S178" s="120"/>
      <c r="T178" s="120"/>
      <c r="U178" s="120"/>
      <c r="V178" s="120"/>
      <c r="W178" s="120"/>
      <c r="X178" s="120"/>
      <c r="Y178" s="120"/>
      <c r="Z178" s="120"/>
      <c r="AA178" s="120"/>
      <c r="AB178" s="120"/>
      <c r="AC178" s="120"/>
    </row>
    <row r="179" spans="1:29" s="81" customFormat="1" ht="56.1" customHeight="1">
      <c r="A179" s="285" t="s">
        <v>623</v>
      </c>
      <c r="B179" s="111"/>
      <c r="C179" s="437" t="s">
        <v>144</v>
      </c>
      <c r="D179" s="438"/>
      <c r="E179" s="438"/>
      <c r="F179" s="438"/>
      <c r="G179" s="438"/>
      <c r="H179" s="439"/>
      <c r="I179" s="127" t="s">
        <v>145</v>
      </c>
      <c r="J179" s="67" t="s">
        <v>137</v>
      </c>
      <c r="K179" s="116"/>
      <c r="L179" s="96"/>
      <c r="M179" s="121"/>
      <c r="N179" s="121"/>
      <c r="O179" s="121"/>
      <c r="P179" s="121"/>
      <c r="Q179" s="121"/>
      <c r="R179" s="121"/>
      <c r="S179" s="121"/>
      <c r="T179" s="121"/>
      <c r="U179" s="121"/>
      <c r="V179" s="121"/>
      <c r="W179" s="121"/>
      <c r="X179" s="121"/>
      <c r="Y179" s="121"/>
      <c r="Z179" s="121"/>
      <c r="AA179" s="121"/>
      <c r="AB179" s="121"/>
      <c r="AC179" s="121"/>
    </row>
    <row r="180" spans="1:29" s="81" customFormat="1" ht="56.1" customHeight="1">
      <c r="A180" s="285" t="s">
        <v>624</v>
      </c>
      <c r="B180" s="111"/>
      <c r="C180" s="437" t="s">
        <v>533</v>
      </c>
      <c r="D180" s="438"/>
      <c r="E180" s="438"/>
      <c r="F180" s="438"/>
      <c r="G180" s="438"/>
      <c r="H180" s="439"/>
      <c r="I180" s="127" t="s">
        <v>146</v>
      </c>
      <c r="J180" s="67" t="s">
        <v>137</v>
      </c>
      <c r="K180" s="116"/>
      <c r="L180" s="98"/>
      <c r="M180" s="122"/>
      <c r="N180" s="122"/>
      <c r="O180" s="122"/>
      <c r="P180" s="122"/>
      <c r="Q180" s="122"/>
      <c r="R180" s="122"/>
      <c r="S180" s="122"/>
      <c r="T180" s="122"/>
      <c r="U180" s="122"/>
      <c r="V180" s="122"/>
      <c r="W180" s="122"/>
      <c r="X180" s="122"/>
      <c r="Y180" s="122"/>
      <c r="Z180" s="122"/>
      <c r="AA180" s="122"/>
      <c r="AB180" s="122"/>
      <c r="AC180" s="122"/>
    </row>
    <row r="181" spans="1:29" s="1" customFormat="1">
      <c r="A181" s="284"/>
      <c r="B181" s="19"/>
      <c r="C181" s="19"/>
      <c r="D181" s="19"/>
      <c r="E181" s="19"/>
      <c r="F181" s="19"/>
      <c r="G181" s="19"/>
      <c r="H181" s="15"/>
      <c r="I181" s="15"/>
      <c r="J181" s="86"/>
      <c r="K181" s="87"/>
      <c r="L181" s="72"/>
      <c r="M181" s="72"/>
      <c r="N181" s="72"/>
      <c r="O181" s="72"/>
      <c r="P181" s="72"/>
      <c r="Q181" s="72"/>
    </row>
    <row r="182" spans="1:29" s="81" customFormat="1">
      <c r="A182" s="284"/>
      <c r="B182" s="82"/>
      <c r="C182" s="59"/>
      <c r="D182" s="59"/>
      <c r="E182" s="59"/>
      <c r="F182" s="59"/>
      <c r="G182" s="59"/>
      <c r="H182" s="89"/>
      <c r="I182" s="89"/>
      <c r="J182" s="86"/>
      <c r="K182" s="87"/>
      <c r="L182" s="88"/>
      <c r="M182" s="88"/>
      <c r="N182" s="88"/>
      <c r="O182" s="88"/>
      <c r="P182" s="88"/>
      <c r="Q182" s="88"/>
    </row>
    <row r="183" spans="1:29" s="1" customFormat="1">
      <c r="A183" s="284"/>
      <c r="B183" s="2"/>
      <c r="C183" s="4"/>
      <c r="D183" s="4"/>
      <c r="E183" s="4"/>
      <c r="F183" s="4"/>
      <c r="G183" s="4"/>
      <c r="H183" s="331"/>
      <c r="I183" s="331"/>
      <c r="J183" s="58"/>
      <c r="K183" s="30"/>
      <c r="L183" s="100"/>
      <c r="M183" s="100"/>
      <c r="N183" s="100"/>
      <c r="O183" s="100"/>
      <c r="P183" s="100"/>
      <c r="Q183" s="100"/>
    </row>
    <row r="184" spans="1:29">
      <c r="A184" s="284"/>
      <c r="B184" s="19" t="s">
        <v>147</v>
      </c>
      <c r="C184" s="19"/>
      <c r="D184" s="19"/>
      <c r="E184" s="19"/>
      <c r="F184" s="19"/>
      <c r="G184" s="19"/>
      <c r="H184" s="15"/>
      <c r="I184" s="15"/>
      <c r="J184" s="8"/>
      <c r="L184" s="128"/>
      <c r="M184" s="128"/>
      <c r="N184" s="128"/>
      <c r="O184" s="128"/>
      <c r="P184" s="128"/>
      <c r="Q184" s="128"/>
      <c r="R184" s="9"/>
      <c r="S184" s="9"/>
      <c r="T184" s="9"/>
      <c r="U184" s="9"/>
      <c r="V184" s="9"/>
    </row>
    <row r="185" spans="1:29">
      <c r="A185" s="284"/>
      <c r="B185" s="19"/>
      <c r="C185" s="19"/>
      <c r="D185" s="19"/>
      <c r="E185" s="19"/>
      <c r="F185" s="19"/>
      <c r="G185" s="19"/>
      <c r="H185" s="15"/>
      <c r="I185" s="15"/>
      <c r="L185" s="23"/>
      <c r="M185" s="23"/>
      <c r="N185" s="23"/>
      <c r="O185" s="23"/>
      <c r="P185" s="23"/>
      <c r="Q185" s="23"/>
      <c r="R185" s="9"/>
      <c r="S185" s="9"/>
      <c r="T185" s="9"/>
      <c r="U185" s="9"/>
      <c r="V185" s="9"/>
    </row>
    <row r="186" spans="1:29" ht="34.5" customHeight="1">
      <c r="A186" s="284"/>
      <c r="B186" s="19"/>
      <c r="C186" s="4"/>
      <c r="D186" s="4"/>
      <c r="F186" s="4"/>
      <c r="G186" s="4"/>
      <c r="H186" s="331"/>
      <c r="I186" s="331"/>
      <c r="J186" s="73" t="s">
        <v>62</v>
      </c>
      <c r="K186" s="74"/>
      <c r="L186" s="75" t="s">
        <v>1</v>
      </c>
      <c r="M186" s="75" t="s">
        <v>2</v>
      </c>
      <c r="N186" s="75" t="s">
        <v>3</v>
      </c>
      <c r="O186" s="75" t="s">
        <v>4</v>
      </c>
      <c r="P186" s="75" t="s">
        <v>5</v>
      </c>
      <c r="Q186" s="75" t="s">
        <v>6</v>
      </c>
      <c r="R186" s="75" t="s">
        <v>7</v>
      </c>
      <c r="S186" s="75" t="s">
        <v>8</v>
      </c>
      <c r="T186" s="75" t="s">
        <v>9</v>
      </c>
      <c r="U186" s="75" t="s">
        <v>10</v>
      </c>
      <c r="V186" s="75" t="s">
        <v>11</v>
      </c>
      <c r="W186" s="75" t="s">
        <v>12</v>
      </c>
      <c r="X186" s="75" t="s">
        <v>13</v>
      </c>
      <c r="Y186" s="75" t="s">
        <v>14</v>
      </c>
      <c r="Z186" s="75" t="s">
        <v>15</v>
      </c>
      <c r="AA186" s="75" t="s">
        <v>16</v>
      </c>
      <c r="AB186" s="75" t="s">
        <v>17</v>
      </c>
      <c r="AC186" s="75" t="s">
        <v>470</v>
      </c>
    </row>
    <row r="187" spans="1:29" ht="20.25" customHeight="1">
      <c r="A187" s="284"/>
      <c r="B187" s="2"/>
      <c r="C187" s="59"/>
      <c r="D187" s="4"/>
      <c r="F187" s="4"/>
      <c r="G187" s="4"/>
      <c r="H187" s="331"/>
      <c r="I187" s="64" t="s">
        <v>63</v>
      </c>
      <c r="J187" s="65"/>
      <c r="K187" s="76"/>
      <c r="L187" s="77" t="s">
        <v>64</v>
      </c>
      <c r="M187" s="77" t="s">
        <v>64</v>
      </c>
      <c r="N187" s="77" t="s">
        <v>64</v>
      </c>
      <c r="O187" s="77" t="s">
        <v>64</v>
      </c>
      <c r="P187" s="77" t="s">
        <v>64</v>
      </c>
      <c r="Q187" s="77" t="s">
        <v>64</v>
      </c>
      <c r="R187" s="77" t="s">
        <v>64</v>
      </c>
      <c r="S187" s="77" t="s">
        <v>65</v>
      </c>
      <c r="T187" s="77" t="s">
        <v>65</v>
      </c>
      <c r="U187" s="77" t="s">
        <v>64</v>
      </c>
      <c r="V187" s="77" t="s">
        <v>64</v>
      </c>
      <c r="W187" s="77" t="s">
        <v>64</v>
      </c>
      <c r="X187" s="77" t="s">
        <v>64</v>
      </c>
      <c r="Y187" s="77" t="s">
        <v>64</v>
      </c>
      <c r="Z187" s="77" t="s">
        <v>64</v>
      </c>
      <c r="AA187" s="77" t="s">
        <v>64</v>
      </c>
      <c r="AB187" s="77" t="s">
        <v>64</v>
      </c>
      <c r="AC187" s="77" t="s">
        <v>64</v>
      </c>
    </row>
    <row r="188" spans="1:29" s="81" customFormat="1" ht="34.5" customHeight="1">
      <c r="A188" s="285" t="s">
        <v>625</v>
      </c>
      <c r="B188" s="82"/>
      <c r="C188" s="482" t="s">
        <v>148</v>
      </c>
      <c r="D188" s="484"/>
      <c r="E188" s="484"/>
      <c r="F188" s="484"/>
      <c r="G188" s="482" t="s">
        <v>149</v>
      </c>
      <c r="H188" s="482"/>
      <c r="I188" s="491" t="s">
        <v>483</v>
      </c>
      <c r="J188" s="129">
        <v>172</v>
      </c>
      <c r="K188" s="116" t="str">
        <f t="shared" ref="K188:K215" si="2">IF(OR(COUNTIF(L188:AC188,"未確認")&gt;0,COUNTIF(L188:AC188,"~*")&gt;0),"※","")</f>
        <v/>
      </c>
      <c r="L188" s="130"/>
      <c r="M188" s="130"/>
      <c r="N188" s="130"/>
      <c r="O188" s="130"/>
      <c r="P188" s="130"/>
      <c r="Q188" s="130"/>
      <c r="R188" s="130"/>
      <c r="S188" s="130"/>
      <c r="T188" s="130"/>
      <c r="U188" s="130"/>
      <c r="V188" s="130"/>
      <c r="W188" s="130"/>
      <c r="X188" s="130"/>
      <c r="Y188" s="130"/>
      <c r="Z188" s="130"/>
      <c r="AA188" s="130"/>
      <c r="AB188" s="130"/>
      <c r="AC188" s="130"/>
    </row>
    <row r="189" spans="1:29" s="81" customFormat="1" ht="34.5" customHeight="1">
      <c r="A189" s="285" t="s">
        <v>625</v>
      </c>
      <c r="B189" s="82"/>
      <c r="C189" s="484"/>
      <c r="D189" s="484"/>
      <c r="E189" s="484"/>
      <c r="F189" s="484"/>
      <c r="G189" s="482" t="s">
        <v>150</v>
      </c>
      <c r="H189" s="482"/>
      <c r="I189" s="492"/>
      <c r="J189" s="131">
        <v>4.2</v>
      </c>
      <c r="K189" s="116" t="str">
        <f t="shared" si="2"/>
        <v/>
      </c>
      <c r="L189" s="132"/>
      <c r="M189" s="132"/>
      <c r="N189" s="132"/>
      <c r="O189" s="132"/>
      <c r="P189" s="132"/>
      <c r="Q189" s="132"/>
      <c r="R189" s="132"/>
      <c r="S189" s="132"/>
      <c r="T189" s="132"/>
      <c r="U189" s="132"/>
      <c r="V189" s="132"/>
      <c r="W189" s="132"/>
      <c r="X189" s="132"/>
      <c r="Y189" s="132"/>
      <c r="Z189" s="132"/>
      <c r="AA189" s="132"/>
      <c r="AB189" s="132"/>
      <c r="AC189" s="132"/>
    </row>
    <row r="190" spans="1:29" s="81" customFormat="1" ht="34.5" customHeight="1">
      <c r="A190" s="285" t="s">
        <v>626</v>
      </c>
      <c r="B190" s="82"/>
      <c r="C190" s="482" t="s">
        <v>151</v>
      </c>
      <c r="D190" s="484"/>
      <c r="E190" s="484"/>
      <c r="F190" s="484"/>
      <c r="G190" s="482" t="s">
        <v>149</v>
      </c>
      <c r="H190" s="482"/>
      <c r="I190" s="492"/>
      <c r="J190" s="129">
        <v>3</v>
      </c>
      <c r="K190" s="116" t="str">
        <f t="shared" si="2"/>
        <v/>
      </c>
      <c r="L190" s="130"/>
      <c r="M190" s="130"/>
      <c r="N190" s="130"/>
      <c r="O190" s="130"/>
      <c r="P190" s="130"/>
      <c r="Q190" s="130"/>
      <c r="R190" s="130"/>
      <c r="S190" s="130"/>
      <c r="T190" s="130"/>
      <c r="U190" s="130"/>
      <c r="V190" s="130"/>
      <c r="W190" s="130"/>
      <c r="X190" s="130"/>
      <c r="Y190" s="130"/>
      <c r="Z190" s="130"/>
      <c r="AA190" s="130"/>
      <c r="AB190" s="130"/>
      <c r="AC190" s="130"/>
    </row>
    <row r="191" spans="1:29" s="81" customFormat="1" ht="34.5" customHeight="1">
      <c r="A191" s="285" t="s">
        <v>626</v>
      </c>
      <c r="B191" s="82"/>
      <c r="C191" s="484"/>
      <c r="D191" s="484"/>
      <c r="E191" s="484"/>
      <c r="F191" s="484"/>
      <c r="G191" s="482" t="s">
        <v>150</v>
      </c>
      <c r="H191" s="482"/>
      <c r="I191" s="492"/>
      <c r="J191" s="131">
        <v>0</v>
      </c>
      <c r="K191" s="116" t="str">
        <f t="shared" si="2"/>
        <v/>
      </c>
      <c r="L191" s="132"/>
      <c r="M191" s="132"/>
      <c r="N191" s="132"/>
      <c r="O191" s="132"/>
      <c r="P191" s="132"/>
      <c r="Q191" s="132"/>
      <c r="R191" s="132"/>
      <c r="S191" s="132"/>
      <c r="T191" s="132"/>
      <c r="U191" s="132"/>
      <c r="V191" s="132"/>
      <c r="W191" s="132"/>
      <c r="X191" s="132"/>
      <c r="Y191" s="132"/>
      <c r="Z191" s="132"/>
      <c r="AA191" s="132"/>
      <c r="AB191" s="132"/>
      <c r="AC191" s="132"/>
    </row>
    <row r="192" spans="1:29" s="81" customFormat="1" ht="34.5" customHeight="1">
      <c r="A192" s="292" t="s">
        <v>627</v>
      </c>
      <c r="B192" s="112"/>
      <c r="C192" s="482" t="s">
        <v>152</v>
      </c>
      <c r="D192" s="482"/>
      <c r="E192" s="482"/>
      <c r="F192" s="482"/>
      <c r="G192" s="482" t="s">
        <v>149</v>
      </c>
      <c r="H192" s="482"/>
      <c r="I192" s="492"/>
      <c r="J192" s="129">
        <f t="shared" ref="J192:J207" si="3">IF(SUM(L192:AC192)=0,IF(COUNTIF(L192:AC192,"未確認")&gt;0,"未確認",IF(COUNTIF(L192:AC192,"~*")&gt;0,"*",SUM(L192:AC192))),SUM(L192:AC192))</f>
        <v>445</v>
      </c>
      <c r="K192" s="116" t="str">
        <f t="shared" si="2"/>
        <v/>
      </c>
      <c r="L192" s="133">
        <v>25</v>
      </c>
      <c r="M192" s="133">
        <v>25</v>
      </c>
      <c r="N192" s="133">
        <v>1</v>
      </c>
      <c r="O192" s="133">
        <v>5</v>
      </c>
      <c r="P192" s="133">
        <v>32</v>
      </c>
      <c r="Q192" s="133">
        <v>11</v>
      </c>
      <c r="R192" s="133">
        <v>33</v>
      </c>
      <c r="S192" s="133">
        <v>27</v>
      </c>
      <c r="T192" s="133">
        <v>28</v>
      </c>
      <c r="U192" s="133">
        <v>32</v>
      </c>
      <c r="V192" s="133">
        <v>34</v>
      </c>
      <c r="W192" s="133">
        <v>29</v>
      </c>
      <c r="X192" s="133">
        <v>33</v>
      </c>
      <c r="Y192" s="133">
        <v>29</v>
      </c>
      <c r="Z192" s="133">
        <v>36</v>
      </c>
      <c r="AA192" s="133">
        <v>25</v>
      </c>
      <c r="AB192" s="133">
        <v>28</v>
      </c>
      <c r="AC192" s="133">
        <v>12</v>
      </c>
    </row>
    <row r="193" spans="1:29" s="81" customFormat="1" ht="34.5" customHeight="1">
      <c r="A193" s="292" t="s">
        <v>628</v>
      </c>
      <c r="B193" s="112"/>
      <c r="C193" s="482"/>
      <c r="D193" s="482"/>
      <c r="E193" s="482"/>
      <c r="F193" s="482"/>
      <c r="G193" s="482" t="s">
        <v>150</v>
      </c>
      <c r="H193" s="482"/>
      <c r="I193" s="492"/>
      <c r="J193" s="129">
        <f t="shared" si="3"/>
        <v>3.5</v>
      </c>
      <c r="K193" s="116" t="str">
        <f t="shared" si="2"/>
        <v/>
      </c>
      <c r="L193" s="134">
        <v>0</v>
      </c>
      <c r="M193" s="134">
        <v>0</v>
      </c>
      <c r="N193" s="134">
        <v>0</v>
      </c>
      <c r="O193" s="134">
        <v>0</v>
      </c>
      <c r="P193" s="134">
        <v>0</v>
      </c>
      <c r="Q193" s="134">
        <v>0</v>
      </c>
      <c r="R193" s="134">
        <v>0</v>
      </c>
      <c r="S193" s="134">
        <v>0</v>
      </c>
      <c r="T193" s="134">
        <v>0.7</v>
      </c>
      <c r="U193" s="134">
        <v>0</v>
      </c>
      <c r="V193" s="134">
        <v>0</v>
      </c>
      <c r="W193" s="134">
        <v>0</v>
      </c>
      <c r="X193" s="134">
        <v>0.4</v>
      </c>
      <c r="Y193" s="134">
        <v>0.7</v>
      </c>
      <c r="Z193" s="134">
        <v>0</v>
      </c>
      <c r="AA193" s="134">
        <v>0.7</v>
      </c>
      <c r="AB193" s="134">
        <v>1</v>
      </c>
      <c r="AC193" s="134">
        <v>0</v>
      </c>
    </row>
    <row r="194" spans="1:29" s="81" customFormat="1" ht="34.5" customHeight="1">
      <c r="A194" s="292" t="s">
        <v>629</v>
      </c>
      <c r="B194" s="112"/>
      <c r="C194" s="482" t="s">
        <v>153</v>
      </c>
      <c r="D194" s="483"/>
      <c r="E194" s="483"/>
      <c r="F194" s="483"/>
      <c r="G194" s="482" t="s">
        <v>149</v>
      </c>
      <c r="H194" s="482"/>
      <c r="I194" s="492"/>
      <c r="J194" s="129">
        <f t="shared" si="3"/>
        <v>0</v>
      </c>
      <c r="K194" s="116" t="str">
        <f t="shared" si="2"/>
        <v/>
      </c>
      <c r="L194" s="133">
        <v>0</v>
      </c>
      <c r="M194" s="133">
        <v>0</v>
      </c>
      <c r="N194" s="133">
        <v>0</v>
      </c>
      <c r="O194" s="133">
        <v>0</v>
      </c>
      <c r="P194" s="133">
        <v>0</v>
      </c>
      <c r="Q194" s="133">
        <v>0</v>
      </c>
      <c r="R194" s="133">
        <v>0</v>
      </c>
      <c r="S194" s="133">
        <v>0</v>
      </c>
      <c r="T194" s="133">
        <v>0</v>
      </c>
      <c r="U194" s="133">
        <v>0</v>
      </c>
      <c r="V194" s="133">
        <v>0</v>
      </c>
      <c r="W194" s="133">
        <v>0</v>
      </c>
      <c r="X194" s="133">
        <v>0</v>
      </c>
      <c r="Y194" s="133">
        <v>0</v>
      </c>
      <c r="Z194" s="133">
        <v>0</v>
      </c>
      <c r="AA194" s="133">
        <v>0</v>
      </c>
      <c r="AB194" s="133">
        <v>0</v>
      </c>
      <c r="AC194" s="133">
        <v>0</v>
      </c>
    </row>
    <row r="195" spans="1:29" s="81" customFormat="1" ht="34.5" customHeight="1">
      <c r="A195" s="292" t="s">
        <v>629</v>
      </c>
      <c r="B195" s="112"/>
      <c r="C195" s="483"/>
      <c r="D195" s="483"/>
      <c r="E195" s="483"/>
      <c r="F195" s="483"/>
      <c r="G195" s="482" t="s">
        <v>150</v>
      </c>
      <c r="H195" s="482"/>
      <c r="I195" s="492"/>
      <c r="J195" s="129">
        <f t="shared" si="3"/>
        <v>4.5</v>
      </c>
      <c r="K195" s="116" t="str">
        <f t="shared" si="2"/>
        <v/>
      </c>
      <c r="L195" s="134">
        <v>0</v>
      </c>
      <c r="M195" s="134">
        <v>0</v>
      </c>
      <c r="N195" s="134">
        <v>0</v>
      </c>
      <c r="O195" s="134">
        <v>0.7</v>
      </c>
      <c r="P195" s="134">
        <v>0</v>
      </c>
      <c r="Q195" s="134">
        <v>0</v>
      </c>
      <c r="R195" s="134">
        <v>0</v>
      </c>
      <c r="S195" s="134">
        <v>0</v>
      </c>
      <c r="T195" s="134">
        <v>2.7</v>
      </c>
      <c r="U195" s="134">
        <v>0</v>
      </c>
      <c r="V195" s="134">
        <v>0.4</v>
      </c>
      <c r="W195" s="134">
        <v>0</v>
      </c>
      <c r="X195" s="134">
        <v>0</v>
      </c>
      <c r="Y195" s="134">
        <v>0</v>
      </c>
      <c r="Z195" s="134">
        <v>0.7</v>
      </c>
      <c r="AA195" s="134">
        <v>0</v>
      </c>
      <c r="AB195" s="134">
        <v>0</v>
      </c>
      <c r="AC195" s="134">
        <v>0</v>
      </c>
    </row>
    <row r="196" spans="1:29" s="81" customFormat="1" ht="34.5" customHeight="1">
      <c r="A196" s="292" t="s">
        <v>630</v>
      </c>
      <c r="B196" s="112"/>
      <c r="C196" s="482" t="s">
        <v>154</v>
      </c>
      <c r="D196" s="483"/>
      <c r="E196" s="483"/>
      <c r="F196" s="483"/>
      <c r="G196" s="482" t="s">
        <v>149</v>
      </c>
      <c r="H196" s="482"/>
      <c r="I196" s="492"/>
      <c r="J196" s="129">
        <f t="shared" si="3"/>
        <v>0</v>
      </c>
      <c r="K196" s="116" t="str">
        <f t="shared" si="2"/>
        <v/>
      </c>
      <c r="L196" s="133">
        <v>0</v>
      </c>
      <c r="M196" s="133">
        <v>0</v>
      </c>
      <c r="N196" s="133">
        <v>0</v>
      </c>
      <c r="O196" s="133">
        <v>0</v>
      </c>
      <c r="P196" s="133">
        <v>0</v>
      </c>
      <c r="Q196" s="133">
        <v>0</v>
      </c>
      <c r="R196" s="133">
        <v>0</v>
      </c>
      <c r="S196" s="133">
        <v>0</v>
      </c>
      <c r="T196" s="133">
        <v>0</v>
      </c>
      <c r="U196" s="133">
        <v>0</v>
      </c>
      <c r="V196" s="133">
        <v>0</v>
      </c>
      <c r="W196" s="133">
        <v>0</v>
      </c>
      <c r="X196" s="133">
        <v>0</v>
      </c>
      <c r="Y196" s="133">
        <v>0</v>
      </c>
      <c r="Z196" s="133">
        <v>0</v>
      </c>
      <c r="AA196" s="133">
        <v>0</v>
      </c>
      <c r="AB196" s="133">
        <v>0</v>
      </c>
      <c r="AC196" s="133">
        <v>0</v>
      </c>
    </row>
    <row r="197" spans="1:29" s="81" customFormat="1" ht="34.5" customHeight="1">
      <c r="A197" s="292" t="s">
        <v>630</v>
      </c>
      <c r="B197" s="112"/>
      <c r="C197" s="483"/>
      <c r="D197" s="483"/>
      <c r="E197" s="483"/>
      <c r="F197" s="483"/>
      <c r="G197" s="482" t="s">
        <v>150</v>
      </c>
      <c r="H197" s="482"/>
      <c r="I197" s="492"/>
      <c r="J197" s="129">
        <f t="shared" si="3"/>
        <v>62.099999999999994</v>
      </c>
      <c r="K197" s="116" t="str">
        <f t="shared" si="2"/>
        <v/>
      </c>
      <c r="L197" s="134">
        <v>0.7</v>
      </c>
      <c r="M197" s="134">
        <v>0.7</v>
      </c>
      <c r="N197" s="134">
        <v>0</v>
      </c>
      <c r="O197" s="134">
        <v>1.5</v>
      </c>
      <c r="P197" s="134">
        <v>0</v>
      </c>
      <c r="Q197" s="134">
        <v>1.4</v>
      </c>
      <c r="R197" s="134">
        <v>4.8</v>
      </c>
      <c r="S197" s="134">
        <v>4.4000000000000004</v>
      </c>
      <c r="T197" s="134">
        <v>5</v>
      </c>
      <c r="U197" s="134">
        <v>5.9</v>
      </c>
      <c r="V197" s="134">
        <v>4.5</v>
      </c>
      <c r="W197" s="134">
        <v>5.3</v>
      </c>
      <c r="X197" s="134">
        <v>6</v>
      </c>
      <c r="Y197" s="134">
        <v>5.9</v>
      </c>
      <c r="Z197" s="134">
        <v>5.6</v>
      </c>
      <c r="AA197" s="134">
        <v>5.6</v>
      </c>
      <c r="AB197" s="134">
        <v>4.8</v>
      </c>
      <c r="AC197" s="134">
        <v>0</v>
      </c>
    </row>
    <row r="198" spans="1:29" s="81" customFormat="1" ht="34.5" customHeight="1">
      <c r="A198" s="292" t="s">
        <v>631</v>
      </c>
      <c r="B198" s="112"/>
      <c r="C198" s="482" t="s">
        <v>155</v>
      </c>
      <c r="D198" s="483"/>
      <c r="E198" s="483"/>
      <c r="F198" s="483"/>
      <c r="G198" s="482" t="s">
        <v>149</v>
      </c>
      <c r="H198" s="482"/>
      <c r="I198" s="492"/>
      <c r="J198" s="129">
        <f t="shared" si="3"/>
        <v>39</v>
      </c>
      <c r="K198" s="116" t="str">
        <f t="shared" si="2"/>
        <v/>
      </c>
      <c r="L198" s="133">
        <v>0</v>
      </c>
      <c r="M198" s="133">
        <v>0</v>
      </c>
      <c r="N198" s="133">
        <v>20</v>
      </c>
      <c r="O198" s="133">
        <v>14</v>
      </c>
      <c r="P198" s="133">
        <v>0</v>
      </c>
      <c r="Q198" s="133">
        <v>1</v>
      </c>
      <c r="R198" s="133">
        <v>1</v>
      </c>
      <c r="S198" s="133">
        <v>0</v>
      </c>
      <c r="T198" s="133">
        <v>1</v>
      </c>
      <c r="U198" s="133">
        <v>0</v>
      </c>
      <c r="V198" s="133">
        <v>0</v>
      </c>
      <c r="W198" s="133">
        <v>0</v>
      </c>
      <c r="X198" s="133">
        <v>0</v>
      </c>
      <c r="Y198" s="133">
        <v>0</v>
      </c>
      <c r="Z198" s="133">
        <v>0</v>
      </c>
      <c r="AA198" s="133">
        <v>1</v>
      </c>
      <c r="AB198" s="133">
        <v>1</v>
      </c>
      <c r="AC198" s="133">
        <v>0</v>
      </c>
    </row>
    <row r="199" spans="1:29" s="81" customFormat="1" ht="34.5" customHeight="1">
      <c r="A199" s="292" t="s">
        <v>631</v>
      </c>
      <c r="B199" s="82"/>
      <c r="C199" s="483"/>
      <c r="D199" s="483"/>
      <c r="E199" s="483"/>
      <c r="F199" s="483"/>
      <c r="G199" s="482" t="s">
        <v>150</v>
      </c>
      <c r="H199" s="482"/>
      <c r="I199" s="492"/>
      <c r="J199" s="129">
        <f t="shared" si="3"/>
        <v>0.7</v>
      </c>
      <c r="K199" s="116" t="str">
        <f t="shared" si="2"/>
        <v/>
      </c>
      <c r="L199" s="134">
        <v>0</v>
      </c>
      <c r="M199" s="134">
        <v>0</v>
      </c>
      <c r="N199" s="134">
        <v>0.7</v>
      </c>
      <c r="O199" s="134">
        <v>0</v>
      </c>
      <c r="P199" s="134">
        <v>0</v>
      </c>
      <c r="Q199" s="134">
        <v>0</v>
      </c>
      <c r="R199" s="134">
        <v>0</v>
      </c>
      <c r="S199" s="134">
        <v>0</v>
      </c>
      <c r="T199" s="134">
        <v>0</v>
      </c>
      <c r="U199" s="134">
        <v>0</v>
      </c>
      <c r="V199" s="134">
        <v>0</v>
      </c>
      <c r="W199" s="134">
        <v>0</v>
      </c>
      <c r="X199" s="134">
        <v>0</v>
      </c>
      <c r="Y199" s="134">
        <v>0</v>
      </c>
      <c r="Z199" s="134">
        <v>0</v>
      </c>
      <c r="AA199" s="134">
        <v>0</v>
      </c>
      <c r="AB199" s="134">
        <v>0</v>
      </c>
      <c r="AC199" s="134">
        <v>0</v>
      </c>
    </row>
    <row r="200" spans="1:29" s="81" customFormat="1" ht="34.5" customHeight="1">
      <c r="A200" s="292" t="s">
        <v>632</v>
      </c>
      <c r="B200" s="82"/>
      <c r="C200" s="482" t="s">
        <v>156</v>
      </c>
      <c r="D200" s="483"/>
      <c r="E200" s="483"/>
      <c r="F200" s="483"/>
      <c r="G200" s="482" t="s">
        <v>149</v>
      </c>
      <c r="H200" s="482"/>
      <c r="I200" s="492"/>
      <c r="J200" s="129">
        <f t="shared" si="3"/>
        <v>0</v>
      </c>
      <c r="K200" s="116" t="str">
        <f t="shared" si="2"/>
        <v/>
      </c>
      <c r="L200" s="133">
        <v>0</v>
      </c>
      <c r="M200" s="133">
        <v>0</v>
      </c>
      <c r="N200" s="133">
        <v>0</v>
      </c>
      <c r="O200" s="133">
        <v>0</v>
      </c>
      <c r="P200" s="133">
        <v>0</v>
      </c>
      <c r="Q200" s="133">
        <v>0</v>
      </c>
      <c r="R200" s="133">
        <v>0</v>
      </c>
      <c r="S200" s="133">
        <v>0</v>
      </c>
      <c r="T200" s="133">
        <v>0</v>
      </c>
      <c r="U200" s="133">
        <v>0</v>
      </c>
      <c r="V200" s="133">
        <v>0</v>
      </c>
      <c r="W200" s="133">
        <v>0</v>
      </c>
      <c r="X200" s="133">
        <v>0</v>
      </c>
      <c r="Y200" s="133">
        <v>0</v>
      </c>
      <c r="Z200" s="133">
        <v>0</v>
      </c>
      <c r="AA200" s="133">
        <v>0</v>
      </c>
      <c r="AB200" s="133">
        <v>0</v>
      </c>
      <c r="AC200" s="133">
        <v>0</v>
      </c>
    </row>
    <row r="201" spans="1:29" s="81" customFormat="1" ht="34.5" customHeight="1">
      <c r="A201" s="292" t="s">
        <v>632</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c r="Q201" s="134">
        <v>0</v>
      </c>
      <c r="R201" s="134">
        <v>0</v>
      </c>
      <c r="S201" s="134">
        <v>0</v>
      </c>
      <c r="T201" s="134">
        <v>0</v>
      </c>
      <c r="U201" s="134">
        <v>0</v>
      </c>
      <c r="V201" s="134">
        <v>0</v>
      </c>
      <c r="W201" s="134">
        <v>0</v>
      </c>
      <c r="X201" s="134">
        <v>0</v>
      </c>
      <c r="Y201" s="134">
        <v>0</v>
      </c>
      <c r="Z201" s="134">
        <v>0</v>
      </c>
      <c r="AA201" s="134">
        <v>0</v>
      </c>
      <c r="AB201" s="134">
        <v>0</v>
      </c>
      <c r="AC201" s="134">
        <v>0</v>
      </c>
    </row>
    <row r="202" spans="1:29" s="81" customFormat="1" ht="34.5" customHeight="1">
      <c r="A202" s="292" t="s">
        <v>633</v>
      </c>
      <c r="B202" s="82"/>
      <c r="C202" s="482" t="s">
        <v>157</v>
      </c>
      <c r="D202" s="483"/>
      <c r="E202" s="483"/>
      <c r="F202" s="483"/>
      <c r="G202" s="482" t="s">
        <v>149</v>
      </c>
      <c r="H202" s="482"/>
      <c r="I202" s="492"/>
      <c r="J202" s="129">
        <f t="shared" si="3"/>
        <v>0</v>
      </c>
      <c r="K202" s="116" t="str">
        <f t="shared" si="2"/>
        <v/>
      </c>
      <c r="L202" s="133">
        <v>0</v>
      </c>
      <c r="M202" s="133">
        <v>0</v>
      </c>
      <c r="N202" s="133">
        <v>0</v>
      </c>
      <c r="O202" s="133">
        <v>0</v>
      </c>
      <c r="P202" s="133">
        <v>0</v>
      </c>
      <c r="Q202" s="133">
        <v>0</v>
      </c>
      <c r="R202" s="133">
        <v>0</v>
      </c>
      <c r="S202" s="133">
        <v>0</v>
      </c>
      <c r="T202" s="133">
        <v>0</v>
      </c>
      <c r="U202" s="133">
        <v>0</v>
      </c>
      <c r="V202" s="133">
        <v>0</v>
      </c>
      <c r="W202" s="133">
        <v>0</v>
      </c>
      <c r="X202" s="133">
        <v>0</v>
      </c>
      <c r="Y202" s="133">
        <v>0</v>
      </c>
      <c r="Z202" s="133">
        <v>0</v>
      </c>
      <c r="AA202" s="133">
        <v>0</v>
      </c>
      <c r="AB202" s="133">
        <v>0</v>
      </c>
      <c r="AC202" s="133">
        <v>0</v>
      </c>
    </row>
    <row r="203" spans="1:29" s="81" customFormat="1" ht="34.5" customHeight="1">
      <c r="A203" s="292" t="s">
        <v>634</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c r="Q203" s="134">
        <v>0</v>
      </c>
      <c r="R203" s="134">
        <v>0</v>
      </c>
      <c r="S203" s="134">
        <v>0</v>
      </c>
      <c r="T203" s="134">
        <v>0</v>
      </c>
      <c r="U203" s="134">
        <v>0</v>
      </c>
      <c r="V203" s="134">
        <v>0</v>
      </c>
      <c r="W203" s="134">
        <v>0</v>
      </c>
      <c r="X203" s="134">
        <v>0</v>
      </c>
      <c r="Y203" s="134">
        <v>0</v>
      </c>
      <c r="Z203" s="134">
        <v>0</v>
      </c>
      <c r="AA203" s="134">
        <v>0</v>
      </c>
      <c r="AB203" s="134">
        <v>0</v>
      </c>
      <c r="AC203" s="134">
        <v>0</v>
      </c>
    </row>
    <row r="204" spans="1:29" s="81" customFormat="1" ht="34.5" customHeight="1">
      <c r="A204" s="292" t="s">
        <v>635</v>
      </c>
      <c r="B204" s="82"/>
      <c r="C204" s="482" t="s">
        <v>158</v>
      </c>
      <c r="D204" s="483"/>
      <c r="E204" s="483"/>
      <c r="F204" s="483"/>
      <c r="G204" s="482" t="s">
        <v>149</v>
      </c>
      <c r="H204" s="482"/>
      <c r="I204" s="492"/>
      <c r="J204" s="129">
        <f t="shared" si="3"/>
        <v>0</v>
      </c>
      <c r="K204" s="116" t="str">
        <f t="shared" si="2"/>
        <v/>
      </c>
      <c r="L204" s="133">
        <v>0</v>
      </c>
      <c r="M204" s="133">
        <v>0</v>
      </c>
      <c r="N204" s="133">
        <v>0</v>
      </c>
      <c r="O204" s="133">
        <v>0</v>
      </c>
      <c r="P204" s="133">
        <v>0</v>
      </c>
      <c r="Q204" s="133">
        <v>0</v>
      </c>
      <c r="R204" s="133">
        <v>0</v>
      </c>
      <c r="S204" s="133">
        <v>0</v>
      </c>
      <c r="T204" s="133">
        <v>0</v>
      </c>
      <c r="U204" s="133">
        <v>0</v>
      </c>
      <c r="V204" s="133">
        <v>0</v>
      </c>
      <c r="W204" s="133">
        <v>0</v>
      </c>
      <c r="X204" s="133">
        <v>0</v>
      </c>
      <c r="Y204" s="133">
        <v>0</v>
      </c>
      <c r="Z204" s="133">
        <v>0</v>
      </c>
      <c r="AA204" s="133">
        <v>0</v>
      </c>
      <c r="AB204" s="133">
        <v>0</v>
      </c>
      <c r="AC204" s="133">
        <v>0</v>
      </c>
    </row>
    <row r="205" spans="1:29" s="81" customFormat="1" ht="34.5" customHeight="1">
      <c r="A205" s="292" t="s">
        <v>635</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c r="Q205" s="134">
        <v>0</v>
      </c>
      <c r="R205" s="134">
        <v>0</v>
      </c>
      <c r="S205" s="134">
        <v>0</v>
      </c>
      <c r="T205" s="134">
        <v>0</v>
      </c>
      <c r="U205" s="134">
        <v>0</v>
      </c>
      <c r="V205" s="134">
        <v>0</v>
      </c>
      <c r="W205" s="134">
        <v>0</v>
      </c>
      <c r="X205" s="134">
        <v>0</v>
      </c>
      <c r="Y205" s="134">
        <v>0</v>
      </c>
      <c r="Z205" s="134">
        <v>0</v>
      </c>
      <c r="AA205" s="134">
        <v>0</v>
      </c>
      <c r="AB205" s="134">
        <v>0</v>
      </c>
      <c r="AC205" s="134">
        <v>0</v>
      </c>
    </row>
    <row r="206" spans="1:29" s="81" customFormat="1" ht="34.5" customHeight="1">
      <c r="A206" s="292" t="s">
        <v>636</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c r="Q206" s="133">
        <v>0</v>
      </c>
      <c r="R206" s="133">
        <v>0</v>
      </c>
      <c r="S206" s="133">
        <v>0</v>
      </c>
      <c r="T206" s="133">
        <v>0</v>
      </c>
      <c r="U206" s="133">
        <v>0</v>
      </c>
      <c r="V206" s="133">
        <v>0</v>
      </c>
      <c r="W206" s="133">
        <v>0</v>
      </c>
      <c r="X206" s="133">
        <v>0</v>
      </c>
      <c r="Y206" s="133">
        <v>0</v>
      </c>
      <c r="Z206" s="133">
        <v>0</v>
      </c>
      <c r="AA206" s="133">
        <v>0</v>
      </c>
      <c r="AB206" s="133">
        <v>0</v>
      </c>
      <c r="AC206" s="133">
        <v>0</v>
      </c>
    </row>
    <row r="207" spans="1:29" s="81" customFormat="1" ht="34.5" customHeight="1">
      <c r="A207" s="292" t="s">
        <v>636</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c r="Q207" s="134">
        <v>0</v>
      </c>
      <c r="R207" s="134">
        <v>0</v>
      </c>
      <c r="S207" s="134">
        <v>0</v>
      </c>
      <c r="T207" s="134">
        <v>0</v>
      </c>
      <c r="U207" s="134">
        <v>0</v>
      </c>
      <c r="V207" s="134">
        <v>0</v>
      </c>
      <c r="W207" s="134">
        <v>0</v>
      </c>
      <c r="X207" s="134">
        <v>0</v>
      </c>
      <c r="Y207" s="134">
        <v>0</v>
      </c>
      <c r="Z207" s="134">
        <v>0</v>
      </c>
      <c r="AA207" s="134">
        <v>0</v>
      </c>
      <c r="AB207" s="134">
        <v>0</v>
      </c>
      <c r="AC207" s="134">
        <v>0</v>
      </c>
    </row>
    <row r="208" spans="1:29" s="81" customFormat="1" ht="34.5" customHeight="1">
      <c r="A208" s="285" t="s">
        <v>637</v>
      </c>
      <c r="B208" s="82"/>
      <c r="C208" s="482" t="s">
        <v>160</v>
      </c>
      <c r="D208" s="484"/>
      <c r="E208" s="484"/>
      <c r="F208" s="484"/>
      <c r="G208" s="482" t="s">
        <v>149</v>
      </c>
      <c r="H208" s="482"/>
      <c r="I208" s="492"/>
      <c r="J208" s="129">
        <v>35</v>
      </c>
      <c r="K208" s="116" t="str">
        <f t="shared" si="2"/>
        <v/>
      </c>
      <c r="L208" s="130"/>
      <c r="M208" s="130"/>
      <c r="N208" s="130"/>
      <c r="O208" s="130"/>
      <c r="P208" s="130"/>
      <c r="Q208" s="130"/>
      <c r="R208" s="130"/>
      <c r="S208" s="130"/>
      <c r="T208" s="130"/>
      <c r="U208" s="130"/>
      <c r="V208" s="130"/>
      <c r="W208" s="130"/>
      <c r="X208" s="130"/>
      <c r="Y208" s="130"/>
      <c r="Z208" s="130"/>
      <c r="AA208" s="130"/>
      <c r="AB208" s="130"/>
      <c r="AC208" s="130"/>
    </row>
    <row r="209" spans="1:29" s="81" customFormat="1" ht="34.5" customHeight="1">
      <c r="A209" s="285" t="s">
        <v>637</v>
      </c>
      <c r="B209" s="82"/>
      <c r="C209" s="484"/>
      <c r="D209" s="484"/>
      <c r="E209" s="484"/>
      <c r="F209" s="484"/>
      <c r="G209" s="482" t="s">
        <v>150</v>
      </c>
      <c r="H209" s="482"/>
      <c r="I209" s="492"/>
      <c r="J209" s="129">
        <v>0</v>
      </c>
      <c r="K209" s="116" t="str">
        <f t="shared" si="2"/>
        <v/>
      </c>
      <c r="L209" s="132"/>
      <c r="M209" s="132"/>
      <c r="N209" s="132"/>
      <c r="O209" s="132"/>
      <c r="P209" s="132"/>
      <c r="Q209" s="132"/>
      <c r="R209" s="132"/>
      <c r="S209" s="132"/>
      <c r="T209" s="132"/>
      <c r="U209" s="132"/>
      <c r="V209" s="132"/>
      <c r="W209" s="132"/>
      <c r="X209" s="132"/>
      <c r="Y209" s="132"/>
      <c r="Z209" s="132"/>
      <c r="AA209" s="132"/>
      <c r="AB209" s="132"/>
      <c r="AC209" s="132"/>
    </row>
    <row r="210" spans="1:29" s="81" customFormat="1" ht="34.5" customHeight="1">
      <c r="A210" s="285" t="s">
        <v>638</v>
      </c>
      <c r="B210" s="82"/>
      <c r="C210" s="482" t="s">
        <v>161</v>
      </c>
      <c r="D210" s="484"/>
      <c r="E210" s="484"/>
      <c r="F210" s="484"/>
      <c r="G210" s="482" t="s">
        <v>149</v>
      </c>
      <c r="H210" s="482"/>
      <c r="I210" s="492"/>
      <c r="J210" s="129">
        <v>49</v>
      </c>
      <c r="K210" s="116" t="str">
        <f t="shared" si="2"/>
        <v/>
      </c>
      <c r="L210" s="130"/>
      <c r="M210" s="130"/>
      <c r="N210" s="130"/>
      <c r="O210" s="130"/>
      <c r="P210" s="130"/>
      <c r="Q210" s="130"/>
      <c r="R210" s="130"/>
      <c r="S210" s="130"/>
      <c r="T210" s="130"/>
      <c r="U210" s="130"/>
      <c r="V210" s="130"/>
      <c r="W210" s="130"/>
      <c r="X210" s="130"/>
      <c r="Y210" s="130"/>
      <c r="Z210" s="130"/>
      <c r="AA210" s="130"/>
      <c r="AB210" s="130"/>
      <c r="AC210" s="130"/>
    </row>
    <row r="211" spans="1:29" s="81" customFormat="1" ht="34.5" customHeight="1">
      <c r="A211" s="285" t="s">
        <v>639</v>
      </c>
      <c r="B211" s="82"/>
      <c r="C211" s="484"/>
      <c r="D211" s="484"/>
      <c r="E211" s="484"/>
      <c r="F211" s="484"/>
      <c r="G211" s="482" t="s">
        <v>150</v>
      </c>
      <c r="H211" s="482"/>
      <c r="I211" s="492"/>
      <c r="J211" s="129">
        <v>3.9</v>
      </c>
      <c r="K211" s="116" t="str">
        <f t="shared" si="2"/>
        <v/>
      </c>
      <c r="L211" s="132"/>
      <c r="M211" s="132"/>
      <c r="N211" s="132"/>
      <c r="O211" s="132"/>
      <c r="P211" s="132"/>
      <c r="Q211" s="132"/>
      <c r="R211" s="132"/>
      <c r="S211" s="132"/>
      <c r="T211" s="132"/>
      <c r="U211" s="132"/>
      <c r="V211" s="132"/>
      <c r="W211" s="132"/>
      <c r="X211" s="132"/>
      <c r="Y211" s="132"/>
      <c r="Z211" s="132"/>
      <c r="AA211" s="132"/>
      <c r="AB211" s="132"/>
      <c r="AC211" s="132"/>
    </row>
    <row r="212" spans="1:29" s="81" customFormat="1" ht="34.5" customHeight="1">
      <c r="A212" s="292" t="s">
        <v>640</v>
      </c>
      <c r="B212" s="82"/>
      <c r="C212" s="482" t="s">
        <v>534</v>
      </c>
      <c r="D212" s="483"/>
      <c r="E212" s="483"/>
      <c r="F212" s="483"/>
      <c r="G212" s="482" t="s">
        <v>149</v>
      </c>
      <c r="H212" s="482"/>
      <c r="I212" s="492"/>
      <c r="J212" s="129">
        <f>IF(SUM(L212:AC212)=0,IF(COUNTIF(L212:AC212,"未確認")&gt;0,"未確認",IF(COUNTIF(L212:AC212,"~*")&gt;0,"*",SUM(L212:AC212))),SUM(L212:AC212))</f>
        <v>0</v>
      </c>
      <c r="K212" s="116" t="str">
        <f t="shared" si="2"/>
        <v/>
      </c>
      <c r="L212" s="133">
        <v>0</v>
      </c>
      <c r="M212" s="133">
        <v>0</v>
      </c>
      <c r="N212" s="133">
        <v>0</v>
      </c>
      <c r="O212" s="133">
        <v>0</v>
      </c>
      <c r="P212" s="133">
        <v>0</v>
      </c>
      <c r="Q212" s="133">
        <v>0</v>
      </c>
      <c r="R212" s="133">
        <v>0</v>
      </c>
      <c r="S212" s="133">
        <v>0</v>
      </c>
      <c r="T212" s="133">
        <v>0</v>
      </c>
      <c r="U212" s="133">
        <v>0</v>
      </c>
      <c r="V212" s="133">
        <v>0</v>
      </c>
      <c r="W212" s="133">
        <v>0</v>
      </c>
      <c r="X212" s="133">
        <v>0</v>
      </c>
      <c r="Y212" s="133">
        <v>0</v>
      </c>
      <c r="Z212" s="133">
        <v>0</v>
      </c>
      <c r="AA212" s="133">
        <v>0</v>
      </c>
      <c r="AB212" s="133">
        <v>0</v>
      </c>
      <c r="AC212" s="133">
        <v>0</v>
      </c>
    </row>
    <row r="213" spans="1:29" s="81" customFormat="1" ht="34.5" customHeight="1">
      <c r="A213" s="292" t="s">
        <v>641</v>
      </c>
      <c r="B213" s="82"/>
      <c r="C213" s="483"/>
      <c r="D213" s="483"/>
      <c r="E213" s="483"/>
      <c r="F213" s="483"/>
      <c r="G213" s="482" t="s">
        <v>150</v>
      </c>
      <c r="H213" s="482"/>
      <c r="I213" s="492"/>
      <c r="J213" s="129">
        <f>IF(SUM(L213:AC213)=0,IF(COUNTIF(L213:AC213,"未確認")&gt;0,"未確認",IF(COUNTIF(L213:AC213,"~*")&gt;0,"*",SUM(L213:AC213))),SUM(L213:AC213))</f>
        <v>0</v>
      </c>
      <c r="K213" s="116" t="str">
        <f t="shared" si="2"/>
        <v/>
      </c>
      <c r="L213" s="134">
        <v>0</v>
      </c>
      <c r="M213" s="134">
        <v>0</v>
      </c>
      <c r="N213" s="134">
        <v>0</v>
      </c>
      <c r="O213" s="134">
        <v>0</v>
      </c>
      <c r="P213" s="134">
        <v>0</v>
      </c>
      <c r="Q213" s="134">
        <v>0</v>
      </c>
      <c r="R213" s="134">
        <v>0</v>
      </c>
      <c r="S213" s="134">
        <v>0</v>
      </c>
      <c r="T213" s="134">
        <v>0</v>
      </c>
      <c r="U213" s="134">
        <v>0</v>
      </c>
      <c r="V213" s="134">
        <v>0</v>
      </c>
      <c r="W213" s="134">
        <v>0</v>
      </c>
      <c r="X213" s="134">
        <v>0</v>
      </c>
      <c r="Y213" s="134">
        <v>0</v>
      </c>
      <c r="Z213" s="134">
        <v>0</v>
      </c>
      <c r="AA213" s="134">
        <v>0</v>
      </c>
      <c r="AB213" s="134">
        <v>0</v>
      </c>
      <c r="AC213" s="134">
        <v>0</v>
      </c>
    </row>
    <row r="214" spans="1:29" s="81" customFormat="1" ht="34.5" customHeight="1">
      <c r="A214" s="292" t="s">
        <v>642</v>
      </c>
      <c r="B214" s="82"/>
      <c r="C214" s="482" t="s">
        <v>162</v>
      </c>
      <c r="D214" s="484"/>
      <c r="E214" s="484"/>
      <c r="F214" s="484"/>
      <c r="G214" s="482" t="s">
        <v>149</v>
      </c>
      <c r="H214" s="482"/>
      <c r="I214" s="492"/>
      <c r="J214" s="129">
        <f>IF(SUM(L214:AC214)=0,IF(COUNTIF(L214:AC214,"未確認")&gt;0,"未確認",IF(COUNTIF(L214:AC214,"~*")&gt;0,"*",SUM(L214:AC214))),SUM(L214:AC214))</f>
        <v>0</v>
      </c>
      <c r="K214" s="116" t="str">
        <f t="shared" si="2"/>
        <v/>
      </c>
      <c r="L214" s="133">
        <v>0</v>
      </c>
      <c r="M214" s="133">
        <v>0</v>
      </c>
      <c r="N214" s="133">
        <v>0</v>
      </c>
      <c r="O214" s="133">
        <v>0</v>
      </c>
      <c r="P214" s="133">
        <v>0</v>
      </c>
      <c r="Q214" s="133">
        <v>0</v>
      </c>
      <c r="R214" s="133">
        <v>0</v>
      </c>
      <c r="S214" s="133">
        <v>0</v>
      </c>
      <c r="T214" s="133">
        <v>0</v>
      </c>
      <c r="U214" s="133">
        <v>0</v>
      </c>
      <c r="V214" s="133">
        <v>0</v>
      </c>
      <c r="W214" s="133">
        <v>0</v>
      </c>
      <c r="X214" s="133">
        <v>0</v>
      </c>
      <c r="Y214" s="133">
        <v>0</v>
      </c>
      <c r="Z214" s="133">
        <v>0</v>
      </c>
      <c r="AA214" s="133">
        <v>0</v>
      </c>
      <c r="AB214" s="133">
        <v>0</v>
      </c>
      <c r="AC214" s="133">
        <v>0</v>
      </c>
    </row>
    <row r="215" spans="1:29" s="81" customFormat="1" ht="34.5" customHeight="1">
      <c r="A215" s="292" t="s">
        <v>643</v>
      </c>
      <c r="B215" s="82"/>
      <c r="C215" s="484"/>
      <c r="D215" s="484"/>
      <c r="E215" s="484"/>
      <c r="F215" s="484"/>
      <c r="G215" s="482" t="s">
        <v>150</v>
      </c>
      <c r="H215" s="482"/>
      <c r="I215" s="493"/>
      <c r="J215" s="129">
        <f>IF(SUM(L215:AC215)=0,IF(COUNTIF(L215:AC215,"未確認")&gt;0,"未確認",IF(COUNTIF(L215:AC215,"~*")&gt;0,"*",SUM(L215:AC215))),SUM(L215:AC215))</f>
        <v>0</v>
      </c>
      <c r="K215" s="116" t="str">
        <f t="shared" si="2"/>
        <v/>
      </c>
      <c r="L215" s="134">
        <v>0</v>
      </c>
      <c r="M215" s="134">
        <v>0</v>
      </c>
      <c r="N215" s="134">
        <v>0</v>
      </c>
      <c r="O215" s="134">
        <v>0</v>
      </c>
      <c r="P215" s="134">
        <v>0</v>
      </c>
      <c r="Q215" s="134">
        <v>0</v>
      </c>
      <c r="R215" s="134">
        <v>0</v>
      </c>
      <c r="S215" s="134">
        <v>0</v>
      </c>
      <c r="T215" s="134">
        <v>0</v>
      </c>
      <c r="U215" s="134">
        <v>0</v>
      </c>
      <c r="V215" s="134">
        <v>0</v>
      </c>
      <c r="W215" s="134">
        <v>0</v>
      </c>
      <c r="X215" s="134">
        <v>0</v>
      </c>
      <c r="Y215" s="134">
        <v>0</v>
      </c>
      <c r="Z215" s="134">
        <v>0</v>
      </c>
      <c r="AA215" s="134">
        <v>0</v>
      </c>
      <c r="AB215" s="134">
        <v>0</v>
      </c>
      <c r="AC215" s="134">
        <v>0</v>
      </c>
    </row>
    <row r="216" spans="1:29"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9">
      <c r="A217" s="284"/>
      <c r="B217" s="19"/>
      <c r="C217" s="19"/>
      <c r="D217" s="19"/>
      <c r="E217" s="19"/>
      <c r="F217" s="19"/>
      <c r="G217" s="19"/>
      <c r="H217" s="15"/>
      <c r="I217" s="15"/>
      <c r="L217" s="72"/>
      <c r="M217" s="135"/>
      <c r="N217" s="135"/>
      <c r="O217" s="72"/>
      <c r="P217" s="72"/>
      <c r="Q217" s="72"/>
      <c r="R217" s="72"/>
      <c r="S217" s="72"/>
      <c r="T217" s="72"/>
      <c r="U217" s="72"/>
      <c r="V217" s="72"/>
    </row>
    <row r="218" spans="1:29"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9"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9" s="81" customFormat="1" ht="34.5" customHeight="1">
      <c r="A220" s="292" t="s">
        <v>644</v>
      </c>
      <c r="B220" s="112"/>
      <c r="C220" s="482" t="s">
        <v>152</v>
      </c>
      <c r="D220" s="482"/>
      <c r="E220" s="482"/>
      <c r="F220" s="482"/>
      <c r="G220" s="437" t="s">
        <v>149</v>
      </c>
      <c r="H220" s="439"/>
      <c r="I220" s="488" t="s">
        <v>645</v>
      </c>
      <c r="J220" s="136"/>
      <c r="K220" s="137"/>
      <c r="L220" s="133">
        <v>35</v>
      </c>
      <c r="M220" s="133">
        <v>98</v>
      </c>
      <c r="N220" s="133">
        <v>105</v>
      </c>
      <c r="O220" s="128"/>
      <c r="P220" s="128"/>
      <c r="Q220" s="128"/>
      <c r="R220" s="128"/>
      <c r="S220" s="128"/>
      <c r="T220" s="128"/>
      <c r="U220" s="128"/>
    </row>
    <row r="221" spans="1:29" s="81" customFormat="1" ht="34.5" customHeight="1">
      <c r="A221" s="292" t="s">
        <v>644</v>
      </c>
      <c r="B221" s="112"/>
      <c r="C221" s="482"/>
      <c r="D221" s="482"/>
      <c r="E221" s="482"/>
      <c r="F221" s="482"/>
      <c r="G221" s="437" t="s">
        <v>150</v>
      </c>
      <c r="H221" s="439"/>
      <c r="I221" s="489"/>
      <c r="J221" s="136"/>
      <c r="K221" s="138"/>
      <c r="L221" s="134">
        <v>0</v>
      </c>
      <c r="M221" s="134">
        <v>30.9</v>
      </c>
      <c r="N221" s="134">
        <v>0.9</v>
      </c>
      <c r="O221" s="128"/>
      <c r="P221" s="128"/>
      <c r="Q221" s="128"/>
      <c r="R221" s="128"/>
      <c r="S221" s="128"/>
      <c r="T221" s="128"/>
      <c r="U221" s="128"/>
    </row>
    <row r="222" spans="1:29" s="81" customFormat="1" ht="34.5" customHeight="1">
      <c r="A222" s="292" t="s">
        <v>646</v>
      </c>
      <c r="B222" s="112"/>
      <c r="C222" s="482" t="s">
        <v>153</v>
      </c>
      <c r="D222" s="483"/>
      <c r="E222" s="483"/>
      <c r="F222" s="483"/>
      <c r="G222" s="437" t="s">
        <v>149</v>
      </c>
      <c r="H222" s="439"/>
      <c r="I222" s="489"/>
      <c r="J222" s="136"/>
      <c r="K222" s="137"/>
      <c r="L222" s="133">
        <v>0</v>
      </c>
      <c r="M222" s="133">
        <v>0</v>
      </c>
      <c r="N222" s="133">
        <v>0</v>
      </c>
      <c r="O222" s="128"/>
      <c r="P222" s="128"/>
      <c r="Q222" s="128"/>
      <c r="R222" s="128"/>
      <c r="S222" s="128"/>
      <c r="T222" s="128"/>
      <c r="U222" s="128"/>
    </row>
    <row r="223" spans="1:29" s="81" customFormat="1" ht="34.5" customHeight="1">
      <c r="A223" s="292" t="s">
        <v>646</v>
      </c>
      <c r="B223" s="112"/>
      <c r="C223" s="483"/>
      <c r="D223" s="483"/>
      <c r="E223" s="483"/>
      <c r="F223" s="483"/>
      <c r="G223" s="437" t="s">
        <v>150</v>
      </c>
      <c r="H223" s="439"/>
      <c r="I223" s="489"/>
      <c r="J223" s="136"/>
      <c r="K223" s="138"/>
      <c r="L223" s="134">
        <v>0</v>
      </c>
      <c r="M223" s="134">
        <v>11</v>
      </c>
      <c r="N223" s="134">
        <v>0</v>
      </c>
      <c r="O223" s="128"/>
      <c r="P223" s="128"/>
      <c r="Q223" s="128"/>
      <c r="R223" s="128"/>
      <c r="S223" s="128"/>
      <c r="T223" s="128"/>
      <c r="U223" s="128"/>
    </row>
    <row r="224" spans="1:29" s="81" customFormat="1" ht="34.5" customHeight="1">
      <c r="A224" s="292" t="s">
        <v>647</v>
      </c>
      <c r="B224" s="112"/>
      <c r="C224" s="482" t="s">
        <v>154</v>
      </c>
      <c r="D224" s="483"/>
      <c r="E224" s="483"/>
      <c r="F224" s="483"/>
      <c r="G224" s="437" t="s">
        <v>149</v>
      </c>
      <c r="H224" s="439"/>
      <c r="I224" s="489"/>
      <c r="J224" s="136"/>
      <c r="K224" s="137"/>
      <c r="L224" s="133">
        <v>0</v>
      </c>
      <c r="M224" s="133">
        <v>3</v>
      </c>
      <c r="N224" s="133">
        <v>0</v>
      </c>
      <c r="O224" s="128"/>
      <c r="P224" s="128"/>
      <c r="Q224" s="128"/>
      <c r="R224" s="128"/>
      <c r="S224" s="128"/>
      <c r="T224" s="128"/>
      <c r="U224" s="128"/>
    </row>
    <row r="225" spans="1:22" s="81" customFormat="1" ht="34.5" customHeight="1">
      <c r="A225" s="292" t="s">
        <v>647</v>
      </c>
      <c r="B225" s="112"/>
      <c r="C225" s="483"/>
      <c r="D225" s="483"/>
      <c r="E225" s="483"/>
      <c r="F225" s="483"/>
      <c r="G225" s="437" t="s">
        <v>150</v>
      </c>
      <c r="H225" s="439"/>
      <c r="I225" s="489"/>
      <c r="J225" s="136"/>
      <c r="K225" s="138"/>
      <c r="L225" s="134">
        <v>0</v>
      </c>
      <c r="M225" s="134">
        <v>6.3</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2</v>
      </c>
      <c r="N226" s="133">
        <v>5</v>
      </c>
      <c r="O226" s="128"/>
      <c r="P226" s="128"/>
      <c r="Q226" s="128"/>
      <c r="R226" s="128"/>
      <c r="S226" s="128"/>
      <c r="T226" s="128"/>
      <c r="U226" s="128"/>
    </row>
    <row r="227" spans="1:22" s="81" customFormat="1" ht="34.5" customHeight="1">
      <c r="A227" s="292" t="s">
        <v>649</v>
      </c>
      <c r="B227" s="82"/>
      <c r="C227" s="483"/>
      <c r="D227" s="483"/>
      <c r="E227" s="483"/>
      <c r="F227" s="483"/>
      <c r="G227" s="437" t="s">
        <v>150</v>
      </c>
      <c r="H227" s="439"/>
      <c r="I227" s="489"/>
      <c r="J227" s="136"/>
      <c r="K227" s="138"/>
      <c r="L227" s="134">
        <v>0</v>
      </c>
      <c r="M227" s="134">
        <v>1</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26</v>
      </c>
      <c r="O228" s="128"/>
      <c r="P228" s="128"/>
      <c r="Q228" s="128"/>
      <c r="R228" s="128"/>
      <c r="S228" s="128"/>
      <c r="T228" s="128"/>
      <c r="U228" s="128"/>
    </row>
    <row r="229" spans="1:22" s="81" customFormat="1" ht="34.5" customHeight="1">
      <c r="A229" s="292" t="s">
        <v>651</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652</v>
      </c>
      <c r="B230" s="82"/>
      <c r="C230" s="482" t="s">
        <v>157</v>
      </c>
      <c r="D230" s="483"/>
      <c r="E230" s="483"/>
      <c r="F230" s="483"/>
      <c r="G230" s="437" t="s">
        <v>149</v>
      </c>
      <c r="H230" s="439"/>
      <c r="I230" s="489"/>
      <c r="J230" s="136"/>
      <c r="K230" s="137"/>
      <c r="L230" s="133">
        <v>0</v>
      </c>
      <c r="M230" s="133">
        <v>0</v>
      </c>
      <c r="N230" s="133">
        <v>13</v>
      </c>
      <c r="O230" s="128"/>
      <c r="P230" s="128"/>
      <c r="Q230" s="128"/>
      <c r="R230" s="128"/>
      <c r="S230" s="128"/>
      <c r="T230" s="128"/>
      <c r="U230" s="128"/>
    </row>
    <row r="231" spans="1:22" s="81" customFormat="1" ht="34.5" customHeight="1">
      <c r="A231" s="292" t="s">
        <v>652</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4</v>
      </c>
      <c r="O232" s="128"/>
      <c r="P232" s="128"/>
      <c r="Q232" s="128"/>
      <c r="R232" s="128"/>
      <c r="S232" s="128"/>
      <c r="T232" s="128"/>
      <c r="U232" s="128"/>
    </row>
    <row r="233" spans="1:22" s="81" customFormat="1" ht="34.5" customHeight="1">
      <c r="A233" s="292" t="s">
        <v>654</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655</v>
      </c>
      <c r="B234" s="82"/>
      <c r="C234" s="482" t="s">
        <v>159</v>
      </c>
      <c r="D234" s="483"/>
      <c r="E234" s="483"/>
      <c r="F234" s="483"/>
      <c r="G234" s="437" t="s">
        <v>149</v>
      </c>
      <c r="H234" s="439"/>
      <c r="I234" s="489"/>
      <c r="J234" s="136"/>
      <c r="K234" s="137"/>
      <c r="L234" s="133">
        <v>0</v>
      </c>
      <c r="M234" s="133">
        <v>0</v>
      </c>
      <c r="N234" s="133">
        <v>36</v>
      </c>
      <c r="O234" s="128"/>
      <c r="P234" s="128"/>
      <c r="Q234" s="128"/>
      <c r="R234" s="128"/>
      <c r="S234" s="128"/>
      <c r="T234" s="128"/>
      <c r="U234" s="128"/>
    </row>
    <row r="235" spans="1:22" s="81" customFormat="1" ht="34.5" customHeight="1">
      <c r="A235" s="292" t="s">
        <v>655</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656</v>
      </c>
      <c r="B236" s="82"/>
      <c r="C236" s="482" t="s">
        <v>168</v>
      </c>
      <c r="D236" s="483"/>
      <c r="E236" s="483"/>
      <c r="F236" s="483"/>
      <c r="G236" s="437" t="s">
        <v>149</v>
      </c>
      <c r="H236" s="439"/>
      <c r="I236" s="489"/>
      <c r="J236" s="136"/>
      <c r="K236" s="137"/>
      <c r="L236" s="133">
        <v>0</v>
      </c>
      <c r="M236" s="133">
        <v>0</v>
      </c>
      <c r="N236" s="133">
        <v>11</v>
      </c>
      <c r="O236" s="128"/>
      <c r="P236" s="128"/>
      <c r="Q236" s="128"/>
      <c r="R236" s="128"/>
      <c r="S236" s="128"/>
      <c r="T236" s="128"/>
      <c r="U236" s="128"/>
    </row>
    <row r="237" spans="1:22" s="81" customFormat="1" ht="34.5" customHeight="1">
      <c r="A237" s="292" t="s">
        <v>656</v>
      </c>
      <c r="B237" s="82"/>
      <c r="C237" s="483"/>
      <c r="D237" s="483"/>
      <c r="E237" s="483"/>
      <c r="F237" s="483"/>
      <c r="G237" s="437" t="s">
        <v>150</v>
      </c>
      <c r="H237" s="439"/>
      <c r="I237" s="489"/>
      <c r="J237" s="136"/>
      <c r="K237" s="138"/>
      <c r="L237" s="134">
        <v>0</v>
      </c>
      <c r="M237" s="134">
        <v>0</v>
      </c>
      <c r="N237" s="134">
        <v>1</v>
      </c>
      <c r="O237" s="128"/>
      <c r="P237" s="128"/>
      <c r="Q237" s="128"/>
      <c r="R237" s="128"/>
      <c r="S237" s="128"/>
      <c r="T237" s="128"/>
      <c r="U237" s="128"/>
    </row>
    <row r="238" spans="1:22" s="81" customFormat="1" ht="34.5" customHeight="1">
      <c r="A238" s="292" t="s">
        <v>657</v>
      </c>
      <c r="B238" s="82"/>
      <c r="C238" s="482" t="s">
        <v>162</v>
      </c>
      <c r="D238" s="484"/>
      <c r="E238" s="484"/>
      <c r="F238" s="484"/>
      <c r="G238" s="437" t="s">
        <v>149</v>
      </c>
      <c r="H238" s="439"/>
      <c r="I238" s="489"/>
      <c r="J238" s="136"/>
      <c r="K238" s="139"/>
      <c r="L238" s="133">
        <v>0</v>
      </c>
      <c r="M238" s="133">
        <v>0</v>
      </c>
      <c r="N238" s="133">
        <v>5</v>
      </c>
      <c r="O238" s="128"/>
      <c r="P238" s="128"/>
      <c r="Q238" s="128"/>
      <c r="R238" s="128"/>
      <c r="S238" s="128"/>
      <c r="T238" s="128"/>
      <c r="U238" s="128"/>
    </row>
    <row r="239" spans="1:22" s="81" customFormat="1" ht="34.5" customHeight="1">
      <c r="A239" s="292" t="s">
        <v>657</v>
      </c>
      <c r="B239" s="82"/>
      <c r="C239" s="484"/>
      <c r="D239" s="484"/>
      <c r="E239" s="484"/>
      <c r="F239" s="484"/>
      <c r="G239" s="437" t="s">
        <v>150</v>
      </c>
      <c r="H239" s="439"/>
      <c r="I239" s="490"/>
      <c r="J239" s="140"/>
      <c r="K239" s="141"/>
      <c r="L239" s="134">
        <v>0</v>
      </c>
      <c r="M239" s="134">
        <v>0</v>
      </c>
      <c r="N239" s="134">
        <v>2</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9"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9"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9"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9">
      <c r="A244" s="284"/>
      <c r="B244" s="19"/>
      <c r="C244" s="19"/>
      <c r="D244" s="19"/>
      <c r="E244" s="19"/>
      <c r="F244" s="19"/>
      <c r="G244" s="19"/>
      <c r="H244" s="15"/>
      <c r="I244" s="15"/>
      <c r="L244" s="23"/>
      <c r="M244" s="23"/>
      <c r="N244" s="23"/>
      <c r="O244" s="23"/>
      <c r="P244" s="23"/>
      <c r="Q244" s="23"/>
      <c r="R244" s="72"/>
      <c r="S244" s="72"/>
      <c r="T244" s="72"/>
      <c r="U244" s="72"/>
      <c r="V244" s="72"/>
    </row>
    <row r="245" spans="1:29" ht="34.5" customHeight="1">
      <c r="A245" s="284"/>
      <c r="B245" s="19"/>
      <c r="C245" s="4"/>
      <c r="D245" s="4"/>
      <c r="F245" s="4"/>
      <c r="G245" s="4"/>
      <c r="H245" s="331"/>
      <c r="I245" s="331"/>
      <c r="J245" s="73" t="s">
        <v>62</v>
      </c>
      <c r="K245" s="74"/>
      <c r="L245" s="75" t="s">
        <v>1</v>
      </c>
      <c r="M245" s="75" t="s">
        <v>2</v>
      </c>
      <c r="N245" s="75" t="s">
        <v>3</v>
      </c>
      <c r="O245" s="75" t="s">
        <v>4</v>
      </c>
      <c r="P245" s="75" t="s">
        <v>5</v>
      </c>
      <c r="Q245" s="75" t="s">
        <v>6</v>
      </c>
      <c r="R245" s="75" t="s">
        <v>7</v>
      </c>
      <c r="S245" s="75" t="s">
        <v>8</v>
      </c>
      <c r="T245" s="75" t="s">
        <v>9</v>
      </c>
      <c r="U245" s="75" t="s">
        <v>10</v>
      </c>
      <c r="V245" s="75" t="s">
        <v>11</v>
      </c>
      <c r="W245" s="75" t="s">
        <v>12</v>
      </c>
      <c r="X245" s="75" t="s">
        <v>13</v>
      </c>
      <c r="Y245" s="75" t="s">
        <v>14</v>
      </c>
      <c r="Z245" s="75" t="s">
        <v>15</v>
      </c>
      <c r="AA245" s="75" t="s">
        <v>16</v>
      </c>
      <c r="AB245" s="75" t="s">
        <v>17</v>
      </c>
      <c r="AC245" s="75" t="s">
        <v>470</v>
      </c>
    </row>
    <row r="246" spans="1:29" ht="20.25" customHeight="1">
      <c r="A246" s="284"/>
      <c r="B246" s="2"/>
      <c r="C246" s="59"/>
      <c r="D246" s="4"/>
      <c r="F246" s="4"/>
      <c r="G246" s="4"/>
      <c r="H246" s="331"/>
      <c r="I246" s="64" t="s">
        <v>63</v>
      </c>
      <c r="J246" s="65"/>
      <c r="K246" s="76"/>
      <c r="L246" s="77" t="s">
        <v>64</v>
      </c>
      <c r="M246" s="126" t="s">
        <v>64</v>
      </c>
      <c r="N246" s="126" t="s">
        <v>64</v>
      </c>
      <c r="O246" s="126" t="s">
        <v>64</v>
      </c>
      <c r="P246" s="126" t="s">
        <v>64</v>
      </c>
      <c r="Q246" s="126" t="s">
        <v>64</v>
      </c>
      <c r="R246" s="126" t="s">
        <v>64</v>
      </c>
      <c r="S246" s="126" t="s">
        <v>65</v>
      </c>
      <c r="T246" s="126" t="s">
        <v>65</v>
      </c>
      <c r="U246" s="126" t="s">
        <v>64</v>
      </c>
      <c r="V246" s="126" t="s">
        <v>64</v>
      </c>
      <c r="W246" s="126" t="s">
        <v>64</v>
      </c>
      <c r="X246" s="126" t="s">
        <v>64</v>
      </c>
      <c r="Y246" s="126" t="s">
        <v>64</v>
      </c>
      <c r="Z246" s="126" t="s">
        <v>64</v>
      </c>
      <c r="AA246" s="126" t="s">
        <v>64</v>
      </c>
      <c r="AB246" s="126" t="s">
        <v>64</v>
      </c>
      <c r="AC246" s="126" t="s">
        <v>64</v>
      </c>
    </row>
    <row r="247" spans="1:29" s="81" customFormat="1" ht="34.5" customHeight="1">
      <c r="A247" s="292" t="s">
        <v>658</v>
      </c>
      <c r="B247" s="2"/>
      <c r="C247" s="437" t="s">
        <v>170</v>
      </c>
      <c r="D247" s="438"/>
      <c r="E247" s="438"/>
      <c r="F247" s="438"/>
      <c r="G247" s="438"/>
      <c r="H247" s="439"/>
      <c r="I247" s="432" t="s">
        <v>171</v>
      </c>
      <c r="J247" s="67" t="s">
        <v>131</v>
      </c>
      <c r="K247" s="116"/>
      <c r="L247" s="142"/>
      <c r="M247" s="143"/>
      <c r="N247" s="143"/>
      <c r="O247" s="143"/>
      <c r="P247" s="143"/>
      <c r="Q247" s="143"/>
      <c r="R247" s="143"/>
      <c r="S247" s="143"/>
      <c r="T247" s="143"/>
      <c r="U247" s="143"/>
      <c r="V247" s="143"/>
      <c r="W247" s="143"/>
      <c r="X247" s="143"/>
      <c r="Y247" s="143"/>
      <c r="Z247" s="143"/>
      <c r="AA247" s="143"/>
      <c r="AB247" s="143"/>
      <c r="AC247" s="143"/>
    </row>
    <row r="248" spans="1:29" s="81" customFormat="1" ht="34.5" customHeight="1">
      <c r="A248" s="292" t="s">
        <v>659</v>
      </c>
      <c r="B248" s="144"/>
      <c r="C248" s="485" t="s">
        <v>172</v>
      </c>
      <c r="D248" s="485"/>
      <c r="E248" s="485"/>
      <c r="F248" s="486"/>
      <c r="G248" s="482" t="s">
        <v>148</v>
      </c>
      <c r="H248" s="326" t="s">
        <v>173</v>
      </c>
      <c r="I248" s="477"/>
      <c r="J248" s="129">
        <v>0</v>
      </c>
      <c r="K248" s="116"/>
      <c r="L248" s="145"/>
      <c r="M248" s="146"/>
      <c r="N248" s="146"/>
      <c r="O248" s="146"/>
      <c r="P248" s="146"/>
      <c r="Q248" s="146"/>
      <c r="R248" s="146"/>
      <c r="S248" s="146"/>
      <c r="T248" s="146"/>
      <c r="U248" s="146"/>
      <c r="V248" s="146"/>
      <c r="W248" s="146"/>
      <c r="X248" s="146"/>
      <c r="Y248" s="146"/>
      <c r="Z248" s="146"/>
      <c r="AA248" s="146"/>
      <c r="AB248" s="146"/>
      <c r="AC248" s="146"/>
    </row>
    <row r="249" spans="1:29" s="81" customFormat="1" ht="34.5" customHeight="1">
      <c r="A249" s="292" t="s">
        <v>660</v>
      </c>
      <c r="B249" s="144"/>
      <c r="C249" s="482"/>
      <c r="D249" s="482"/>
      <c r="E249" s="482"/>
      <c r="F249" s="483"/>
      <c r="G249" s="482"/>
      <c r="H249" s="326" t="s">
        <v>174</v>
      </c>
      <c r="I249" s="477"/>
      <c r="J249" s="131">
        <v>0</v>
      </c>
      <c r="K249" s="116"/>
      <c r="L249" s="145"/>
      <c r="M249" s="146"/>
      <c r="N249" s="146"/>
      <c r="O249" s="146"/>
      <c r="P249" s="146"/>
      <c r="Q249" s="146"/>
      <c r="R249" s="146"/>
      <c r="S249" s="146"/>
      <c r="T249" s="146"/>
      <c r="U249" s="146"/>
      <c r="V249" s="146"/>
      <c r="W249" s="146"/>
      <c r="X249" s="146"/>
      <c r="Y249" s="146"/>
      <c r="Z249" s="146"/>
      <c r="AA249" s="146"/>
      <c r="AB249" s="146"/>
      <c r="AC249" s="146"/>
    </row>
    <row r="250" spans="1:29" s="81" customFormat="1" ht="34.5" customHeight="1">
      <c r="A250" s="292" t="s">
        <v>661</v>
      </c>
      <c r="B250" s="144"/>
      <c r="C250" s="482"/>
      <c r="D250" s="482"/>
      <c r="E250" s="482"/>
      <c r="F250" s="483"/>
      <c r="G250" s="482" t="s">
        <v>175</v>
      </c>
      <c r="H250" s="326" t="s">
        <v>173</v>
      </c>
      <c r="I250" s="477"/>
      <c r="J250" s="129">
        <v>4</v>
      </c>
      <c r="K250" s="116"/>
      <c r="L250" s="145"/>
      <c r="M250" s="146"/>
      <c r="N250" s="146"/>
      <c r="O250" s="146"/>
      <c r="P250" s="146"/>
      <c r="Q250" s="146"/>
      <c r="R250" s="146"/>
      <c r="S250" s="146"/>
      <c r="T250" s="146"/>
      <c r="U250" s="146"/>
      <c r="V250" s="146"/>
      <c r="W250" s="146"/>
      <c r="X250" s="146"/>
      <c r="Y250" s="146"/>
      <c r="Z250" s="146"/>
      <c r="AA250" s="146"/>
      <c r="AB250" s="146"/>
      <c r="AC250" s="146"/>
    </row>
    <row r="251" spans="1:29" s="81" customFormat="1" ht="34.5" customHeight="1">
      <c r="A251" s="292" t="s">
        <v>661</v>
      </c>
      <c r="B251" s="144"/>
      <c r="C251" s="482"/>
      <c r="D251" s="482"/>
      <c r="E251" s="482"/>
      <c r="F251" s="483"/>
      <c r="G251" s="483"/>
      <c r="H251" s="326" t="s">
        <v>174</v>
      </c>
      <c r="I251" s="477"/>
      <c r="J251" s="131">
        <v>4.7</v>
      </c>
      <c r="K251" s="116"/>
      <c r="L251" s="145"/>
      <c r="M251" s="146"/>
      <c r="N251" s="146"/>
      <c r="O251" s="146"/>
      <c r="P251" s="146"/>
      <c r="Q251" s="146"/>
      <c r="R251" s="146"/>
      <c r="S251" s="146"/>
      <c r="T251" s="146"/>
      <c r="U251" s="146"/>
      <c r="V251" s="146"/>
      <c r="W251" s="146"/>
      <c r="X251" s="146"/>
      <c r="Y251" s="146"/>
      <c r="Z251" s="146"/>
      <c r="AA251" s="146"/>
      <c r="AB251" s="146"/>
      <c r="AC251" s="146"/>
    </row>
    <row r="252" spans="1:29" s="81" customFormat="1" ht="34.5" customHeight="1">
      <c r="A252" s="292" t="s">
        <v>662</v>
      </c>
      <c r="B252" s="144"/>
      <c r="C252" s="482"/>
      <c r="D252" s="482"/>
      <c r="E252" s="482"/>
      <c r="F252" s="483"/>
      <c r="G252" s="482" t="s">
        <v>663</v>
      </c>
      <c r="H252" s="326" t="s">
        <v>173</v>
      </c>
      <c r="I252" s="477"/>
      <c r="J252" s="129">
        <v>0</v>
      </c>
      <c r="K252" s="116"/>
      <c r="L252" s="145"/>
      <c r="M252" s="146"/>
      <c r="N252" s="146"/>
      <c r="O252" s="146"/>
      <c r="P252" s="146"/>
      <c r="Q252" s="146"/>
      <c r="R252" s="146"/>
      <c r="S252" s="146"/>
      <c r="T252" s="146"/>
      <c r="U252" s="146"/>
      <c r="V252" s="146"/>
      <c r="W252" s="146"/>
      <c r="X252" s="146"/>
      <c r="Y252" s="146"/>
      <c r="Z252" s="146"/>
      <c r="AA252" s="146"/>
      <c r="AB252" s="146"/>
      <c r="AC252" s="146"/>
    </row>
    <row r="253" spans="1:29" s="81" customFormat="1" ht="34.5" customHeight="1">
      <c r="A253" s="292" t="s">
        <v>662</v>
      </c>
      <c r="B253" s="144"/>
      <c r="C253" s="482"/>
      <c r="D253" s="482"/>
      <c r="E253" s="482"/>
      <c r="F253" s="483"/>
      <c r="G253" s="483"/>
      <c r="H253" s="326" t="s">
        <v>174</v>
      </c>
      <c r="I253" s="477"/>
      <c r="J253" s="131">
        <v>3.8</v>
      </c>
      <c r="K253" s="116"/>
      <c r="L253" s="145"/>
      <c r="M253" s="146"/>
      <c r="N253" s="146"/>
      <c r="O253" s="146"/>
      <c r="P253" s="146"/>
      <c r="Q253" s="146"/>
      <c r="R253" s="146"/>
      <c r="S253" s="146"/>
      <c r="T253" s="146"/>
      <c r="U253" s="146"/>
      <c r="V253" s="146"/>
      <c r="W253" s="146"/>
      <c r="X253" s="146"/>
      <c r="Y253" s="146"/>
      <c r="Z253" s="146"/>
      <c r="AA253" s="146"/>
      <c r="AB253" s="146"/>
      <c r="AC253" s="146"/>
    </row>
    <row r="254" spans="1:29" s="81" customFormat="1" ht="34.5" customHeight="1">
      <c r="A254" s="292" t="s">
        <v>664</v>
      </c>
      <c r="B254" s="144"/>
      <c r="C254" s="482"/>
      <c r="D254" s="482"/>
      <c r="E254" s="482"/>
      <c r="F254" s="483"/>
      <c r="G254" s="487" t="s">
        <v>177</v>
      </c>
      <c r="H254" s="326" t="s">
        <v>173</v>
      </c>
      <c r="I254" s="477"/>
      <c r="J254" s="129">
        <v>0</v>
      </c>
      <c r="K254" s="116"/>
      <c r="L254" s="145"/>
      <c r="M254" s="146"/>
      <c r="N254" s="146"/>
      <c r="O254" s="146"/>
      <c r="P254" s="146"/>
      <c r="Q254" s="146"/>
      <c r="R254" s="146"/>
      <c r="S254" s="146"/>
      <c r="T254" s="146"/>
      <c r="U254" s="146"/>
      <c r="V254" s="146"/>
      <c r="W254" s="146"/>
      <c r="X254" s="146"/>
      <c r="Y254" s="146"/>
      <c r="Z254" s="146"/>
      <c r="AA254" s="146"/>
      <c r="AB254" s="146"/>
      <c r="AC254" s="146"/>
    </row>
    <row r="255" spans="1:29" s="81" customFormat="1" ht="34.5" customHeight="1">
      <c r="A255" s="292" t="s">
        <v>664</v>
      </c>
      <c r="B255" s="144"/>
      <c r="C255" s="482"/>
      <c r="D255" s="482"/>
      <c r="E255" s="482"/>
      <c r="F255" s="483"/>
      <c r="G255" s="483"/>
      <c r="H255" s="326" t="s">
        <v>174</v>
      </c>
      <c r="I255" s="477"/>
      <c r="J255" s="131">
        <v>3.8</v>
      </c>
      <c r="K255" s="116"/>
      <c r="L255" s="145"/>
      <c r="M255" s="146"/>
      <c r="N255" s="146"/>
      <c r="O255" s="146"/>
      <c r="P255" s="146"/>
      <c r="Q255" s="146"/>
      <c r="R255" s="146"/>
      <c r="S255" s="146"/>
      <c r="T255" s="146"/>
      <c r="U255" s="146"/>
      <c r="V255" s="146"/>
      <c r="W255" s="146"/>
      <c r="X255" s="146"/>
      <c r="Y255" s="146"/>
      <c r="Z255" s="146"/>
      <c r="AA255" s="146"/>
      <c r="AB255" s="146"/>
      <c r="AC255" s="146"/>
    </row>
    <row r="256" spans="1:29" s="81" customFormat="1" ht="34.5" customHeight="1">
      <c r="A256" s="292" t="s">
        <v>665</v>
      </c>
      <c r="B256" s="144"/>
      <c r="C256" s="482"/>
      <c r="D256" s="482"/>
      <c r="E256" s="482"/>
      <c r="F256" s="483"/>
      <c r="G256" s="482" t="s">
        <v>178</v>
      </c>
      <c r="H256" s="326" t="s">
        <v>173</v>
      </c>
      <c r="I256" s="477"/>
      <c r="J256" s="129">
        <v>0</v>
      </c>
      <c r="K256" s="116"/>
      <c r="L256" s="145"/>
      <c r="M256" s="146"/>
      <c r="N256" s="146"/>
      <c r="O256" s="146"/>
      <c r="P256" s="146"/>
      <c r="Q256" s="146"/>
      <c r="R256" s="146"/>
      <c r="S256" s="146"/>
      <c r="T256" s="146"/>
      <c r="U256" s="146"/>
      <c r="V256" s="146"/>
      <c r="W256" s="146"/>
      <c r="X256" s="146"/>
      <c r="Y256" s="146"/>
      <c r="Z256" s="146"/>
      <c r="AA256" s="146"/>
      <c r="AB256" s="146"/>
      <c r="AC256" s="146"/>
    </row>
    <row r="257" spans="1:29" s="81" customFormat="1" ht="34.5" customHeight="1">
      <c r="A257" s="292" t="s">
        <v>665</v>
      </c>
      <c r="B257" s="144"/>
      <c r="C257" s="482"/>
      <c r="D257" s="482"/>
      <c r="E257" s="482"/>
      <c r="F257" s="483"/>
      <c r="G257" s="483"/>
      <c r="H257" s="326" t="s">
        <v>174</v>
      </c>
      <c r="I257" s="477"/>
      <c r="J257" s="131">
        <v>0</v>
      </c>
      <c r="K257" s="116"/>
      <c r="L257" s="145"/>
      <c r="M257" s="146"/>
      <c r="N257" s="146"/>
      <c r="O257" s="146"/>
      <c r="P257" s="146"/>
      <c r="Q257" s="146"/>
      <c r="R257" s="146"/>
      <c r="S257" s="146"/>
      <c r="T257" s="146"/>
      <c r="U257" s="146"/>
      <c r="V257" s="146"/>
      <c r="W257" s="146"/>
      <c r="X257" s="146"/>
      <c r="Y257" s="146"/>
      <c r="Z257" s="146"/>
      <c r="AA257" s="146"/>
      <c r="AB257" s="146"/>
      <c r="AC257" s="146"/>
    </row>
    <row r="258" spans="1:29" s="81" customFormat="1" ht="34.5" customHeight="1">
      <c r="A258" s="292" t="s">
        <v>666</v>
      </c>
      <c r="B258" s="144"/>
      <c r="C258" s="482"/>
      <c r="D258" s="482"/>
      <c r="E258" s="482"/>
      <c r="F258" s="483"/>
      <c r="G258" s="482" t="s">
        <v>166</v>
      </c>
      <c r="H258" s="326" t="s">
        <v>173</v>
      </c>
      <c r="I258" s="477"/>
      <c r="J258" s="129">
        <v>0</v>
      </c>
      <c r="K258" s="116"/>
      <c r="L258" s="145"/>
      <c r="M258" s="146"/>
      <c r="N258" s="146"/>
      <c r="O258" s="146"/>
      <c r="P258" s="146"/>
      <c r="Q258" s="146"/>
      <c r="R258" s="146"/>
      <c r="S258" s="146"/>
      <c r="T258" s="146"/>
      <c r="U258" s="146"/>
      <c r="V258" s="146"/>
      <c r="W258" s="146"/>
      <c r="X258" s="146"/>
      <c r="Y258" s="146"/>
      <c r="Z258" s="146"/>
      <c r="AA258" s="146"/>
      <c r="AB258" s="146"/>
      <c r="AC258" s="146"/>
    </row>
    <row r="259" spans="1:29" s="81" customFormat="1" ht="34.5" customHeight="1">
      <c r="A259" s="292" t="s">
        <v>666</v>
      </c>
      <c r="B259" s="144"/>
      <c r="C259" s="482"/>
      <c r="D259" s="482"/>
      <c r="E259" s="482"/>
      <c r="F259" s="483"/>
      <c r="G259" s="483"/>
      <c r="H259" s="326" t="s">
        <v>174</v>
      </c>
      <c r="I259" s="433"/>
      <c r="J259" s="131">
        <v>0</v>
      </c>
      <c r="K259" s="116"/>
      <c r="L259" s="147"/>
      <c r="M259" s="148"/>
      <c r="N259" s="148"/>
      <c r="O259" s="148"/>
      <c r="P259" s="148"/>
      <c r="Q259" s="148"/>
      <c r="R259" s="148"/>
      <c r="S259" s="148"/>
      <c r="T259" s="148"/>
      <c r="U259" s="148"/>
      <c r="V259" s="148"/>
      <c r="W259" s="148"/>
      <c r="X259" s="148"/>
      <c r="Y259" s="148"/>
      <c r="Z259" s="148"/>
      <c r="AA259" s="148"/>
      <c r="AB259" s="148"/>
      <c r="AC259" s="148"/>
    </row>
    <row r="260" spans="1:29" s="1" customFormat="1">
      <c r="A260" s="284"/>
      <c r="B260" s="19"/>
      <c r="C260" s="19"/>
      <c r="D260" s="19"/>
      <c r="E260" s="19"/>
      <c r="F260" s="19"/>
      <c r="G260" s="19"/>
      <c r="H260" s="15"/>
      <c r="I260" s="15"/>
      <c r="J260" s="86"/>
      <c r="K260" s="87"/>
      <c r="L260" s="100"/>
      <c r="M260" s="100"/>
      <c r="N260" s="100"/>
      <c r="O260" s="100"/>
      <c r="P260" s="100"/>
      <c r="Q260" s="100"/>
    </row>
    <row r="261" spans="1:29" s="81" customFormat="1">
      <c r="A261" s="284"/>
      <c r="B261" s="82"/>
      <c r="C261" s="59"/>
      <c r="D261" s="59"/>
      <c r="E261" s="59"/>
      <c r="F261" s="59"/>
      <c r="G261" s="59"/>
      <c r="H261" s="89"/>
      <c r="I261" s="89"/>
      <c r="J261" s="86"/>
      <c r="K261" s="87"/>
      <c r="L261" s="88"/>
      <c r="M261" s="88"/>
      <c r="N261" s="88"/>
      <c r="O261" s="88"/>
      <c r="P261" s="88"/>
      <c r="Q261" s="88"/>
    </row>
    <row r="262" spans="1:29" s="1" customFormat="1">
      <c r="A262" s="284"/>
      <c r="B262" s="144"/>
      <c r="C262" s="149"/>
      <c r="D262" s="149"/>
      <c r="E262" s="4"/>
      <c r="F262" s="4"/>
      <c r="G262" s="4"/>
      <c r="H262" s="331"/>
      <c r="I262" s="331"/>
      <c r="J262" s="58"/>
      <c r="K262" s="30"/>
      <c r="L262" s="100"/>
      <c r="M262" s="100"/>
      <c r="N262" s="100"/>
      <c r="O262" s="100"/>
      <c r="P262" s="100"/>
      <c r="Q262" s="100"/>
    </row>
    <row r="263" spans="1:29" s="1" customFormat="1">
      <c r="A263" s="284"/>
      <c r="B263" s="19" t="s">
        <v>179</v>
      </c>
      <c r="C263" s="19"/>
      <c r="D263" s="19"/>
      <c r="E263" s="19"/>
      <c r="F263" s="19"/>
      <c r="G263" s="19"/>
      <c r="H263" s="15"/>
      <c r="I263" s="15"/>
      <c r="J263" s="100"/>
      <c r="K263" s="30"/>
      <c r="L263" s="100"/>
      <c r="M263" s="100"/>
      <c r="N263" s="100"/>
      <c r="O263" s="100"/>
      <c r="P263" s="100"/>
      <c r="Q263" s="100"/>
    </row>
    <row r="264" spans="1:29">
      <c r="A264" s="284"/>
      <c r="B264" s="19"/>
      <c r="C264" s="19"/>
      <c r="D264" s="19"/>
      <c r="E264" s="19"/>
      <c r="F264" s="19"/>
      <c r="G264" s="19"/>
      <c r="H264" s="15"/>
      <c r="I264" s="15"/>
      <c r="L264" s="23"/>
      <c r="M264" s="23"/>
      <c r="N264" s="23"/>
      <c r="O264" s="23"/>
      <c r="P264" s="23"/>
      <c r="Q264" s="23"/>
      <c r="R264" s="9"/>
      <c r="S264" s="9"/>
      <c r="T264" s="9"/>
      <c r="U264" s="9"/>
      <c r="V264" s="9"/>
    </row>
    <row r="265" spans="1:29" ht="34.5" customHeight="1">
      <c r="A265" s="284"/>
      <c r="B265" s="19"/>
      <c r="C265" s="4"/>
      <c r="D265" s="4"/>
      <c r="F265" s="4"/>
      <c r="G265" s="4"/>
      <c r="H265" s="331"/>
      <c r="I265" s="331"/>
      <c r="J265" s="73" t="s">
        <v>62</v>
      </c>
      <c r="K265" s="74"/>
      <c r="L265" s="75" t="s">
        <v>1</v>
      </c>
      <c r="M265" s="75" t="s">
        <v>2</v>
      </c>
      <c r="N265" s="75" t="s">
        <v>3</v>
      </c>
      <c r="O265" s="75" t="s">
        <v>4</v>
      </c>
      <c r="P265" s="75" t="s">
        <v>5</v>
      </c>
      <c r="Q265" s="75" t="s">
        <v>6</v>
      </c>
      <c r="R265" s="75" t="s">
        <v>7</v>
      </c>
      <c r="S265" s="75" t="s">
        <v>8</v>
      </c>
      <c r="T265" s="75" t="s">
        <v>9</v>
      </c>
      <c r="U265" s="75" t="s">
        <v>10</v>
      </c>
      <c r="V265" s="75" t="s">
        <v>11</v>
      </c>
      <c r="W265" s="75" t="s">
        <v>12</v>
      </c>
      <c r="X265" s="75" t="s">
        <v>13</v>
      </c>
      <c r="Y265" s="75" t="s">
        <v>14</v>
      </c>
      <c r="Z265" s="75" t="s">
        <v>15</v>
      </c>
      <c r="AA265" s="75" t="s">
        <v>16</v>
      </c>
      <c r="AB265" s="75" t="s">
        <v>17</v>
      </c>
      <c r="AC265" s="75" t="s">
        <v>470</v>
      </c>
    </row>
    <row r="266" spans="1:29" ht="20.25" customHeight="1">
      <c r="A266" s="284"/>
      <c r="B266" s="2"/>
      <c r="C266" s="59"/>
      <c r="D266" s="4"/>
      <c r="F266" s="4"/>
      <c r="G266" s="4"/>
      <c r="H266" s="331"/>
      <c r="I266" s="64" t="s">
        <v>667</v>
      </c>
      <c r="J266" s="65"/>
      <c r="K266" s="76"/>
      <c r="L266" s="77" t="s">
        <v>64</v>
      </c>
      <c r="M266" s="126" t="s">
        <v>64</v>
      </c>
      <c r="N266" s="126" t="s">
        <v>64</v>
      </c>
      <c r="O266" s="126" t="s">
        <v>64</v>
      </c>
      <c r="P266" s="126" t="s">
        <v>64</v>
      </c>
      <c r="Q266" s="126" t="s">
        <v>64</v>
      </c>
      <c r="R266" s="126" t="s">
        <v>64</v>
      </c>
      <c r="S266" s="126" t="s">
        <v>65</v>
      </c>
      <c r="T266" s="126" t="s">
        <v>65</v>
      </c>
      <c r="U266" s="126" t="s">
        <v>64</v>
      </c>
      <c r="V266" s="126" t="s">
        <v>64</v>
      </c>
      <c r="W266" s="126" t="s">
        <v>64</v>
      </c>
      <c r="X266" s="126" t="s">
        <v>64</v>
      </c>
      <c r="Y266" s="126" t="s">
        <v>64</v>
      </c>
      <c r="Z266" s="126" t="s">
        <v>64</v>
      </c>
      <c r="AA266" s="126" t="s">
        <v>64</v>
      </c>
      <c r="AB266" s="126" t="s">
        <v>64</v>
      </c>
      <c r="AC266" s="126" t="s">
        <v>64</v>
      </c>
    </row>
    <row r="267" spans="1:29" s="81" customFormat="1" ht="34.5" customHeight="1">
      <c r="A267" s="292" t="s">
        <v>668</v>
      </c>
      <c r="B267" s="2"/>
      <c r="C267" s="448" t="s">
        <v>669</v>
      </c>
      <c r="D267" s="450"/>
      <c r="E267" s="480" t="s">
        <v>670</v>
      </c>
      <c r="F267" s="481"/>
      <c r="G267" s="437" t="s">
        <v>182</v>
      </c>
      <c r="H267" s="439"/>
      <c r="I267" s="432" t="s">
        <v>671</v>
      </c>
      <c r="J267" s="150">
        <v>3</v>
      </c>
      <c r="K267" s="116"/>
      <c r="L267" s="142"/>
      <c r="M267" s="143"/>
      <c r="N267" s="143"/>
      <c r="O267" s="143"/>
      <c r="P267" s="143"/>
      <c r="Q267" s="143"/>
      <c r="R267" s="143"/>
      <c r="S267" s="143"/>
      <c r="T267" s="143"/>
      <c r="U267" s="143"/>
      <c r="V267" s="143"/>
      <c r="W267" s="143"/>
      <c r="X267" s="143"/>
      <c r="Y267" s="143"/>
      <c r="Z267" s="143"/>
      <c r="AA267" s="143"/>
      <c r="AB267" s="143"/>
      <c r="AC267" s="143"/>
    </row>
    <row r="268" spans="1:29" s="81" customFormat="1" ht="34.5" customHeight="1">
      <c r="A268" s="292" t="s">
        <v>672</v>
      </c>
      <c r="B268" s="144"/>
      <c r="C268" s="478"/>
      <c r="D268" s="479"/>
      <c r="E268" s="481"/>
      <c r="F268" s="481"/>
      <c r="G268" s="437" t="s">
        <v>184</v>
      </c>
      <c r="H268" s="439"/>
      <c r="I268" s="477"/>
      <c r="J268" s="150">
        <v>1</v>
      </c>
      <c r="K268" s="116"/>
      <c r="L268" s="145"/>
      <c r="M268" s="146"/>
      <c r="N268" s="146"/>
      <c r="O268" s="146"/>
      <c r="P268" s="146"/>
      <c r="Q268" s="146"/>
      <c r="R268" s="146"/>
      <c r="S268" s="146"/>
      <c r="T268" s="146"/>
      <c r="U268" s="146"/>
      <c r="V268" s="146"/>
      <c r="W268" s="146"/>
      <c r="X268" s="146"/>
      <c r="Y268" s="146"/>
      <c r="Z268" s="146"/>
      <c r="AA268" s="146"/>
      <c r="AB268" s="146"/>
      <c r="AC268" s="146"/>
    </row>
    <row r="269" spans="1:29" s="81" customFormat="1" ht="34.5" customHeight="1">
      <c r="A269" s="292" t="s">
        <v>673</v>
      </c>
      <c r="B269" s="144"/>
      <c r="C269" s="478"/>
      <c r="D269" s="479"/>
      <c r="E269" s="481"/>
      <c r="F269" s="481"/>
      <c r="G269" s="437" t="s">
        <v>185</v>
      </c>
      <c r="H269" s="439"/>
      <c r="I269" s="477"/>
      <c r="J269" s="150">
        <v>0</v>
      </c>
      <c r="K269" s="116"/>
      <c r="L269" s="145"/>
      <c r="M269" s="146"/>
      <c r="N269" s="146"/>
      <c r="O269" s="146"/>
      <c r="P269" s="146"/>
      <c r="Q269" s="146"/>
      <c r="R269" s="146"/>
      <c r="S269" s="146"/>
      <c r="T269" s="146"/>
      <c r="U269" s="146"/>
      <c r="V269" s="146"/>
      <c r="W269" s="146"/>
      <c r="X269" s="146"/>
      <c r="Y269" s="146"/>
      <c r="Z269" s="146"/>
      <c r="AA269" s="146"/>
      <c r="AB269" s="146"/>
      <c r="AC269" s="146"/>
    </row>
    <row r="270" spans="1:29" s="81" customFormat="1" ht="34.5" customHeight="1">
      <c r="A270" s="292" t="s">
        <v>674</v>
      </c>
      <c r="B270" s="144"/>
      <c r="C270" s="459"/>
      <c r="D270" s="461"/>
      <c r="E270" s="437" t="s">
        <v>166</v>
      </c>
      <c r="F270" s="438"/>
      <c r="G270" s="438"/>
      <c r="H270" s="439"/>
      <c r="I270" s="433"/>
      <c r="J270" s="150">
        <v>0</v>
      </c>
      <c r="K270" s="116"/>
      <c r="L270" s="145"/>
      <c r="M270" s="146"/>
      <c r="N270" s="146"/>
      <c r="O270" s="146"/>
      <c r="P270" s="146"/>
      <c r="Q270" s="146"/>
      <c r="R270" s="146"/>
      <c r="S270" s="146"/>
      <c r="T270" s="146"/>
      <c r="U270" s="146"/>
      <c r="V270" s="146"/>
      <c r="W270" s="146"/>
      <c r="X270" s="146"/>
      <c r="Y270" s="146"/>
      <c r="Z270" s="146"/>
      <c r="AA270" s="146"/>
      <c r="AB270" s="146"/>
      <c r="AC270" s="146"/>
    </row>
    <row r="271" spans="1:29" s="81" customFormat="1" ht="34.5" customHeight="1">
      <c r="A271" s="292" t="s">
        <v>675</v>
      </c>
      <c r="B271" s="144"/>
      <c r="C271" s="448" t="s">
        <v>676</v>
      </c>
      <c r="D271" s="472"/>
      <c r="E271" s="437" t="s">
        <v>187</v>
      </c>
      <c r="F271" s="438"/>
      <c r="G271" s="438"/>
      <c r="H271" s="439"/>
      <c r="I271" s="432" t="s">
        <v>677</v>
      </c>
      <c r="J271" s="150">
        <v>2</v>
      </c>
      <c r="K271" s="116"/>
      <c r="L271" s="145"/>
      <c r="M271" s="146"/>
      <c r="N271" s="146"/>
      <c r="O271" s="146"/>
      <c r="P271" s="146"/>
      <c r="Q271" s="146"/>
      <c r="R271" s="146"/>
      <c r="S271" s="146"/>
      <c r="T271" s="146"/>
      <c r="U271" s="146"/>
      <c r="V271" s="146"/>
      <c r="W271" s="146"/>
      <c r="X271" s="146"/>
      <c r="Y271" s="146"/>
      <c r="Z271" s="146"/>
      <c r="AA271" s="146"/>
      <c r="AB271" s="146"/>
      <c r="AC271" s="146"/>
    </row>
    <row r="272" spans="1:29" s="81" customFormat="1" ht="34.5" customHeight="1">
      <c r="A272" s="292" t="s">
        <v>678</v>
      </c>
      <c r="B272" s="144"/>
      <c r="C272" s="473"/>
      <c r="D272" s="474"/>
      <c r="E272" s="437" t="s">
        <v>189</v>
      </c>
      <c r="F272" s="438"/>
      <c r="G272" s="438"/>
      <c r="H272" s="439"/>
      <c r="I272" s="477"/>
      <c r="J272" s="150">
        <v>1</v>
      </c>
      <c r="K272" s="116"/>
      <c r="L272" s="145"/>
      <c r="M272" s="146"/>
      <c r="N272" s="146"/>
      <c r="O272" s="146"/>
      <c r="P272" s="146"/>
      <c r="Q272" s="146"/>
      <c r="R272" s="146"/>
      <c r="S272" s="146"/>
      <c r="T272" s="146"/>
      <c r="U272" s="146"/>
      <c r="V272" s="146"/>
      <c r="W272" s="146"/>
      <c r="X272" s="146"/>
      <c r="Y272" s="146"/>
      <c r="Z272" s="146"/>
      <c r="AA272" s="146"/>
      <c r="AB272" s="146"/>
      <c r="AC272" s="146"/>
    </row>
    <row r="273" spans="1:29" s="81" customFormat="1" ht="34.5" customHeight="1">
      <c r="A273" s="292" t="s">
        <v>679</v>
      </c>
      <c r="B273" s="144"/>
      <c r="C273" s="475"/>
      <c r="D273" s="476"/>
      <c r="E273" s="437" t="s">
        <v>190</v>
      </c>
      <c r="F273" s="438"/>
      <c r="G273" s="438"/>
      <c r="H273" s="439"/>
      <c r="I273" s="433"/>
      <c r="J273" s="150">
        <v>0</v>
      </c>
      <c r="K273" s="116"/>
      <c r="L273" s="145"/>
      <c r="M273" s="146"/>
      <c r="N273" s="146"/>
      <c r="O273" s="146"/>
      <c r="P273" s="146"/>
      <c r="Q273" s="146"/>
      <c r="R273" s="146"/>
      <c r="S273" s="146"/>
      <c r="T273" s="146"/>
      <c r="U273" s="146"/>
      <c r="V273" s="146"/>
      <c r="W273" s="146"/>
      <c r="X273" s="146"/>
      <c r="Y273" s="146"/>
      <c r="Z273" s="146"/>
      <c r="AA273" s="146"/>
      <c r="AB273" s="146"/>
      <c r="AC273" s="146"/>
    </row>
    <row r="274" spans="1:29" s="81" customFormat="1" ht="42" customHeight="1">
      <c r="A274" s="292" t="s">
        <v>680</v>
      </c>
      <c r="B274" s="144"/>
      <c r="C274" s="448" t="s">
        <v>166</v>
      </c>
      <c r="D274" s="472"/>
      <c r="E274" s="437" t="s">
        <v>191</v>
      </c>
      <c r="F274" s="438"/>
      <c r="G274" s="438"/>
      <c r="H274" s="439"/>
      <c r="I274" s="114" t="s">
        <v>681</v>
      </c>
      <c r="J274" s="150">
        <v>1</v>
      </c>
      <c r="K274" s="116"/>
      <c r="L274" s="145"/>
      <c r="M274" s="146"/>
      <c r="N274" s="146"/>
      <c r="O274" s="146"/>
      <c r="P274" s="146"/>
      <c r="Q274" s="146"/>
      <c r="R274" s="146"/>
      <c r="S274" s="146"/>
      <c r="T274" s="146"/>
      <c r="U274" s="146"/>
      <c r="V274" s="146"/>
      <c r="W274" s="146"/>
      <c r="X274" s="146"/>
      <c r="Y274" s="146"/>
      <c r="Z274" s="146"/>
      <c r="AA274" s="146"/>
      <c r="AB274" s="146"/>
      <c r="AC274" s="146"/>
    </row>
    <row r="275" spans="1:29" s="81" customFormat="1" ht="34.5" customHeight="1">
      <c r="A275" s="292" t="s">
        <v>682</v>
      </c>
      <c r="B275" s="144"/>
      <c r="C275" s="473"/>
      <c r="D275" s="474"/>
      <c r="E275" s="437" t="s">
        <v>683</v>
      </c>
      <c r="F275" s="438"/>
      <c r="G275" s="438"/>
      <c r="H275" s="439"/>
      <c r="I275" s="420" t="s">
        <v>684</v>
      </c>
      <c r="J275" s="150">
        <v>1</v>
      </c>
      <c r="K275" s="116"/>
      <c r="L275" s="145"/>
      <c r="M275" s="146"/>
      <c r="N275" s="146"/>
      <c r="O275" s="146"/>
      <c r="P275" s="146"/>
      <c r="Q275" s="146"/>
      <c r="R275" s="146"/>
      <c r="S275" s="146"/>
      <c r="T275" s="146"/>
      <c r="U275" s="146"/>
      <c r="V275" s="146"/>
      <c r="W275" s="146"/>
      <c r="X275" s="146"/>
      <c r="Y275" s="146"/>
      <c r="Z275" s="146"/>
      <c r="AA275" s="146"/>
      <c r="AB275" s="146"/>
      <c r="AC275" s="146"/>
    </row>
    <row r="276" spans="1:29" s="81" customFormat="1" ht="34.5" customHeight="1">
      <c r="A276" s="292" t="s">
        <v>685</v>
      </c>
      <c r="B276" s="144"/>
      <c r="C276" s="473"/>
      <c r="D276" s="474"/>
      <c r="E276" s="437" t="s">
        <v>686</v>
      </c>
      <c r="F276" s="438"/>
      <c r="G276" s="438"/>
      <c r="H276" s="439"/>
      <c r="I276" s="441"/>
      <c r="J276" s="150">
        <v>0</v>
      </c>
      <c r="K276" s="116"/>
      <c r="L276" s="145"/>
      <c r="M276" s="146"/>
      <c r="N276" s="146"/>
      <c r="O276" s="146"/>
      <c r="P276" s="146"/>
      <c r="Q276" s="146"/>
      <c r="R276" s="146"/>
      <c r="S276" s="146"/>
      <c r="T276" s="146"/>
      <c r="U276" s="146"/>
      <c r="V276" s="146"/>
      <c r="W276" s="146"/>
      <c r="X276" s="146"/>
      <c r="Y276" s="146"/>
      <c r="Z276" s="146"/>
      <c r="AA276" s="146"/>
      <c r="AB276" s="146"/>
      <c r="AC276" s="146"/>
    </row>
    <row r="277" spans="1:29" s="81" customFormat="1" ht="58.5">
      <c r="A277" s="292" t="s">
        <v>687</v>
      </c>
      <c r="B277" s="144"/>
      <c r="C277" s="473"/>
      <c r="D277" s="474"/>
      <c r="E277" s="437" t="s">
        <v>688</v>
      </c>
      <c r="F277" s="438"/>
      <c r="G277" s="438"/>
      <c r="H277" s="439"/>
      <c r="I277" s="114" t="s">
        <v>689</v>
      </c>
      <c r="J277" s="150">
        <v>1</v>
      </c>
      <c r="K277" s="116"/>
      <c r="L277" s="145"/>
      <c r="M277" s="146"/>
      <c r="N277" s="146"/>
      <c r="O277" s="146"/>
      <c r="P277" s="146"/>
      <c r="Q277" s="146"/>
      <c r="R277" s="146"/>
      <c r="S277" s="146"/>
      <c r="T277" s="146"/>
      <c r="U277" s="146"/>
      <c r="V277" s="146"/>
      <c r="W277" s="146"/>
      <c r="X277" s="146"/>
      <c r="Y277" s="146"/>
      <c r="Z277" s="146"/>
      <c r="AA277" s="146"/>
      <c r="AB277" s="146"/>
      <c r="AC277" s="146"/>
    </row>
    <row r="278" spans="1:29" s="81" customFormat="1" ht="58.5">
      <c r="A278" s="292" t="s">
        <v>690</v>
      </c>
      <c r="B278" s="144"/>
      <c r="C278" s="473"/>
      <c r="D278" s="474"/>
      <c r="E278" s="437" t="s">
        <v>691</v>
      </c>
      <c r="F278" s="438"/>
      <c r="G278" s="438"/>
      <c r="H278" s="439"/>
      <c r="I278" s="114" t="s">
        <v>692</v>
      </c>
      <c r="J278" s="150">
        <v>0</v>
      </c>
      <c r="K278" s="116"/>
      <c r="L278" s="145"/>
      <c r="M278" s="146"/>
      <c r="N278" s="146"/>
      <c r="O278" s="146"/>
      <c r="P278" s="146"/>
      <c r="Q278" s="146"/>
      <c r="R278" s="146"/>
      <c r="S278" s="146"/>
      <c r="T278" s="146"/>
      <c r="U278" s="146"/>
      <c r="V278" s="146"/>
      <c r="W278" s="146"/>
      <c r="X278" s="146"/>
      <c r="Y278" s="146"/>
      <c r="Z278" s="146"/>
      <c r="AA278" s="146"/>
      <c r="AB278" s="146"/>
      <c r="AC278" s="146"/>
    </row>
    <row r="279" spans="1:29" s="81" customFormat="1" ht="42" customHeight="1">
      <c r="A279" s="292" t="s">
        <v>693</v>
      </c>
      <c r="B279" s="144"/>
      <c r="C279" s="473"/>
      <c r="D279" s="474"/>
      <c r="E279" s="437" t="s">
        <v>694</v>
      </c>
      <c r="F279" s="438"/>
      <c r="G279" s="438"/>
      <c r="H279" s="439"/>
      <c r="I279" s="114" t="s">
        <v>695</v>
      </c>
      <c r="J279" s="150">
        <v>0</v>
      </c>
      <c r="K279" s="116"/>
      <c r="L279" s="145"/>
      <c r="M279" s="146"/>
      <c r="N279" s="146"/>
      <c r="O279" s="146"/>
      <c r="P279" s="146"/>
      <c r="Q279" s="146"/>
      <c r="R279" s="146"/>
      <c r="S279" s="146"/>
      <c r="T279" s="146"/>
      <c r="U279" s="146"/>
      <c r="V279" s="146"/>
      <c r="W279" s="146"/>
      <c r="X279" s="146"/>
      <c r="Y279" s="146"/>
      <c r="Z279" s="146"/>
      <c r="AA279" s="146"/>
      <c r="AB279" s="146"/>
      <c r="AC279" s="146"/>
    </row>
    <row r="280" spans="1:29" s="81" customFormat="1" ht="42" customHeight="1">
      <c r="A280" s="292" t="s">
        <v>696</v>
      </c>
      <c r="B280" s="144"/>
      <c r="C280" s="473"/>
      <c r="D280" s="474"/>
      <c r="E280" s="437" t="s">
        <v>697</v>
      </c>
      <c r="F280" s="438"/>
      <c r="G280" s="438"/>
      <c r="H280" s="439"/>
      <c r="I280" s="114" t="s">
        <v>698</v>
      </c>
      <c r="J280" s="150">
        <v>0</v>
      </c>
      <c r="K280" s="116"/>
      <c r="L280" s="145"/>
      <c r="M280" s="146"/>
      <c r="N280" s="146"/>
      <c r="O280" s="146"/>
      <c r="P280" s="146"/>
      <c r="Q280" s="146"/>
      <c r="R280" s="146"/>
      <c r="S280" s="146"/>
      <c r="T280" s="146"/>
      <c r="U280" s="146"/>
      <c r="V280" s="146"/>
      <c r="W280" s="146"/>
      <c r="X280" s="146"/>
      <c r="Y280" s="146"/>
      <c r="Z280" s="146"/>
      <c r="AA280" s="146"/>
      <c r="AB280" s="146"/>
      <c r="AC280" s="146"/>
    </row>
    <row r="281" spans="1:29" s="81" customFormat="1" ht="42" customHeight="1">
      <c r="A281" s="292" t="s">
        <v>699</v>
      </c>
      <c r="B281" s="144"/>
      <c r="C281" s="473"/>
      <c r="D281" s="474"/>
      <c r="E281" s="437" t="s">
        <v>204</v>
      </c>
      <c r="F281" s="438"/>
      <c r="G281" s="438"/>
      <c r="H281" s="439"/>
      <c r="I281" s="114" t="s">
        <v>700</v>
      </c>
      <c r="J281" s="150">
        <v>2</v>
      </c>
      <c r="K281" s="116"/>
      <c r="L281" s="145"/>
      <c r="M281" s="146"/>
      <c r="N281" s="146"/>
      <c r="O281" s="146"/>
      <c r="P281" s="146"/>
      <c r="Q281" s="146"/>
      <c r="R281" s="146"/>
      <c r="S281" s="146"/>
      <c r="T281" s="146"/>
      <c r="U281" s="146"/>
      <c r="V281" s="146"/>
      <c r="W281" s="146"/>
      <c r="X281" s="146"/>
      <c r="Y281" s="146"/>
      <c r="Z281" s="146"/>
      <c r="AA281" s="146"/>
      <c r="AB281" s="146"/>
      <c r="AC281" s="146"/>
    </row>
    <row r="282" spans="1:29" s="81" customFormat="1" ht="56.1" customHeight="1">
      <c r="A282" s="292" t="s">
        <v>701</v>
      </c>
      <c r="B282" s="144"/>
      <c r="C282" s="473"/>
      <c r="D282" s="474"/>
      <c r="E282" s="437" t="s">
        <v>206</v>
      </c>
      <c r="F282" s="438"/>
      <c r="G282" s="438"/>
      <c r="H282" s="439"/>
      <c r="I282" s="114" t="s">
        <v>702</v>
      </c>
      <c r="J282" s="150">
        <v>1</v>
      </c>
      <c r="K282" s="116"/>
      <c r="L282" s="145"/>
      <c r="M282" s="146"/>
      <c r="N282" s="146"/>
      <c r="O282" s="146"/>
      <c r="P282" s="146"/>
      <c r="Q282" s="146"/>
      <c r="R282" s="146"/>
      <c r="S282" s="146"/>
      <c r="T282" s="146"/>
      <c r="U282" s="146"/>
      <c r="V282" s="146"/>
      <c r="W282" s="146"/>
      <c r="X282" s="146"/>
      <c r="Y282" s="146"/>
      <c r="Z282" s="146"/>
      <c r="AA282" s="146"/>
      <c r="AB282" s="146"/>
      <c r="AC282" s="146"/>
    </row>
    <row r="283" spans="1:29" s="81" customFormat="1" ht="56.1" customHeight="1">
      <c r="A283" s="292" t="s">
        <v>703</v>
      </c>
      <c r="B283" s="144"/>
      <c r="C283" s="475"/>
      <c r="D283" s="476"/>
      <c r="E283" s="437" t="s">
        <v>207</v>
      </c>
      <c r="F283" s="438"/>
      <c r="G283" s="438"/>
      <c r="H283" s="439"/>
      <c r="I283" s="114" t="s">
        <v>704</v>
      </c>
      <c r="J283" s="150">
        <v>1</v>
      </c>
      <c r="K283" s="116"/>
      <c r="L283" s="147"/>
      <c r="M283" s="148"/>
      <c r="N283" s="148"/>
      <c r="O283" s="148"/>
      <c r="P283" s="148"/>
      <c r="Q283" s="148"/>
      <c r="R283" s="148"/>
      <c r="S283" s="148"/>
      <c r="T283" s="148"/>
      <c r="U283" s="148"/>
      <c r="V283" s="148"/>
      <c r="W283" s="148"/>
      <c r="X283" s="148"/>
      <c r="Y283" s="148"/>
      <c r="Z283" s="148"/>
      <c r="AA283" s="148"/>
      <c r="AB283" s="148"/>
      <c r="AC283" s="148"/>
    </row>
    <row r="284" spans="1:29" s="1" customFormat="1">
      <c r="A284" s="284"/>
      <c r="B284" s="19"/>
      <c r="C284" s="19"/>
      <c r="D284" s="19"/>
      <c r="E284" s="19"/>
      <c r="F284" s="19"/>
      <c r="G284" s="19"/>
      <c r="H284" s="15"/>
      <c r="I284" s="15"/>
      <c r="J284" s="86"/>
      <c r="K284" s="87"/>
      <c r="L284" s="88"/>
      <c r="M284" s="88"/>
      <c r="N284" s="88"/>
      <c r="O284" s="88"/>
      <c r="P284" s="88"/>
      <c r="Q284" s="88"/>
    </row>
    <row r="285" spans="1:29" s="81" customFormat="1">
      <c r="A285" s="284"/>
      <c r="B285" s="82"/>
      <c r="C285" s="59"/>
      <c r="D285" s="59"/>
      <c r="E285" s="59"/>
      <c r="F285" s="59"/>
      <c r="G285" s="59"/>
      <c r="H285" s="89"/>
      <c r="I285" s="89"/>
      <c r="J285" s="86"/>
      <c r="K285" s="87"/>
      <c r="L285" s="88"/>
      <c r="M285" s="88"/>
      <c r="N285" s="88"/>
      <c r="O285" s="88"/>
      <c r="P285" s="88"/>
      <c r="Q285" s="88"/>
    </row>
    <row r="286" spans="1:29" s="81" customFormat="1">
      <c r="A286" s="284"/>
      <c r="B286" s="111"/>
      <c r="C286" s="111"/>
      <c r="D286" s="59"/>
      <c r="E286" s="59"/>
      <c r="F286" s="59"/>
      <c r="G286" s="59"/>
      <c r="H286" s="89"/>
      <c r="I286" s="151"/>
      <c r="J286" s="86"/>
      <c r="K286" s="87"/>
      <c r="L286" s="88"/>
      <c r="M286" s="88"/>
      <c r="N286" s="88"/>
      <c r="O286" s="88"/>
      <c r="P286" s="88"/>
      <c r="Q286" s="88"/>
    </row>
    <row r="287" spans="1:29" s="1" customFormat="1">
      <c r="A287" s="284"/>
      <c r="B287" s="111"/>
      <c r="C287" s="4"/>
      <c r="D287" s="4"/>
      <c r="E287" s="4"/>
      <c r="F287" s="4"/>
      <c r="G287" s="4"/>
      <c r="H287" s="331"/>
      <c r="I287" s="331"/>
      <c r="J287" s="58"/>
      <c r="K287" s="30"/>
      <c r="L287" s="100"/>
      <c r="M287" s="100"/>
      <c r="N287" s="100"/>
      <c r="O287" s="100"/>
      <c r="P287" s="100"/>
      <c r="Q287" s="100"/>
    </row>
    <row r="288" spans="1:29" s="81" customFormat="1">
      <c r="A288" s="284"/>
      <c r="B288" s="347" t="s">
        <v>705</v>
      </c>
      <c r="C288" s="348"/>
      <c r="D288" s="4"/>
      <c r="E288" s="4"/>
      <c r="F288" s="4"/>
      <c r="G288" s="4"/>
      <c r="H288" s="331"/>
      <c r="I288" s="331"/>
      <c r="J288" s="58"/>
      <c r="K288" s="60"/>
      <c r="L288" s="88"/>
      <c r="M288" s="88"/>
      <c r="N288" s="88"/>
      <c r="O288" s="88"/>
      <c r="P288" s="88"/>
      <c r="Q288" s="88"/>
    </row>
    <row r="289" spans="1:29">
      <c r="A289" s="284"/>
      <c r="B289" s="19"/>
      <c r="C289" s="19"/>
      <c r="D289" s="19"/>
      <c r="E289" s="19"/>
      <c r="F289" s="19"/>
      <c r="G289" s="19"/>
      <c r="H289" s="15"/>
      <c r="I289" s="15"/>
      <c r="L289" s="23"/>
      <c r="M289" s="23"/>
      <c r="N289" s="23"/>
      <c r="O289" s="23"/>
      <c r="P289" s="23"/>
      <c r="Q289" s="23"/>
      <c r="R289" s="9"/>
      <c r="S289" s="9"/>
      <c r="T289" s="9"/>
      <c r="U289" s="9"/>
      <c r="V289" s="9"/>
    </row>
    <row r="290" spans="1:29" s="110" customFormat="1" ht="34.5" customHeight="1">
      <c r="A290" s="284"/>
      <c r="B290" s="19"/>
      <c r="C290" s="4"/>
      <c r="D290" s="4"/>
      <c r="E290" s="4"/>
      <c r="F290" s="4"/>
      <c r="G290" s="4"/>
      <c r="H290" s="331"/>
      <c r="I290" s="331"/>
      <c r="J290" s="73" t="s">
        <v>62</v>
      </c>
      <c r="K290" s="74"/>
      <c r="L290" s="75" t="s">
        <v>1</v>
      </c>
      <c r="M290" s="75" t="s">
        <v>2</v>
      </c>
      <c r="N290" s="75" t="s">
        <v>3</v>
      </c>
      <c r="O290" s="75" t="s">
        <v>4</v>
      </c>
      <c r="P290" s="75" t="s">
        <v>5</v>
      </c>
      <c r="Q290" s="75" t="s">
        <v>6</v>
      </c>
      <c r="R290" s="75" t="s">
        <v>7</v>
      </c>
      <c r="S290" s="75" t="s">
        <v>8</v>
      </c>
      <c r="T290" s="75" t="s">
        <v>9</v>
      </c>
      <c r="U290" s="75" t="s">
        <v>10</v>
      </c>
      <c r="V290" s="75" t="s">
        <v>11</v>
      </c>
      <c r="W290" s="75" t="s">
        <v>12</v>
      </c>
      <c r="X290" s="75" t="s">
        <v>13</v>
      </c>
      <c r="Y290" s="75" t="s">
        <v>14</v>
      </c>
      <c r="Z290" s="75" t="s">
        <v>15</v>
      </c>
      <c r="AA290" s="75" t="s">
        <v>16</v>
      </c>
      <c r="AB290" s="75" t="s">
        <v>17</v>
      </c>
      <c r="AC290" s="75" t="s">
        <v>470</v>
      </c>
    </row>
    <row r="291" spans="1:29" s="110" customFormat="1" ht="20.25" customHeight="1">
      <c r="A291" s="284"/>
      <c r="B291" s="2"/>
      <c r="C291" s="4"/>
      <c r="D291" s="4"/>
      <c r="E291" s="4"/>
      <c r="F291" s="4"/>
      <c r="G291" s="4"/>
      <c r="H291" s="331"/>
      <c r="I291" s="64" t="s">
        <v>667</v>
      </c>
      <c r="J291" s="152"/>
      <c r="K291" s="76"/>
      <c r="L291" s="126" t="s">
        <v>64</v>
      </c>
      <c r="M291" s="126" t="s">
        <v>64</v>
      </c>
      <c r="N291" s="126" t="s">
        <v>64</v>
      </c>
      <c r="O291" s="126" t="s">
        <v>64</v>
      </c>
      <c r="P291" s="126" t="s">
        <v>64</v>
      </c>
      <c r="Q291" s="126" t="s">
        <v>64</v>
      </c>
      <c r="R291" s="126" t="s">
        <v>64</v>
      </c>
      <c r="S291" s="126" t="s">
        <v>65</v>
      </c>
      <c r="T291" s="126" t="s">
        <v>65</v>
      </c>
      <c r="U291" s="126" t="s">
        <v>64</v>
      </c>
      <c r="V291" s="126" t="s">
        <v>64</v>
      </c>
      <c r="W291" s="126" t="s">
        <v>64</v>
      </c>
      <c r="X291" s="126" t="s">
        <v>64</v>
      </c>
      <c r="Y291" s="126" t="s">
        <v>64</v>
      </c>
      <c r="Z291" s="126" t="s">
        <v>64</v>
      </c>
      <c r="AA291" s="126" t="s">
        <v>64</v>
      </c>
      <c r="AB291" s="126" t="s">
        <v>64</v>
      </c>
      <c r="AC291" s="126" t="s">
        <v>64</v>
      </c>
    </row>
    <row r="292" spans="1:29" s="110" customFormat="1" ht="34.5" customHeight="1">
      <c r="A292" s="284"/>
      <c r="B292" s="107"/>
      <c r="C292" s="416" t="s">
        <v>208</v>
      </c>
      <c r="D292" s="417"/>
      <c r="E292" s="417"/>
      <c r="F292" s="417"/>
      <c r="G292" s="417"/>
      <c r="H292" s="419"/>
      <c r="I292" s="467" t="s">
        <v>706</v>
      </c>
      <c r="J292" s="153"/>
      <c r="K292" s="93"/>
      <c r="L292" s="293"/>
      <c r="M292" s="293"/>
      <c r="N292" s="293"/>
      <c r="O292" s="293"/>
      <c r="P292" s="293"/>
      <c r="Q292" s="293"/>
      <c r="R292" s="293"/>
      <c r="S292" s="293"/>
      <c r="T292" s="293"/>
      <c r="U292" s="293"/>
      <c r="V292" s="293"/>
      <c r="W292" s="293"/>
      <c r="X292" s="293"/>
      <c r="Y292" s="293"/>
      <c r="Z292" s="293"/>
      <c r="AA292" s="293"/>
      <c r="AB292" s="293"/>
      <c r="AC292" s="293"/>
    </row>
    <row r="293" spans="1:29" s="110" customFormat="1" ht="34.5" customHeight="1">
      <c r="A293" s="284"/>
      <c r="B293" s="154"/>
      <c r="C293" s="462"/>
      <c r="D293" s="418"/>
      <c r="E293" s="418"/>
      <c r="F293" s="418"/>
      <c r="G293" s="418"/>
      <c r="H293" s="463"/>
      <c r="I293" s="467"/>
      <c r="J293" s="155"/>
      <c r="K293" s="97"/>
      <c r="L293" s="156"/>
      <c r="M293" s="156"/>
      <c r="N293" s="156"/>
      <c r="O293" s="156"/>
      <c r="P293" s="156"/>
      <c r="Q293" s="156"/>
      <c r="R293" s="156"/>
      <c r="S293" s="156"/>
      <c r="T293" s="156"/>
      <c r="U293" s="156"/>
      <c r="V293" s="156"/>
      <c r="W293" s="156"/>
      <c r="X293" s="156"/>
      <c r="Y293" s="156"/>
      <c r="Z293" s="156"/>
      <c r="AA293" s="156"/>
      <c r="AB293" s="156"/>
      <c r="AC293" s="156"/>
    </row>
    <row r="294" spans="1:29" s="110" customFormat="1" ht="34.5" customHeight="1">
      <c r="A294" s="292" t="s">
        <v>707</v>
      </c>
      <c r="B294" s="154"/>
      <c r="C294" s="462"/>
      <c r="D294" s="418"/>
      <c r="E294" s="418"/>
      <c r="F294" s="418"/>
      <c r="G294" s="418"/>
      <c r="H294" s="463"/>
      <c r="I294" s="467"/>
      <c r="J294" s="155"/>
      <c r="K294" s="97"/>
      <c r="L294" s="157" t="str">
        <f>IF(ISBLANK(L292), "-", "～")</f>
        <v>-</v>
      </c>
      <c r="M294" s="157" t="str">
        <f t="shared" ref="M294:AC294" si="4">IF(ISBLANK(M292), "-", "～")</f>
        <v>-</v>
      </c>
      <c r="N294" s="157" t="str">
        <f t="shared" si="4"/>
        <v>-</v>
      </c>
      <c r="O294" s="157" t="str">
        <f t="shared" si="4"/>
        <v>-</v>
      </c>
      <c r="P294" s="157" t="str">
        <f t="shared" si="4"/>
        <v>-</v>
      </c>
      <c r="Q294" s="157" t="str">
        <f t="shared" si="4"/>
        <v>-</v>
      </c>
      <c r="R294" s="157" t="str">
        <f t="shared" si="4"/>
        <v>-</v>
      </c>
      <c r="S294" s="157" t="str">
        <f t="shared" si="4"/>
        <v>-</v>
      </c>
      <c r="T294" s="157" t="str">
        <f t="shared" si="4"/>
        <v>-</v>
      </c>
      <c r="U294" s="157" t="str">
        <f t="shared" si="4"/>
        <v>-</v>
      </c>
      <c r="V294" s="157" t="str">
        <f t="shared" si="4"/>
        <v>-</v>
      </c>
      <c r="W294" s="157" t="str">
        <f t="shared" si="4"/>
        <v>-</v>
      </c>
      <c r="X294" s="157" t="str">
        <f t="shared" si="4"/>
        <v>-</v>
      </c>
      <c r="Y294" s="157" t="str">
        <f t="shared" si="4"/>
        <v>-</v>
      </c>
      <c r="Z294" s="157" t="str">
        <f t="shared" si="4"/>
        <v>-</v>
      </c>
      <c r="AA294" s="157" t="str">
        <f t="shared" si="4"/>
        <v>-</v>
      </c>
      <c r="AB294" s="157" t="str">
        <f t="shared" si="4"/>
        <v>-</v>
      </c>
      <c r="AC294" s="157" t="str">
        <f t="shared" si="4"/>
        <v>-</v>
      </c>
    </row>
    <row r="295" spans="1:29" s="110" customFormat="1" ht="34.5" customHeight="1">
      <c r="A295" s="284"/>
      <c r="B295" s="154"/>
      <c r="C295" s="462"/>
      <c r="D295" s="418"/>
      <c r="E295" s="418"/>
      <c r="F295" s="418"/>
      <c r="G295" s="418"/>
      <c r="H295" s="463"/>
      <c r="I295" s="467"/>
      <c r="J295" s="155"/>
      <c r="K295" s="97"/>
      <c r="L295" s="294"/>
      <c r="M295" s="294"/>
      <c r="N295" s="294"/>
      <c r="O295" s="294"/>
      <c r="P295" s="294"/>
      <c r="Q295" s="294"/>
      <c r="R295" s="294"/>
      <c r="S295" s="294"/>
      <c r="T295" s="294"/>
      <c r="U295" s="294"/>
      <c r="V295" s="294"/>
      <c r="W295" s="294"/>
      <c r="X295" s="294"/>
      <c r="Y295" s="294"/>
      <c r="Z295" s="294"/>
      <c r="AA295" s="294"/>
      <c r="AB295" s="294"/>
      <c r="AC295" s="294"/>
    </row>
    <row r="296" spans="1:29" s="110" customFormat="1" ht="34.5" customHeight="1">
      <c r="A296" s="284"/>
      <c r="B296" s="154"/>
      <c r="C296" s="464"/>
      <c r="D296" s="465"/>
      <c r="E296" s="465"/>
      <c r="F296" s="465"/>
      <c r="G296" s="465"/>
      <c r="H296" s="466"/>
      <c r="I296" s="467"/>
      <c r="J296" s="158"/>
      <c r="K296" s="99"/>
      <c r="L296" s="159"/>
      <c r="M296" s="159"/>
      <c r="N296" s="159"/>
      <c r="O296" s="159"/>
      <c r="P296" s="159"/>
      <c r="Q296" s="159"/>
      <c r="R296" s="159"/>
      <c r="S296" s="159"/>
      <c r="T296" s="159"/>
      <c r="U296" s="159"/>
      <c r="V296" s="159"/>
      <c r="W296" s="159"/>
      <c r="X296" s="159"/>
      <c r="Y296" s="159"/>
      <c r="Z296" s="159"/>
      <c r="AA296" s="159"/>
      <c r="AB296" s="159"/>
      <c r="AC296" s="159"/>
    </row>
    <row r="297" spans="1:29" s="1" customFormat="1">
      <c r="A297" s="284"/>
      <c r="B297" s="19"/>
      <c r="C297" s="19"/>
      <c r="D297" s="19"/>
      <c r="E297" s="19"/>
      <c r="F297" s="19"/>
      <c r="G297" s="19"/>
      <c r="H297" s="15"/>
      <c r="I297" s="15"/>
      <c r="J297" s="86"/>
      <c r="K297" s="87"/>
      <c r="L297" s="88"/>
      <c r="M297" s="88"/>
      <c r="N297" s="88"/>
      <c r="O297" s="88"/>
      <c r="P297" s="88"/>
      <c r="Q297" s="88"/>
    </row>
    <row r="298" spans="1:29" s="81" customFormat="1">
      <c r="A298" s="284"/>
      <c r="B298" s="82"/>
      <c r="C298" s="59"/>
      <c r="D298" s="59"/>
      <c r="E298" s="59"/>
      <c r="F298" s="59"/>
      <c r="G298" s="59"/>
      <c r="H298" s="89"/>
      <c r="I298" s="89"/>
      <c r="J298" s="86"/>
      <c r="K298" s="87"/>
      <c r="L298" s="88"/>
      <c r="M298" s="88"/>
      <c r="N298" s="88"/>
      <c r="O298" s="88"/>
      <c r="P298" s="88"/>
      <c r="Q298" s="88"/>
    </row>
    <row r="299" spans="1:29" s="81" customFormat="1">
      <c r="A299" s="284"/>
      <c r="B299" s="111"/>
      <c r="C299" s="111"/>
      <c r="D299" s="59"/>
      <c r="E299" s="59"/>
      <c r="F299" s="59"/>
      <c r="G299" s="59"/>
      <c r="H299" s="89"/>
      <c r="I299" s="151" t="s">
        <v>209</v>
      </c>
      <c r="J299" s="86"/>
      <c r="K299" s="87"/>
      <c r="L299" s="88"/>
      <c r="M299" s="88"/>
      <c r="N299" s="88"/>
      <c r="O299" s="88"/>
      <c r="P299" s="88"/>
      <c r="Q299" s="88"/>
    </row>
    <row r="300" spans="1:29" s="81" customFormat="1">
      <c r="A300" s="284"/>
      <c r="B300" s="111"/>
      <c r="C300" s="111"/>
      <c r="D300" s="59"/>
      <c r="E300" s="59"/>
      <c r="F300" s="59"/>
      <c r="G300" s="59"/>
      <c r="H300" s="89"/>
      <c r="I300" s="89"/>
      <c r="J300" s="86"/>
      <c r="K300" s="87"/>
      <c r="L300" s="88"/>
      <c r="M300" s="88"/>
      <c r="N300" s="88"/>
      <c r="O300" s="88"/>
      <c r="P300" s="88"/>
      <c r="Q300" s="88"/>
    </row>
    <row r="301" spans="1:29" s="22" customFormat="1">
      <c r="A301" s="284"/>
      <c r="B301" s="2"/>
      <c r="C301" s="50"/>
      <c r="D301" s="36"/>
      <c r="E301" s="36"/>
      <c r="F301" s="36"/>
      <c r="G301" s="36"/>
      <c r="H301" s="21"/>
      <c r="I301" s="38"/>
      <c r="J301" s="6"/>
      <c r="K301" s="7"/>
      <c r="M301" s="48"/>
      <c r="N301" s="48"/>
      <c r="O301" s="48"/>
      <c r="P301" s="48"/>
      <c r="Q301" s="48"/>
      <c r="R301" s="9"/>
    </row>
    <row r="302" spans="1:29" s="22" customFormat="1">
      <c r="A302" s="284"/>
      <c r="B302" s="2"/>
      <c r="C302" s="50"/>
      <c r="D302" s="36"/>
      <c r="E302" s="36"/>
      <c r="F302" s="36"/>
      <c r="G302" s="36"/>
      <c r="H302" s="21"/>
      <c r="I302" s="38"/>
      <c r="J302" s="6"/>
      <c r="K302" s="7"/>
      <c r="M302" s="48"/>
      <c r="N302" s="48"/>
      <c r="O302" s="48"/>
      <c r="P302" s="48"/>
      <c r="Q302" s="48"/>
      <c r="R302" s="9"/>
    </row>
    <row r="303" spans="1:29" s="22" customFormat="1">
      <c r="A303" s="284"/>
      <c r="B303" s="2"/>
      <c r="E303" s="50"/>
      <c r="F303" s="50"/>
      <c r="G303" s="50"/>
      <c r="H303" s="21"/>
      <c r="I303" s="38"/>
      <c r="J303" s="6"/>
      <c r="K303" s="7"/>
      <c r="M303" s="39"/>
      <c r="N303" s="39"/>
      <c r="O303" s="39"/>
      <c r="P303" s="39"/>
      <c r="Q303" s="39"/>
      <c r="R303" s="9"/>
    </row>
    <row r="304" spans="1:29" s="22" customFormat="1">
      <c r="A304" s="284"/>
      <c r="B304" s="2"/>
      <c r="E304" s="50"/>
      <c r="F304" s="50"/>
      <c r="G304" s="50"/>
      <c r="H304" s="21"/>
      <c r="I304" s="38"/>
      <c r="J304" s="6"/>
      <c r="K304" s="7"/>
      <c r="M304" s="48"/>
      <c r="N304" s="48"/>
      <c r="O304" s="48"/>
      <c r="P304" s="48"/>
      <c r="Q304" s="48"/>
      <c r="R304" s="9"/>
    </row>
    <row r="305" spans="1:29" s="22" customFormat="1">
      <c r="A305" s="284"/>
      <c r="B305" s="2"/>
      <c r="E305" s="50"/>
      <c r="F305" s="50"/>
      <c r="G305" s="50"/>
      <c r="H305" s="21"/>
      <c r="I305" s="38"/>
      <c r="J305" s="6"/>
      <c r="K305" s="7"/>
      <c r="M305" s="39"/>
      <c r="N305" s="39"/>
      <c r="O305" s="39"/>
      <c r="P305" s="39"/>
      <c r="Q305" s="39"/>
      <c r="R305" s="9"/>
    </row>
    <row r="306" spans="1:29" s="22" customFormat="1">
      <c r="A306" s="284"/>
      <c r="B306" s="2"/>
      <c r="E306" s="50"/>
      <c r="F306" s="50"/>
      <c r="G306" s="50"/>
      <c r="H306" s="21"/>
      <c r="I306" s="38"/>
      <c r="J306" s="6"/>
      <c r="K306" s="7"/>
      <c r="M306" s="39"/>
      <c r="N306" s="39"/>
      <c r="O306" s="39"/>
      <c r="P306" s="39"/>
      <c r="Q306" s="39"/>
      <c r="R306" s="9"/>
    </row>
    <row r="307" spans="1:29" s="22" customFormat="1">
      <c r="A307" s="284"/>
      <c r="B307" s="2"/>
      <c r="E307" s="36"/>
      <c r="F307" s="36"/>
      <c r="G307" s="36"/>
      <c r="H307" s="21"/>
      <c r="I307" s="5"/>
      <c r="J307" s="39"/>
      <c r="K307" s="51"/>
      <c r="L307" s="8"/>
      <c r="M307" s="8"/>
      <c r="N307" s="8"/>
      <c r="O307" s="8"/>
      <c r="P307" s="8"/>
      <c r="Q307" s="8"/>
      <c r="R307" s="9"/>
    </row>
    <row r="308" spans="1:29" s="22" customFormat="1">
      <c r="A308" s="284"/>
      <c r="B308" s="2"/>
      <c r="C308" s="42"/>
      <c r="D308" s="42"/>
      <c r="E308" s="42"/>
      <c r="F308" s="42"/>
      <c r="G308" s="42"/>
      <c r="H308" s="42"/>
      <c r="I308" s="42"/>
      <c r="J308" s="42"/>
      <c r="K308" s="49"/>
      <c r="L308" s="42"/>
      <c r="M308" s="42"/>
      <c r="N308" s="42"/>
      <c r="O308" s="42"/>
      <c r="P308" s="42"/>
      <c r="Q308" s="42"/>
      <c r="R308" s="9"/>
    </row>
    <row r="309" spans="1:29" s="22" customFormat="1">
      <c r="A309" s="284"/>
      <c r="B309" s="2"/>
      <c r="C309" s="59"/>
      <c r="D309" s="4"/>
      <c r="E309" s="4"/>
      <c r="F309" s="4"/>
      <c r="G309" s="4"/>
      <c r="H309" s="331"/>
      <c r="I309" s="331"/>
      <c r="J309" s="60"/>
      <c r="K309" s="30"/>
      <c r="L309" s="58"/>
      <c r="M309" s="58"/>
      <c r="N309" s="58"/>
      <c r="O309" s="58"/>
      <c r="P309" s="58"/>
      <c r="Q309" s="58"/>
      <c r="R309" s="9"/>
    </row>
    <row r="310" spans="1:29" s="1" customFormat="1" ht="19.5">
      <c r="A310" s="284"/>
      <c r="B310" s="349" t="s">
        <v>210</v>
      </c>
      <c r="C310" s="160"/>
      <c r="D310" s="160"/>
      <c r="E310" s="54"/>
      <c r="F310" s="54"/>
      <c r="G310" s="54"/>
      <c r="H310" s="55"/>
      <c r="I310" s="55"/>
      <c r="J310" s="57"/>
      <c r="K310" s="56"/>
      <c r="L310" s="161"/>
      <c r="M310" s="161"/>
      <c r="N310" s="161"/>
      <c r="O310" s="161"/>
      <c r="P310" s="161"/>
      <c r="Q310" s="161"/>
    </row>
    <row r="311" spans="1:29" s="1" customFormat="1">
      <c r="A311" s="284"/>
      <c r="B311" s="47" t="s">
        <v>211</v>
      </c>
      <c r="C311" s="64"/>
      <c r="D311" s="64"/>
      <c r="E311" s="4"/>
      <c r="F311" s="4"/>
      <c r="G311" s="4"/>
      <c r="H311" s="331"/>
      <c r="I311" s="331"/>
      <c r="J311" s="58"/>
      <c r="K311" s="30"/>
      <c r="L311" s="100"/>
      <c r="M311" s="100"/>
      <c r="N311" s="100"/>
      <c r="O311" s="100"/>
      <c r="P311" s="100"/>
      <c r="Q311" s="100"/>
    </row>
    <row r="312" spans="1:29">
      <c r="A312" s="284"/>
      <c r="B312" s="19"/>
      <c r="C312" s="19"/>
      <c r="D312" s="19"/>
      <c r="E312" s="19"/>
      <c r="F312" s="19"/>
      <c r="G312" s="19"/>
      <c r="H312" s="15"/>
      <c r="I312" s="15"/>
      <c r="L312" s="23"/>
      <c r="M312" s="23"/>
      <c r="N312" s="23"/>
      <c r="O312" s="23"/>
      <c r="P312" s="23"/>
      <c r="Q312" s="23"/>
      <c r="R312" s="9"/>
      <c r="S312" s="9"/>
      <c r="T312" s="9"/>
      <c r="U312" s="9"/>
      <c r="V312" s="9"/>
    </row>
    <row r="313" spans="1:29" ht="34.5" customHeight="1">
      <c r="A313" s="289"/>
      <c r="B313" s="19"/>
      <c r="C313" s="4"/>
      <c r="D313" s="4"/>
      <c r="F313" s="4"/>
      <c r="G313" s="4"/>
      <c r="H313" s="331"/>
      <c r="I313" s="331"/>
      <c r="J313" s="73" t="s">
        <v>62</v>
      </c>
      <c r="K313" s="74"/>
      <c r="L313" s="75" t="s">
        <v>1</v>
      </c>
      <c r="M313" s="75" t="s">
        <v>2</v>
      </c>
      <c r="N313" s="75" t="s">
        <v>3</v>
      </c>
      <c r="O313" s="75" t="s">
        <v>4</v>
      </c>
      <c r="P313" s="75" t="s">
        <v>5</v>
      </c>
      <c r="Q313" s="75" t="s">
        <v>6</v>
      </c>
      <c r="R313" s="75" t="s">
        <v>7</v>
      </c>
      <c r="S313" s="75" t="s">
        <v>8</v>
      </c>
      <c r="T313" s="75" t="s">
        <v>9</v>
      </c>
      <c r="U313" s="75" t="s">
        <v>10</v>
      </c>
      <c r="V313" s="75" t="s">
        <v>11</v>
      </c>
      <c r="W313" s="75" t="s">
        <v>12</v>
      </c>
      <c r="X313" s="75" t="s">
        <v>13</v>
      </c>
      <c r="Y313" s="75" t="s">
        <v>14</v>
      </c>
      <c r="Z313" s="75" t="s">
        <v>15</v>
      </c>
      <c r="AA313" s="75" t="s">
        <v>16</v>
      </c>
      <c r="AB313" s="75" t="s">
        <v>17</v>
      </c>
      <c r="AC313" s="75" t="s">
        <v>470</v>
      </c>
    </row>
    <row r="314" spans="1:29" ht="20.25" customHeight="1">
      <c r="A314" s="290" t="s">
        <v>482</v>
      </c>
      <c r="B314" s="2"/>
      <c r="C314" s="4"/>
      <c r="D314" s="4"/>
      <c r="F314" s="4"/>
      <c r="G314" s="4"/>
      <c r="H314" s="331"/>
      <c r="I314" s="64" t="s">
        <v>667</v>
      </c>
      <c r="J314" s="65"/>
      <c r="K314" s="76"/>
      <c r="L314" s="77" t="s">
        <v>64</v>
      </c>
      <c r="M314" s="77" t="s">
        <v>64</v>
      </c>
      <c r="N314" s="77" t="s">
        <v>64</v>
      </c>
      <c r="O314" s="77" t="s">
        <v>64</v>
      </c>
      <c r="P314" s="77" t="s">
        <v>64</v>
      </c>
      <c r="Q314" s="77" t="s">
        <v>64</v>
      </c>
      <c r="R314" s="77" t="s">
        <v>64</v>
      </c>
      <c r="S314" s="77" t="s">
        <v>65</v>
      </c>
      <c r="T314" s="77" t="s">
        <v>65</v>
      </c>
      <c r="U314" s="77" t="s">
        <v>64</v>
      </c>
      <c r="V314" s="77" t="s">
        <v>64</v>
      </c>
      <c r="W314" s="77" t="s">
        <v>64</v>
      </c>
      <c r="X314" s="77" t="s">
        <v>64</v>
      </c>
      <c r="Y314" s="77" t="s">
        <v>64</v>
      </c>
      <c r="Z314" s="77" t="s">
        <v>64</v>
      </c>
      <c r="AA314" s="77" t="s">
        <v>64</v>
      </c>
      <c r="AB314" s="77" t="s">
        <v>64</v>
      </c>
      <c r="AC314" s="77" t="s">
        <v>64</v>
      </c>
    </row>
    <row r="315" spans="1:29" s="81" customFormat="1" ht="34.5" customHeight="1">
      <c r="A315" s="292" t="s">
        <v>708</v>
      </c>
      <c r="B315" s="82"/>
      <c r="C315" s="456" t="s">
        <v>212</v>
      </c>
      <c r="D315" s="448" t="s">
        <v>213</v>
      </c>
      <c r="E315" s="449"/>
      <c r="F315" s="449"/>
      <c r="G315" s="449"/>
      <c r="H315" s="450"/>
      <c r="I315" s="420" t="s">
        <v>709</v>
      </c>
      <c r="J315" s="162">
        <f t="shared" ref="J315:J320" si="5">IF(SUM(L315:AC315)=0,IF(COUNTIF(L315:AC315,"未確認")&gt;0,"未確認",IF(COUNTIF(L315:AC315,"~*")&gt;0,"*",SUM(L315:AC315))),SUM(L315:AC315))</f>
        <v>17574</v>
      </c>
      <c r="K315" s="116" t="str">
        <f t="shared" ref="K315:K320" si="6">IF(OR(COUNTIF(L315:AC315,"未確認")&gt;0,COUNTIF(L315:AC315,"~*")&gt;0),"※","")</f>
        <v/>
      </c>
      <c r="L315" s="133">
        <v>456</v>
      </c>
      <c r="M315" s="133">
        <v>450</v>
      </c>
      <c r="N315" s="133">
        <v>164</v>
      </c>
      <c r="O315" s="133">
        <v>676</v>
      </c>
      <c r="P315" s="133">
        <v>117</v>
      </c>
      <c r="Q315" s="133">
        <v>87</v>
      </c>
      <c r="R315" s="133">
        <v>2283</v>
      </c>
      <c r="S315" s="133">
        <v>1452</v>
      </c>
      <c r="T315" s="133">
        <v>1549</v>
      </c>
      <c r="U315" s="133">
        <v>1350</v>
      </c>
      <c r="V315" s="133">
        <v>1493</v>
      </c>
      <c r="W315" s="133">
        <v>1523</v>
      </c>
      <c r="X315" s="133">
        <v>1939</v>
      </c>
      <c r="Y315" s="133">
        <v>1431</v>
      </c>
      <c r="Z315" s="133">
        <v>823</v>
      </c>
      <c r="AA315" s="133">
        <v>644</v>
      </c>
      <c r="AB315" s="133">
        <v>826</v>
      </c>
      <c r="AC315" s="133">
        <v>311</v>
      </c>
    </row>
    <row r="316" spans="1:29" s="81" customFormat="1" ht="34.5" customHeight="1">
      <c r="A316" s="292" t="s">
        <v>710</v>
      </c>
      <c r="B316" s="82"/>
      <c r="C316" s="468"/>
      <c r="D316" s="469"/>
      <c r="E316" s="437" t="s">
        <v>214</v>
      </c>
      <c r="F316" s="438"/>
      <c r="G316" s="438"/>
      <c r="H316" s="439"/>
      <c r="I316" s="440"/>
      <c r="J316" s="162">
        <f t="shared" si="5"/>
        <v>12054</v>
      </c>
      <c r="K316" s="116" t="str">
        <f t="shared" si="6"/>
        <v/>
      </c>
      <c r="L316" s="133">
        <v>26</v>
      </c>
      <c r="M316" s="133">
        <v>393</v>
      </c>
      <c r="N316" s="133">
        <v>49</v>
      </c>
      <c r="O316" s="133">
        <v>360</v>
      </c>
      <c r="P316" s="133">
        <v>0</v>
      </c>
      <c r="Q316" s="133">
        <v>85</v>
      </c>
      <c r="R316" s="133">
        <v>1305</v>
      </c>
      <c r="S316" s="133">
        <v>1177</v>
      </c>
      <c r="T316" s="133">
        <v>1231</v>
      </c>
      <c r="U316" s="133">
        <v>1083</v>
      </c>
      <c r="V316" s="133">
        <v>1139</v>
      </c>
      <c r="W316" s="133">
        <v>1248</v>
      </c>
      <c r="X316" s="133">
        <v>1274</v>
      </c>
      <c r="Y316" s="133">
        <v>1202</v>
      </c>
      <c r="Z316" s="133">
        <v>680</v>
      </c>
      <c r="AA316" s="133">
        <v>317</v>
      </c>
      <c r="AB316" s="133">
        <v>346</v>
      </c>
      <c r="AC316" s="133">
        <v>139</v>
      </c>
    </row>
    <row r="317" spans="1:29" s="81" customFormat="1" ht="34.5" customHeight="1">
      <c r="A317" s="295" t="s">
        <v>711</v>
      </c>
      <c r="B317" s="82"/>
      <c r="C317" s="468"/>
      <c r="D317" s="470"/>
      <c r="E317" s="437" t="s">
        <v>215</v>
      </c>
      <c r="F317" s="438"/>
      <c r="G317" s="438"/>
      <c r="H317" s="439"/>
      <c r="I317" s="440"/>
      <c r="J317" s="162">
        <f t="shared" si="5"/>
        <v>3251</v>
      </c>
      <c r="K317" s="116" t="str">
        <f t="shared" si="6"/>
        <v/>
      </c>
      <c r="L317" s="133">
        <v>416</v>
      </c>
      <c r="M317" s="133">
        <v>57</v>
      </c>
      <c r="N317" s="133">
        <v>22</v>
      </c>
      <c r="O317" s="133">
        <v>6</v>
      </c>
      <c r="P317" s="133">
        <v>13</v>
      </c>
      <c r="Q317" s="133">
        <v>0</v>
      </c>
      <c r="R317" s="133">
        <v>216</v>
      </c>
      <c r="S317" s="133">
        <v>149</v>
      </c>
      <c r="T317" s="133">
        <v>218</v>
      </c>
      <c r="U317" s="133">
        <v>170</v>
      </c>
      <c r="V317" s="133">
        <v>183</v>
      </c>
      <c r="W317" s="133">
        <v>141</v>
      </c>
      <c r="X317" s="133">
        <v>522</v>
      </c>
      <c r="Y317" s="133">
        <v>152</v>
      </c>
      <c r="Z317" s="133">
        <v>74</v>
      </c>
      <c r="AA317" s="133">
        <v>312</v>
      </c>
      <c r="AB317" s="133">
        <v>431</v>
      </c>
      <c r="AC317" s="133">
        <v>169</v>
      </c>
    </row>
    <row r="318" spans="1:29" s="81" customFormat="1" ht="34.5" customHeight="1">
      <c r="A318" s="295" t="s">
        <v>712</v>
      </c>
      <c r="B318" s="82"/>
      <c r="C318" s="468"/>
      <c r="D318" s="471"/>
      <c r="E318" s="437" t="s">
        <v>216</v>
      </c>
      <c r="F318" s="438"/>
      <c r="G318" s="438"/>
      <c r="H318" s="439"/>
      <c r="I318" s="440"/>
      <c r="J318" s="162">
        <f t="shared" si="5"/>
        <v>2269</v>
      </c>
      <c r="K318" s="116" t="str">
        <f t="shared" si="6"/>
        <v/>
      </c>
      <c r="L318" s="133">
        <v>14</v>
      </c>
      <c r="M318" s="133">
        <v>0</v>
      </c>
      <c r="N318" s="133">
        <v>93</v>
      </c>
      <c r="O318" s="133">
        <v>310</v>
      </c>
      <c r="P318" s="133">
        <v>104</v>
      </c>
      <c r="Q318" s="133">
        <v>2</v>
      </c>
      <c r="R318" s="133">
        <v>762</v>
      </c>
      <c r="S318" s="133">
        <v>126</v>
      </c>
      <c r="T318" s="133">
        <v>100</v>
      </c>
      <c r="U318" s="133">
        <v>97</v>
      </c>
      <c r="V318" s="133">
        <v>171</v>
      </c>
      <c r="W318" s="133">
        <v>134</v>
      </c>
      <c r="X318" s="133">
        <v>143</v>
      </c>
      <c r="Y318" s="133">
        <v>77</v>
      </c>
      <c r="Z318" s="133">
        <v>69</v>
      </c>
      <c r="AA318" s="133">
        <v>15</v>
      </c>
      <c r="AB318" s="133">
        <v>49</v>
      </c>
      <c r="AC318" s="133">
        <v>3</v>
      </c>
    </row>
    <row r="319" spans="1:29" s="81" customFormat="1" ht="34.5" customHeight="1">
      <c r="A319" s="295" t="s">
        <v>713</v>
      </c>
      <c r="B319" s="2"/>
      <c r="C319" s="468"/>
      <c r="D319" s="437" t="s">
        <v>217</v>
      </c>
      <c r="E319" s="438"/>
      <c r="F319" s="438"/>
      <c r="G319" s="438"/>
      <c r="H319" s="439"/>
      <c r="I319" s="440"/>
      <c r="J319" s="162">
        <f t="shared" si="5"/>
        <v>196299</v>
      </c>
      <c r="K319" s="116" t="str">
        <f t="shared" si="6"/>
        <v/>
      </c>
      <c r="L319" s="133">
        <v>1788</v>
      </c>
      <c r="M319" s="133">
        <v>1396</v>
      </c>
      <c r="N319" s="133">
        <v>2004</v>
      </c>
      <c r="O319" s="133">
        <v>5917</v>
      </c>
      <c r="P319" s="133">
        <v>4235</v>
      </c>
      <c r="Q319" s="133">
        <v>1541</v>
      </c>
      <c r="R319" s="133">
        <v>13813</v>
      </c>
      <c r="S319" s="133">
        <v>13184</v>
      </c>
      <c r="T319" s="133">
        <v>16650</v>
      </c>
      <c r="U319" s="133">
        <v>19601</v>
      </c>
      <c r="V319" s="133">
        <v>16931</v>
      </c>
      <c r="W319" s="133">
        <v>16093</v>
      </c>
      <c r="X319" s="133">
        <v>19942</v>
      </c>
      <c r="Y319" s="133">
        <v>16409</v>
      </c>
      <c r="Z319" s="133">
        <v>18563</v>
      </c>
      <c r="AA319" s="133">
        <v>11472</v>
      </c>
      <c r="AB319" s="133">
        <v>15091</v>
      </c>
      <c r="AC319" s="133">
        <v>1669</v>
      </c>
    </row>
    <row r="320" spans="1:29" s="81" customFormat="1" ht="34.5" customHeight="1">
      <c r="A320" s="295" t="s">
        <v>714</v>
      </c>
      <c r="B320" s="111"/>
      <c r="C320" s="468"/>
      <c r="D320" s="437" t="s">
        <v>218</v>
      </c>
      <c r="E320" s="438"/>
      <c r="F320" s="438"/>
      <c r="G320" s="438"/>
      <c r="H320" s="439"/>
      <c r="I320" s="441"/>
      <c r="J320" s="162">
        <f t="shared" si="5"/>
        <v>17575</v>
      </c>
      <c r="K320" s="116" t="str">
        <f t="shared" si="6"/>
        <v/>
      </c>
      <c r="L320" s="133">
        <v>460</v>
      </c>
      <c r="M320" s="133">
        <v>454</v>
      </c>
      <c r="N320" s="133">
        <v>165</v>
      </c>
      <c r="O320" s="133">
        <v>679</v>
      </c>
      <c r="P320" s="133">
        <v>123</v>
      </c>
      <c r="Q320" s="133">
        <v>84</v>
      </c>
      <c r="R320" s="133">
        <v>2287</v>
      </c>
      <c r="S320" s="133">
        <v>1453</v>
      </c>
      <c r="T320" s="133">
        <v>1546</v>
      </c>
      <c r="U320" s="133">
        <v>1339</v>
      </c>
      <c r="V320" s="133">
        <v>1497</v>
      </c>
      <c r="W320" s="133">
        <v>1527</v>
      </c>
      <c r="X320" s="133">
        <v>1925</v>
      </c>
      <c r="Y320" s="133">
        <v>1415</v>
      </c>
      <c r="Z320" s="133">
        <v>817</v>
      </c>
      <c r="AA320" s="133">
        <v>661</v>
      </c>
      <c r="AB320" s="133">
        <v>832</v>
      </c>
      <c r="AC320" s="133">
        <v>311</v>
      </c>
    </row>
    <row r="321" spans="1:29" s="1" customFormat="1">
      <c r="A321" s="284"/>
      <c r="B321" s="19"/>
      <c r="C321" s="123"/>
      <c r="D321" s="19"/>
      <c r="E321" s="19"/>
      <c r="F321" s="19"/>
      <c r="G321" s="19"/>
      <c r="H321" s="15"/>
      <c r="I321" s="15"/>
      <c r="J321" s="86"/>
      <c r="K321" s="87"/>
      <c r="L321" s="88"/>
      <c r="M321" s="88"/>
      <c r="N321" s="88"/>
      <c r="O321" s="88"/>
      <c r="P321" s="88"/>
      <c r="Q321" s="88"/>
    </row>
    <row r="322" spans="1:29" s="81" customFormat="1">
      <c r="A322" s="284"/>
      <c r="B322" s="82"/>
      <c r="C322" s="59"/>
      <c r="D322" s="59"/>
      <c r="E322" s="59"/>
      <c r="F322" s="59"/>
      <c r="G322" s="59"/>
      <c r="H322" s="89"/>
      <c r="I322" s="89"/>
      <c r="J322" s="86"/>
      <c r="K322" s="87"/>
      <c r="L322" s="88"/>
      <c r="M322" s="88"/>
      <c r="N322" s="88"/>
      <c r="O322" s="88"/>
      <c r="P322" s="88"/>
      <c r="Q322" s="88"/>
    </row>
    <row r="323" spans="1:29" s="1" customFormat="1">
      <c r="A323" s="284"/>
      <c r="B323" s="111"/>
      <c r="C323" s="163"/>
      <c r="D323" s="4"/>
      <c r="E323" s="4"/>
      <c r="F323" s="4"/>
      <c r="H323" s="331"/>
      <c r="I323" s="331"/>
      <c r="J323" s="58"/>
      <c r="K323" s="30"/>
      <c r="L323" s="100"/>
      <c r="M323" s="100"/>
      <c r="N323" s="100"/>
      <c r="O323" s="100"/>
      <c r="P323" s="100"/>
      <c r="Q323" s="100"/>
    </row>
    <row r="324" spans="1:29" s="1" customFormat="1">
      <c r="A324" s="284"/>
      <c r="B324" s="47" t="s">
        <v>219</v>
      </c>
      <c r="C324" s="44"/>
      <c r="D324" s="44"/>
      <c r="E324" s="44"/>
      <c r="F324" s="44"/>
      <c r="G324" s="44"/>
      <c r="H324" s="15"/>
      <c r="I324" s="15"/>
      <c r="J324" s="58"/>
      <c r="K324" s="30"/>
      <c r="L324" s="100"/>
      <c r="M324" s="100"/>
      <c r="N324" s="100"/>
      <c r="O324" s="100"/>
      <c r="P324" s="100"/>
      <c r="Q324" s="100"/>
    </row>
    <row r="325" spans="1:29">
      <c r="A325" s="284"/>
      <c r="B325" s="19"/>
      <c r="C325" s="19"/>
      <c r="D325" s="19"/>
      <c r="E325" s="19"/>
      <c r="F325" s="19"/>
      <c r="G325" s="19"/>
      <c r="H325" s="15"/>
      <c r="I325" s="15"/>
      <c r="L325" s="23"/>
      <c r="M325" s="23"/>
      <c r="N325" s="23"/>
      <c r="O325" s="23"/>
      <c r="P325" s="23"/>
      <c r="Q325" s="23"/>
      <c r="R325" s="9"/>
      <c r="S325" s="9"/>
      <c r="T325" s="9"/>
      <c r="U325" s="9"/>
      <c r="V325" s="9"/>
    </row>
    <row r="326" spans="1:29" ht="34.5" customHeight="1">
      <c r="A326" s="284"/>
      <c r="B326" s="19"/>
      <c r="C326" s="4"/>
      <c r="D326" s="4"/>
      <c r="F326" s="4"/>
      <c r="G326" s="4"/>
      <c r="H326" s="331"/>
      <c r="I326" s="331"/>
      <c r="J326" s="73" t="s">
        <v>62</v>
      </c>
      <c r="K326" s="74"/>
      <c r="L326" s="75" t="s">
        <v>1</v>
      </c>
      <c r="M326" s="75" t="s">
        <v>2</v>
      </c>
      <c r="N326" s="75" t="s">
        <v>3</v>
      </c>
      <c r="O326" s="75" t="s">
        <v>4</v>
      </c>
      <c r="P326" s="75" t="s">
        <v>5</v>
      </c>
      <c r="Q326" s="75" t="s">
        <v>6</v>
      </c>
      <c r="R326" s="75" t="s">
        <v>7</v>
      </c>
      <c r="S326" s="75" t="s">
        <v>8</v>
      </c>
      <c r="T326" s="75" t="s">
        <v>9</v>
      </c>
      <c r="U326" s="75" t="s">
        <v>10</v>
      </c>
      <c r="V326" s="75" t="s">
        <v>11</v>
      </c>
      <c r="W326" s="75" t="s">
        <v>12</v>
      </c>
      <c r="X326" s="75" t="s">
        <v>13</v>
      </c>
      <c r="Y326" s="75" t="s">
        <v>14</v>
      </c>
      <c r="Z326" s="75" t="s">
        <v>15</v>
      </c>
      <c r="AA326" s="75" t="s">
        <v>16</v>
      </c>
      <c r="AB326" s="75" t="s">
        <v>17</v>
      </c>
      <c r="AC326" s="75" t="s">
        <v>470</v>
      </c>
    </row>
    <row r="327" spans="1:29" ht="20.25" customHeight="1">
      <c r="A327" s="284"/>
      <c r="B327" s="2"/>
      <c r="C327" s="59"/>
      <c r="D327" s="4"/>
      <c r="F327" s="4"/>
      <c r="G327" s="4"/>
      <c r="H327" s="331"/>
      <c r="I327" s="64" t="s">
        <v>667</v>
      </c>
      <c r="J327" s="65"/>
      <c r="K327" s="76"/>
      <c r="L327" s="77" t="s">
        <v>64</v>
      </c>
      <c r="M327" s="77" t="s">
        <v>64</v>
      </c>
      <c r="N327" s="77" t="s">
        <v>64</v>
      </c>
      <c r="O327" s="77" t="s">
        <v>64</v>
      </c>
      <c r="P327" s="77" t="s">
        <v>64</v>
      </c>
      <c r="Q327" s="77" t="s">
        <v>64</v>
      </c>
      <c r="R327" s="77" t="s">
        <v>64</v>
      </c>
      <c r="S327" s="77" t="s">
        <v>65</v>
      </c>
      <c r="T327" s="77" t="s">
        <v>65</v>
      </c>
      <c r="U327" s="77" t="s">
        <v>64</v>
      </c>
      <c r="V327" s="77" t="s">
        <v>64</v>
      </c>
      <c r="W327" s="77" t="s">
        <v>64</v>
      </c>
      <c r="X327" s="77" t="s">
        <v>64</v>
      </c>
      <c r="Y327" s="77" t="s">
        <v>64</v>
      </c>
      <c r="Z327" s="77" t="s">
        <v>64</v>
      </c>
      <c r="AA327" s="77" t="s">
        <v>64</v>
      </c>
      <c r="AB327" s="77" t="s">
        <v>64</v>
      </c>
      <c r="AC327" s="77" t="s">
        <v>64</v>
      </c>
    </row>
    <row r="328" spans="1:29" s="81" customFormat="1" ht="34.5" customHeight="1">
      <c r="A328" s="296" t="s">
        <v>715</v>
      </c>
      <c r="B328" s="111"/>
      <c r="C328" s="456" t="s">
        <v>220</v>
      </c>
      <c r="D328" s="437" t="s">
        <v>221</v>
      </c>
      <c r="E328" s="438"/>
      <c r="F328" s="438"/>
      <c r="G328" s="438"/>
      <c r="H328" s="439"/>
      <c r="I328" s="420" t="s">
        <v>716</v>
      </c>
      <c r="J328" s="162">
        <f t="shared" ref="J328:J345" si="7">IF(SUM(L328:AC328)=0,IF(COUNTIF(L328:AC328,"未確認")&gt;0,"未確認",IF(COUNTIF(L328:AC328,"~*")&gt;0,"*",SUM(L328:AC328))),SUM(L328:AC328))</f>
        <v>17574</v>
      </c>
      <c r="K328" s="116" t="str">
        <f t="shared" ref="K328:K345" si="8">IF(OR(COUNTIF(L328:AC328,"未確認")&gt;0,COUNTIF(L328:AC328,"~*")&gt;0),"※","")</f>
        <v/>
      </c>
      <c r="L328" s="133">
        <v>456</v>
      </c>
      <c r="M328" s="133">
        <v>450</v>
      </c>
      <c r="N328" s="133">
        <v>164</v>
      </c>
      <c r="O328" s="133">
        <v>676</v>
      </c>
      <c r="P328" s="133">
        <v>117</v>
      </c>
      <c r="Q328" s="133">
        <v>87</v>
      </c>
      <c r="R328" s="133">
        <v>2283</v>
      </c>
      <c r="S328" s="133">
        <v>1452</v>
      </c>
      <c r="T328" s="133">
        <v>1549</v>
      </c>
      <c r="U328" s="133">
        <v>1350</v>
      </c>
      <c r="V328" s="133">
        <v>1493</v>
      </c>
      <c r="W328" s="133">
        <v>1523</v>
      </c>
      <c r="X328" s="133">
        <v>1939</v>
      </c>
      <c r="Y328" s="133">
        <v>1431</v>
      </c>
      <c r="Z328" s="133">
        <v>823</v>
      </c>
      <c r="AA328" s="133">
        <v>644</v>
      </c>
      <c r="AB328" s="133">
        <v>826</v>
      </c>
      <c r="AC328" s="133">
        <v>311</v>
      </c>
    </row>
    <row r="329" spans="1:29" s="81" customFormat="1" ht="34.5" customHeight="1">
      <c r="A329" s="296" t="s">
        <v>717</v>
      </c>
      <c r="B329" s="111"/>
      <c r="C329" s="456"/>
      <c r="D329" s="457" t="s">
        <v>222</v>
      </c>
      <c r="E329" s="459" t="s">
        <v>223</v>
      </c>
      <c r="F329" s="460"/>
      <c r="G329" s="460"/>
      <c r="H329" s="461"/>
      <c r="I329" s="451"/>
      <c r="J329" s="162">
        <f t="shared" si="7"/>
        <v>2157</v>
      </c>
      <c r="K329" s="116" t="str">
        <f t="shared" si="8"/>
        <v/>
      </c>
      <c r="L329" s="133">
        <v>26</v>
      </c>
      <c r="M329" s="133">
        <v>393</v>
      </c>
      <c r="N329" s="133">
        <v>11</v>
      </c>
      <c r="O329" s="133">
        <v>130</v>
      </c>
      <c r="P329" s="133">
        <v>0</v>
      </c>
      <c r="Q329" s="133">
        <v>84</v>
      </c>
      <c r="R329" s="133">
        <v>45</v>
      </c>
      <c r="S329" s="133">
        <v>171</v>
      </c>
      <c r="T329" s="133">
        <v>117</v>
      </c>
      <c r="U329" s="133">
        <v>54</v>
      </c>
      <c r="V329" s="133">
        <v>109</v>
      </c>
      <c r="W329" s="133">
        <v>89</v>
      </c>
      <c r="X329" s="133">
        <v>64</v>
      </c>
      <c r="Y329" s="133">
        <v>331</v>
      </c>
      <c r="Z329" s="133">
        <v>45</v>
      </c>
      <c r="AA329" s="133">
        <v>156</v>
      </c>
      <c r="AB329" s="133">
        <v>195</v>
      </c>
      <c r="AC329" s="133">
        <v>137</v>
      </c>
    </row>
    <row r="330" spans="1:29" s="81" customFormat="1" ht="34.5" customHeight="1">
      <c r="A330" s="296" t="s">
        <v>718</v>
      </c>
      <c r="B330" s="111"/>
      <c r="C330" s="456"/>
      <c r="D330" s="456"/>
      <c r="E330" s="437" t="s">
        <v>224</v>
      </c>
      <c r="F330" s="438"/>
      <c r="G330" s="438"/>
      <c r="H330" s="439"/>
      <c r="I330" s="451"/>
      <c r="J330" s="162">
        <f t="shared" si="7"/>
        <v>14415</v>
      </c>
      <c r="K330" s="116" t="str">
        <f t="shared" si="8"/>
        <v/>
      </c>
      <c r="L330" s="133">
        <v>359</v>
      </c>
      <c r="M330" s="133">
        <v>52</v>
      </c>
      <c r="N330" s="133">
        <v>104</v>
      </c>
      <c r="O330" s="133">
        <v>526</v>
      </c>
      <c r="P330" s="133">
        <v>0</v>
      </c>
      <c r="Q330" s="133">
        <v>0</v>
      </c>
      <c r="R330" s="133">
        <v>2188</v>
      </c>
      <c r="S330" s="133">
        <v>1231</v>
      </c>
      <c r="T330" s="133">
        <v>1357</v>
      </c>
      <c r="U330" s="133">
        <v>1252</v>
      </c>
      <c r="V330" s="133">
        <v>1304</v>
      </c>
      <c r="W330" s="133">
        <v>1404</v>
      </c>
      <c r="X330" s="133">
        <v>1752</v>
      </c>
      <c r="Y330" s="133">
        <v>1037</v>
      </c>
      <c r="Z330" s="133">
        <v>710</v>
      </c>
      <c r="AA330" s="133">
        <v>438</v>
      </c>
      <c r="AB330" s="133">
        <v>556</v>
      </c>
      <c r="AC330" s="133">
        <v>145</v>
      </c>
    </row>
    <row r="331" spans="1:29" s="81" customFormat="1" ht="34.5" customHeight="1">
      <c r="A331" s="296" t="s">
        <v>719</v>
      </c>
      <c r="B331" s="111"/>
      <c r="C331" s="456"/>
      <c r="D331" s="456"/>
      <c r="E331" s="437" t="s">
        <v>225</v>
      </c>
      <c r="F331" s="438"/>
      <c r="G331" s="438"/>
      <c r="H331" s="439"/>
      <c r="I331" s="451"/>
      <c r="J331" s="162">
        <f t="shared" si="7"/>
        <v>539</v>
      </c>
      <c r="K331" s="116" t="str">
        <f t="shared" si="8"/>
        <v/>
      </c>
      <c r="L331" s="133">
        <v>44</v>
      </c>
      <c r="M331" s="133">
        <v>4</v>
      </c>
      <c r="N331" s="133">
        <v>49</v>
      </c>
      <c r="O331" s="133">
        <v>20</v>
      </c>
      <c r="P331" s="133">
        <v>23</v>
      </c>
      <c r="Q331" s="133">
        <v>2</v>
      </c>
      <c r="R331" s="133">
        <v>19</v>
      </c>
      <c r="S331" s="133">
        <v>10</v>
      </c>
      <c r="T331" s="133">
        <v>35</v>
      </c>
      <c r="U331" s="133">
        <v>31</v>
      </c>
      <c r="V331" s="133">
        <v>53</v>
      </c>
      <c r="W331" s="133">
        <v>18</v>
      </c>
      <c r="X331" s="133">
        <v>71</v>
      </c>
      <c r="Y331" s="133">
        <v>33</v>
      </c>
      <c r="Z331" s="133">
        <v>54</v>
      </c>
      <c r="AA331" s="133">
        <v>27</v>
      </c>
      <c r="AB331" s="133">
        <v>31</v>
      </c>
      <c r="AC331" s="133">
        <v>15</v>
      </c>
    </row>
    <row r="332" spans="1:29" s="81" customFormat="1" ht="34.5" customHeight="1">
      <c r="A332" s="296" t="s">
        <v>720</v>
      </c>
      <c r="B332" s="111"/>
      <c r="C332" s="456"/>
      <c r="D332" s="456"/>
      <c r="E332" s="422" t="s">
        <v>226</v>
      </c>
      <c r="F332" s="423"/>
      <c r="G332" s="423"/>
      <c r="H332" s="424"/>
      <c r="I332" s="451"/>
      <c r="J332" s="162">
        <f t="shared" si="7"/>
        <v>353</v>
      </c>
      <c r="K332" s="116" t="str">
        <f t="shared" si="8"/>
        <v/>
      </c>
      <c r="L332" s="133">
        <v>23</v>
      </c>
      <c r="M332" s="133">
        <v>1</v>
      </c>
      <c r="N332" s="133">
        <v>0</v>
      </c>
      <c r="O332" s="133">
        <v>0</v>
      </c>
      <c r="P332" s="133">
        <v>0</v>
      </c>
      <c r="Q332" s="133">
        <v>0</v>
      </c>
      <c r="R332" s="133">
        <v>31</v>
      </c>
      <c r="S332" s="133">
        <v>40</v>
      </c>
      <c r="T332" s="133">
        <v>40</v>
      </c>
      <c r="U332" s="133">
        <v>13</v>
      </c>
      <c r="V332" s="133">
        <v>23</v>
      </c>
      <c r="W332" s="133">
        <v>11</v>
      </c>
      <c r="X332" s="133">
        <v>48</v>
      </c>
      <c r="Y332" s="133">
        <v>30</v>
      </c>
      <c r="Z332" s="133">
        <v>14</v>
      </c>
      <c r="AA332" s="133">
        <v>23</v>
      </c>
      <c r="AB332" s="133">
        <v>42</v>
      </c>
      <c r="AC332" s="133">
        <v>14</v>
      </c>
    </row>
    <row r="333" spans="1:29"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c r="Q333" s="133">
        <v>0</v>
      </c>
      <c r="R333" s="133">
        <v>0</v>
      </c>
      <c r="S333" s="133">
        <v>0</v>
      </c>
      <c r="T333" s="133">
        <v>0</v>
      </c>
      <c r="U333" s="133">
        <v>0</v>
      </c>
      <c r="V333" s="133">
        <v>0</v>
      </c>
      <c r="W333" s="133">
        <v>0</v>
      </c>
      <c r="X333" s="133">
        <v>0</v>
      </c>
      <c r="Y333" s="133">
        <v>0</v>
      </c>
      <c r="Z333" s="133">
        <v>0</v>
      </c>
      <c r="AA333" s="133">
        <v>0</v>
      </c>
      <c r="AB333" s="133">
        <v>0</v>
      </c>
      <c r="AC333" s="133">
        <v>0</v>
      </c>
    </row>
    <row r="334" spans="1:29" s="81" customFormat="1" ht="34.5" customHeight="1">
      <c r="A334" s="296" t="s">
        <v>722</v>
      </c>
      <c r="B334" s="111"/>
      <c r="C334" s="456"/>
      <c r="D334" s="456"/>
      <c r="E334" s="437" t="s">
        <v>228</v>
      </c>
      <c r="F334" s="438"/>
      <c r="G334" s="438"/>
      <c r="H334" s="439"/>
      <c r="I334" s="451"/>
      <c r="J334" s="162">
        <f t="shared" si="7"/>
        <v>95</v>
      </c>
      <c r="K334" s="116" t="str">
        <f t="shared" si="8"/>
        <v/>
      </c>
      <c r="L334" s="133">
        <v>0</v>
      </c>
      <c r="M334" s="133">
        <v>0</v>
      </c>
      <c r="N334" s="133">
        <v>0</v>
      </c>
      <c r="O334" s="133">
        <v>0</v>
      </c>
      <c r="P334" s="133">
        <v>94</v>
      </c>
      <c r="Q334" s="133">
        <v>1</v>
      </c>
      <c r="R334" s="133">
        <v>0</v>
      </c>
      <c r="S334" s="133">
        <v>0</v>
      </c>
      <c r="T334" s="133">
        <v>0</v>
      </c>
      <c r="U334" s="133">
        <v>0</v>
      </c>
      <c r="V334" s="133">
        <v>0</v>
      </c>
      <c r="W334" s="133">
        <v>0</v>
      </c>
      <c r="X334" s="133">
        <v>0</v>
      </c>
      <c r="Y334" s="133">
        <v>0</v>
      </c>
      <c r="Z334" s="133">
        <v>0</v>
      </c>
      <c r="AA334" s="133">
        <v>0</v>
      </c>
      <c r="AB334" s="133">
        <v>0</v>
      </c>
      <c r="AC334" s="133">
        <v>0</v>
      </c>
    </row>
    <row r="335" spans="1:29" s="81" customFormat="1" ht="34.5" customHeight="1">
      <c r="A335" s="296" t="s">
        <v>723</v>
      </c>
      <c r="B335" s="111"/>
      <c r="C335" s="456"/>
      <c r="D335" s="458"/>
      <c r="E335" s="448" t="s">
        <v>166</v>
      </c>
      <c r="F335" s="449"/>
      <c r="G335" s="449"/>
      <c r="H335" s="450"/>
      <c r="I335" s="451"/>
      <c r="J335" s="162">
        <f t="shared" si="7"/>
        <v>15</v>
      </c>
      <c r="K335" s="116" t="str">
        <f t="shared" si="8"/>
        <v/>
      </c>
      <c r="L335" s="133">
        <v>4</v>
      </c>
      <c r="M335" s="133">
        <v>0</v>
      </c>
      <c r="N335" s="133">
        <v>0</v>
      </c>
      <c r="O335" s="133">
        <v>0</v>
      </c>
      <c r="P335" s="133">
        <v>0</v>
      </c>
      <c r="Q335" s="133">
        <v>0</v>
      </c>
      <c r="R335" s="133">
        <v>0</v>
      </c>
      <c r="S335" s="133">
        <v>0</v>
      </c>
      <c r="T335" s="133">
        <v>0</v>
      </c>
      <c r="U335" s="133">
        <v>0</v>
      </c>
      <c r="V335" s="133">
        <v>4</v>
      </c>
      <c r="W335" s="133">
        <v>1</v>
      </c>
      <c r="X335" s="133">
        <v>4</v>
      </c>
      <c r="Y335" s="133">
        <v>0</v>
      </c>
      <c r="Z335" s="133">
        <v>0</v>
      </c>
      <c r="AA335" s="133">
        <v>0</v>
      </c>
      <c r="AB335" s="133">
        <v>2</v>
      </c>
      <c r="AC335" s="133">
        <v>0</v>
      </c>
    </row>
    <row r="336" spans="1:29" s="81" customFormat="1" ht="34.5" customHeight="1">
      <c r="A336" s="296" t="s">
        <v>724</v>
      </c>
      <c r="B336" s="111"/>
      <c r="C336" s="456"/>
      <c r="D336" s="437" t="s">
        <v>229</v>
      </c>
      <c r="E336" s="438"/>
      <c r="F336" s="438"/>
      <c r="G336" s="438"/>
      <c r="H336" s="439"/>
      <c r="I336" s="451"/>
      <c r="J336" s="162">
        <f t="shared" si="7"/>
        <v>17575</v>
      </c>
      <c r="K336" s="116" t="str">
        <f t="shared" si="8"/>
        <v/>
      </c>
      <c r="L336" s="133">
        <v>460</v>
      </c>
      <c r="M336" s="133">
        <v>454</v>
      </c>
      <c r="N336" s="133">
        <v>165</v>
      </c>
      <c r="O336" s="133">
        <v>679</v>
      </c>
      <c r="P336" s="133">
        <v>123</v>
      </c>
      <c r="Q336" s="133">
        <v>84</v>
      </c>
      <c r="R336" s="133">
        <v>2287</v>
      </c>
      <c r="S336" s="133">
        <v>1453</v>
      </c>
      <c r="T336" s="133">
        <v>1546</v>
      </c>
      <c r="U336" s="133">
        <v>1339</v>
      </c>
      <c r="V336" s="133">
        <v>1497</v>
      </c>
      <c r="W336" s="133">
        <v>1527</v>
      </c>
      <c r="X336" s="133">
        <v>1925</v>
      </c>
      <c r="Y336" s="133">
        <v>1415</v>
      </c>
      <c r="Z336" s="133">
        <v>817</v>
      </c>
      <c r="AA336" s="133">
        <v>661</v>
      </c>
      <c r="AB336" s="133">
        <v>832</v>
      </c>
      <c r="AC336" s="133">
        <v>311</v>
      </c>
    </row>
    <row r="337" spans="1:29" s="81" customFormat="1" ht="34.5" customHeight="1">
      <c r="A337" s="296" t="s">
        <v>725</v>
      </c>
      <c r="B337" s="111"/>
      <c r="C337" s="456"/>
      <c r="D337" s="457" t="s">
        <v>230</v>
      </c>
      <c r="E337" s="459" t="s">
        <v>231</v>
      </c>
      <c r="F337" s="460"/>
      <c r="G337" s="460"/>
      <c r="H337" s="461"/>
      <c r="I337" s="451"/>
      <c r="J337" s="162">
        <f t="shared" si="7"/>
        <v>2707</v>
      </c>
      <c r="K337" s="116" t="str">
        <f t="shared" si="8"/>
        <v/>
      </c>
      <c r="L337" s="133">
        <v>411</v>
      </c>
      <c r="M337" s="133">
        <v>439</v>
      </c>
      <c r="N337" s="133">
        <v>137</v>
      </c>
      <c r="O337" s="133">
        <v>10</v>
      </c>
      <c r="P337" s="133">
        <v>84</v>
      </c>
      <c r="Q337" s="133">
        <v>22</v>
      </c>
      <c r="R337" s="133">
        <v>24</v>
      </c>
      <c r="S337" s="133">
        <v>55</v>
      </c>
      <c r="T337" s="133">
        <v>46</v>
      </c>
      <c r="U337" s="133">
        <v>209</v>
      </c>
      <c r="V337" s="133">
        <v>74</v>
      </c>
      <c r="W337" s="133">
        <v>63</v>
      </c>
      <c r="X337" s="133">
        <v>101</v>
      </c>
      <c r="Y337" s="133">
        <v>273</v>
      </c>
      <c r="Z337" s="133">
        <v>258</v>
      </c>
      <c r="AA337" s="133">
        <v>92</v>
      </c>
      <c r="AB337" s="133">
        <v>118</v>
      </c>
      <c r="AC337" s="133">
        <v>291</v>
      </c>
    </row>
    <row r="338" spans="1:29" s="81" customFormat="1" ht="34.5" customHeight="1">
      <c r="A338" s="296" t="s">
        <v>726</v>
      </c>
      <c r="B338" s="111"/>
      <c r="C338" s="456"/>
      <c r="D338" s="456"/>
      <c r="E338" s="437" t="s">
        <v>232</v>
      </c>
      <c r="F338" s="438"/>
      <c r="G338" s="438"/>
      <c r="H338" s="439"/>
      <c r="I338" s="451"/>
      <c r="J338" s="162">
        <f t="shared" si="7"/>
        <v>12820</v>
      </c>
      <c r="K338" s="116" t="str">
        <f t="shared" si="8"/>
        <v/>
      </c>
      <c r="L338" s="133">
        <v>7</v>
      </c>
      <c r="M338" s="133">
        <v>2</v>
      </c>
      <c r="N338" s="133">
        <v>25</v>
      </c>
      <c r="O338" s="133">
        <v>652</v>
      </c>
      <c r="P338" s="133">
        <v>20</v>
      </c>
      <c r="Q338" s="133">
        <v>41</v>
      </c>
      <c r="R338" s="133">
        <v>2092</v>
      </c>
      <c r="S338" s="133">
        <v>1275</v>
      </c>
      <c r="T338" s="133">
        <v>1253</v>
      </c>
      <c r="U338" s="133">
        <v>962</v>
      </c>
      <c r="V338" s="133">
        <v>1294</v>
      </c>
      <c r="W338" s="133">
        <v>1368</v>
      </c>
      <c r="X338" s="133">
        <v>1593</v>
      </c>
      <c r="Y338" s="133">
        <v>1021</v>
      </c>
      <c r="Z338" s="133">
        <v>463</v>
      </c>
      <c r="AA338" s="133">
        <v>383</v>
      </c>
      <c r="AB338" s="133">
        <v>357</v>
      </c>
      <c r="AC338" s="133">
        <v>12</v>
      </c>
    </row>
    <row r="339" spans="1:29" s="81" customFormat="1" ht="34.5" customHeight="1">
      <c r="A339" s="296" t="s">
        <v>727</v>
      </c>
      <c r="B339" s="111"/>
      <c r="C339" s="456"/>
      <c r="D339" s="456"/>
      <c r="E339" s="437" t="s">
        <v>233</v>
      </c>
      <c r="F339" s="438"/>
      <c r="G339" s="438"/>
      <c r="H339" s="439"/>
      <c r="I339" s="451"/>
      <c r="J339" s="162">
        <f t="shared" si="7"/>
        <v>1365</v>
      </c>
      <c r="K339" s="116" t="str">
        <f t="shared" si="8"/>
        <v/>
      </c>
      <c r="L339" s="133">
        <v>5</v>
      </c>
      <c r="M339" s="133">
        <v>2</v>
      </c>
      <c r="N339" s="133">
        <v>3</v>
      </c>
      <c r="O339" s="133">
        <v>17</v>
      </c>
      <c r="P339" s="133">
        <v>15</v>
      </c>
      <c r="Q339" s="133">
        <v>16</v>
      </c>
      <c r="R339" s="133">
        <v>141</v>
      </c>
      <c r="S339" s="133">
        <v>71</v>
      </c>
      <c r="T339" s="133">
        <v>200</v>
      </c>
      <c r="U339" s="133">
        <v>86</v>
      </c>
      <c r="V339" s="133">
        <v>84</v>
      </c>
      <c r="W339" s="133">
        <v>67</v>
      </c>
      <c r="X339" s="133">
        <v>142</v>
      </c>
      <c r="Y339" s="133">
        <v>82</v>
      </c>
      <c r="Z339" s="133">
        <v>27</v>
      </c>
      <c r="AA339" s="133">
        <v>130</v>
      </c>
      <c r="AB339" s="133">
        <v>274</v>
      </c>
      <c r="AC339" s="133">
        <v>3</v>
      </c>
    </row>
    <row r="340" spans="1:29" s="81" customFormat="1" ht="34.5" customHeight="1">
      <c r="A340" s="296" t="s">
        <v>728</v>
      </c>
      <c r="B340" s="111"/>
      <c r="C340" s="456"/>
      <c r="D340" s="456"/>
      <c r="E340" s="437" t="s">
        <v>234</v>
      </c>
      <c r="F340" s="438"/>
      <c r="G340" s="438"/>
      <c r="H340" s="439"/>
      <c r="I340" s="451"/>
      <c r="J340" s="162">
        <f t="shared" si="7"/>
        <v>15</v>
      </c>
      <c r="K340" s="116" t="str">
        <f t="shared" si="8"/>
        <v/>
      </c>
      <c r="L340" s="133">
        <v>0</v>
      </c>
      <c r="M340" s="133">
        <v>0</v>
      </c>
      <c r="N340" s="133">
        <v>0</v>
      </c>
      <c r="O340" s="133">
        <v>0</v>
      </c>
      <c r="P340" s="133">
        <v>0</v>
      </c>
      <c r="Q340" s="133">
        <v>0</v>
      </c>
      <c r="R340" s="133">
        <v>2</v>
      </c>
      <c r="S340" s="133">
        <v>1</v>
      </c>
      <c r="T340" s="133">
        <v>3</v>
      </c>
      <c r="U340" s="133">
        <v>0</v>
      </c>
      <c r="V340" s="133">
        <v>1</v>
      </c>
      <c r="W340" s="133">
        <v>1</v>
      </c>
      <c r="X340" s="133">
        <v>1</v>
      </c>
      <c r="Y340" s="133">
        <v>1</v>
      </c>
      <c r="Z340" s="133">
        <v>0</v>
      </c>
      <c r="AA340" s="133">
        <v>1</v>
      </c>
      <c r="AB340" s="133">
        <v>4</v>
      </c>
      <c r="AC340" s="133">
        <v>0</v>
      </c>
    </row>
    <row r="341" spans="1:29" s="81" customFormat="1" ht="34.5" customHeight="1">
      <c r="A341" s="296" t="s">
        <v>729</v>
      </c>
      <c r="B341" s="111"/>
      <c r="C341" s="456"/>
      <c r="D341" s="456"/>
      <c r="E341" s="437" t="s">
        <v>235</v>
      </c>
      <c r="F341" s="438"/>
      <c r="G341" s="438"/>
      <c r="H341" s="439"/>
      <c r="I341" s="451"/>
      <c r="J341" s="162">
        <f t="shared" si="7"/>
        <v>11</v>
      </c>
      <c r="K341" s="116" t="str">
        <f t="shared" si="8"/>
        <v/>
      </c>
      <c r="L341" s="133">
        <v>0</v>
      </c>
      <c r="M341" s="133">
        <v>0</v>
      </c>
      <c r="N341" s="133">
        <v>0</v>
      </c>
      <c r="O341" s="133">
        <v>0</v>
      </c>
      <c r="P341" s="133">
        <v>0</v>
      </c>
      <c r="Q341" s="133">
        <v>0</v>
      </c>
      <c r="R341" s="133">
        <v>0</v>
      </c>
      <c r="S341" s="133">
        <v>4</v>
      </c>
      <c r="T341" s="133">
        <v>1</v>
      </c>
      <c r="U341" s="133">
        <v>1</v>
      </c>
      <c r="V341" s="133">
        <v>0</v>
      </c>
      <c r="W341" s="133">
        <v>0</v>
      </c>
      <c r="X341" s="133">
        <v>3</v>
      </c>
      <c r="Y341" s="133">
        <v>0</v>
      </c>
      <c r="Z341" s="133">
        <v>0</v>
      </c>
      <c r="AA341" s="133">
        <v>1</v>
      </c>
      <c r="AB341" s="133">
        <v>1</v>
      </c>
      <c r="AC341" s="133">
        <v>0</v>
      </c>
    </row>
    <row r="342" spans="1:29" s="81" customFormat="1" ht="34.5" customHeight="1">
      <c r="A342" s="296" t="s">
        <v>730</v>
      </c>
      <c r="B342" s="111"/>
      <c r="C342" s="456"/>
      <c r="D342" s="456"/>
      <c r="E342" s="422" t="s">
        <v>236</v>
      </c>
      <c r="F342" s="423"/>
      <c r="G342" s="423"/>
      <c r="H342" s="424"/>
      <c r="I342" s="451"/>
      <c r="J342" s="162">
        <f t="shared" si="7"/>
        <v>0</v>
      </c>
      <c r="K342" s="116" t="str">
        <f t="shared" si="8"/>
        <v/>
      </c>
      <c r="L342" s="133">
        <v>0</v>
      </c>
      <c r="M342" s="133">
        <v>0</v>
      </c>
      <c r="N342" s="133">
        <v>0</v>
      </c>
      <c r="O342" s="133">
        <v>0</v>
      </c>
      <c r="P342" s="133">
        <v>0</v>
      </c>
      <c r="Q342" s="133">
        <v>0</v>
      </c>
      <c r="R342" s="133">
        <v>0</v>
      </c>
      <c r="S342" s="133">
        <v>0</v>
      </c>
      <c r="T342" s="133">
        <v>0</v>
      </c>
      <c r="U342" s="133">
        <v>0</v>
      </c>
      <c r="V342" s="133">
        <v>0</v>
      </c>
      <c r="W342" s="133">
        <v>0</v>
      </c>
      <c r="X342" s="133">
        <v>0</v>
      </c>
      <c r="Y342" s="133">
        <v>0</v>
      </c>
      <c r="Z342" s="133">
        <v>0</v>
      </c>
      <c r="AA342" s="133">
        <v>0</v>
      </c>
      <c r="AB342" s="133">
        <v>0</v>
      </c>
      <c r="AC342" s="133">
        <v>0</v>
      </c>
    </row>
    <row r="343" spans="1:29" s="81" customFormat="1" ht="34.5" customHeight="1">
      <c r="A343" s="296" t="s">
        <v>731</v>
      </c>
      <c r="B343" s="111"/>
      <c r="C343" s="456"/>
      <c r="D343" s="456"/>
      <c r="E343" s="437" t="s">
        <v>237</v>
      </c>
      <c r="F343" s="438"/>
      <c r="G343" s="438"/>
      <c r="H343" s="439"/>
      <c r="I343" s="451"/>
      <c r="J343" s="162">
        <f t="shared" si="7"/>
        <v>242</v>
      </c>
      <c r="K343" s="116" t="str">
        <f t="shared" si="8"/>
        <v/>
      </c>
      <c r="L343" s="133">
        <v>0</v>
      </c>
      <c r="M343" s="133">
        <v>0</v>
      </c>
      <c r="N343" s="133">
        <v>0</v>
      </c>
      <c r="O343" s="133">
        <v>0</v>
      </c>
      <c r="P343" s="133">
        <v>0</v>
      </c>
      <c r="Q343" s="133">
        <v>0</v>
      </c>
      <c r="R343" s="133">
        <v>24</v>
      </c>
      <c r="S343" s="133">
        <v>30</v>
      </c>
      <c r="T343" s="133">
        <v>33</v>
      </c>
      <c r="U343" s="133">
        <v>8</v>
      </c>
      <c r="V343" s="133">
        <v>20</v>
      </c>
      <c r="W343" s="133">
        <v>12</v>
      </c>
      <c r="X343" s="133">
        <v>38</v>
      </c>
      <c r="Y343" s="133">
        <v>23</v>
      </c>
      <c r="Z343" s="133">
        <v>9</v>
      </c>
      <c r="AA343" s="133">
        <v>20</v>
      </c>
      <c r="AB343" s="133">
        <v>23</v>
      </c>
      <c r="AC343" s="133">
        <v>2</v>
      </c>
    </row>
    <row r="344" spans="1:29" s="81" customFormat="1" ht="34.5" customHeight="1">
      <c r="A344" s="296" t="s">
        <v>732</v>
      </c>
      <c r="B344" s="111"/>
      <c r="C344" s="456"/>
      <c r="D344" s="456"/>
      <c r="E344" s="437" t="s">
        <v>733</v>
      </c>
      <c r="F344" s="438"/>
      <c r="G344" s="438"/>
      <c r="H344" s="439"/>
      <c r="I344" s="451"/>
      <c r="J344" s="162">
        <f t="shared" si="7"/>
        <v>396</v>
      </c>
      <c r="K344" s="116" t="str">
        <f t="shared" si="8"/>
        <v/>
      </c>
      <c r="L344" s="133">
        <v>35</v>
      </c>
      <c r="M344" s="133">
        <v>11</v>
      </c>
      <c r="N344" s="133">
        <v>0</v>
      </c>
      <c r="O344" s="133">
        <v>0</v>
      </c>
      <c r="P344" s="133">
        <v>3</v>
      </c>
      <c r="Q344" s="133">
        <v>1</v>
      </c>
      <c r="R344" s="133">
        <v>3</v>
      </c>
      <c r="S344" s="133">
        <v>17</v>
      </c>
      <c r="T344" s="133">
        <v>10</v>
      </c>
      <c r="U344" s="133">
        <v>73</v>
      </c>
      <c r="V344" s="133">
        <v>22</v>
      </c>
      <c r="W344" s="133">
        <v>15</v>
      </c>
      <c r="X344" s="133">
        <v>43</v>
      </c>
      <c r="Y344" s="133">
        <v>15</v>
      </c>
      <c r="Z344" s="133">
        <v>60</v>
      </c>
      <c r="AA344" s="133">
        <v>33</v>
      </c>
      <c r="AB344" s="133">
        <v>52</v>
      </c>
      <c r="AC344" s="133">
        <v>3</v>
      </c>
    </row>
    <row r="345" spans="1:29" s="81" customFormat="1" ht="34.5" customHeight="1">
      <c r="A345" s="296" t="s">
        <v>734</v>
      </c>
      <c r="B345" s="111"/>
      <c r="C345" s="456"/>
      <c r="D345" s="456"/>
      <c r="E345" s="437" t="s">
        <v>166</v>
      </c>
      <c r="F345" s="438"/>
      <c r="G345" s="438"/>
      <c r="H345" s="439"/>
      <c r="I345" s="452"/>
      <c r="J345" s="162">
        <f t="shared" si="7"/>
        <v>19</v>
      </c>
      <c r="K345" s="116" t="str">
        <f t="shared" si="8"/>
        <v/>
      </c>
      <c r="L345" s="133">
        <v>2</v>
      </c>
      <c r="M345" s="133">
        <v>0</v>
      </c>
      <c r="N345" s="133">
        <v>0</v>
      </c>
      <c r="O345" s="133">
        <v>0</v>
      </c>
      <c r="P345" s="133">
        <v>1</v>
      </c>
      <c r="Q345" s="133">
        <v>4</v>
      </c>
      <c r="R345" s="133">
        <v>1</v>
      </c>
      <c r="S345" s="133">
        <v>0</v>
      </c>
      <c r="T345" s="133">
        <v>0</v>
      </c>
      <c r="U345" s="133">
        <v>0</v>
      </c>
      <c r="V345" s="133">
        <v>2</v>
      </c>
      <c r="W345" s="133">
        <v>1</v>
      </c>
      <c r="X345" s="133">
        <v>4</v>
      </c>
      <c r="Y345" s="133">
        <v>0</v>
      </c>
      <c r="Z345" s="133">
        <v>0</v>
      </c>
      <c r="AA345" s="133">
        <v>1</v>
      </c>
      <c r="AB345" s="133">
        <v>3</v>
      </c>
      <c r="AC345" s="133">
        <v>0</v>
      </c>
    </row>
    <row r="346" spans="1:29" s="1" customFormat="1">
      <c r="A346" s="284"/>
      <c r="B346" s="19"/>
      <c r="C346" s="19"/>
      <c r="D346" s="19"/>
      <c r="E346" s="19"/>
      <c r="F346" s="19"/>
      <c r="G346" s="19"/>
      <c r="H346" s="15"/>
      <c r="I346" s="15"/>
      <c r="J346" s="86"/>
      <c r="K346" s="87"/>
      <c r="L346" s="88"/>
      <c r="M346" s="88"/>
      <c r="N346" s="88"/>
      <c r="O346" s="88"/>
      <c r="P346" s="88"/>
      <c r="Q346" s="88"/>
    </row>
    <row r="347" spans="1:29" s="81" customFormat="1">
      <c r="A347" s="284"/>
      <c r="B347" s="82"/>
      <c r="C347" s="59"/>
      <c r="D347" s="59"/>
      <c r="E347" s="59"/>
      <c r="F347" s="59"/>
      <c r="G347" s="59"/>
      <c r="H347" s="89"/>
      <c r="I347" s="89"/>
      <c r="J347" s="86"/>
      <c r="K347" s="87"/>
      <c r="L347" s="88"/>
      <c r="M347" s="88"/>
      <c r="N347" s="88"/>
      <c r="O347" s="88"/>
      <c r="P347" s="88"/>
      <c r="Q347" s="88"/>
    </row>
    <row r="348" spans="1:29" s="4" customFormat="1">
      <c r="A348" s="284"/>
      <c r="B348" s="111"/>
      <c r="C348" s="164"/>
      <c r="D348" s="163"/>
      <c r="H348" s="331"/>
      <c r="I348" s="331"/>
      <c r="J348" s="58"/>
      <c r="K348" s="30"/>
      <c r="L348" s="100"/>
      <c r="M348" s="100"/>
      <c r="N348" s="100"/>
      <c r="O348" s="100"/>
      <c r="P348" s="100"/>
      <c r="Q348" s="100"/>
    </row>
    <row r="349" spans="1:29" s="4" customFormat="1">
      <c r="A349" s="284"/>
      <c r="B349" s="19" t="s">
        <v>238</v>
      </c>
      <c r="C349" s="44"/>
      <c r="D349" s="44"/>
      <c r="E349" s="44"/>
      <c r="F349" s="44"/>
      <c r="G349" s="44"/>
      <c r="H349" s="15"/>
      <c r="I349" s="15"/>
      <c r="J349" s="58"/>
      <c r="K349" s="30"/>
      <c r="L349" s="100"/>
      <c r="M349" s="100"/>
      <c r="N349" s="100"/>
      <c r="O349" s="100"/>
      <c r="P349" s="100"/>
      <c r="Q349" s="100"/>
    </row>
    <row r="350" spans="1:29">
      <c r="A350" s="284"/>
      <c r="B350" s="19"/>
      <c r="C350" s="19"/>
      <c r="D350" s="19"/>
      <c r="E350" s="19"/>
      <c r="F350" s="19"/>
      <c r="G350" s="19"/>
      <c r="H350" s="15"/>
      <c r="I350" s="15"/>
      <c r="L350" s="23"/>
      <c r="M350" s="23"/>
      <c r="N350" s="23"/>
      <c r="O350" s="23"/>
      <c r="P350" s="23"/>
      <c r="Q350" s="23"/>
      <c r="R350" s="9"/>
      <c r="S350" s="9"/>
      <c r="T350" s="9"/>
      <c r="U350" s="9"/>
      <c r="V350" s="9"/>
    </row>
    <row r="351" spans="1:29" ht="34.5" customHeight="1">
      <c r="A351" s="289"/>
      <c r="B351" s="19"/>
      <c r="C351" s="4"/>
      <c r="D351" s="4"/>
      <c r="F351" s="4"/>
      <c r="G351" s="4"/>
      <c r="H351" s="331"/>
      <c r="I351" s="331"/>
      <c r="J351" s="73" t="s">
        <v>62</v>
      </c>
      <c r="K351" s="165"/>
      <c r="L351" s="75" t="s">
        <v>1</v>
      </c>
      <c r="M351" s="75" t="s">
        <v>2</v>
      </c>
      <c r="N351" s="75" t="s">
        <v>3</v>
      </c>
      <c r="O351" s="75" t="s">
        <v>4</v>
      </c>
      <c r="P351" s="75" t="s">
        <v>5</v>
      </c>
      <c r="Q351" s="75" t="s">
        <v>6</v>
      </c>
      <c r="R351" s="75" t="s">
        <v>7</v>
      </c>
      <c r="S351" s="75" t="s">
        <v>8</v>
      </c>
      <c r="T351" s="75" t="s">
        <v>9</v>
      </c>
      <c r="U351" s="75" t="s">
        <v>10</v>
      </c>
      <c r="V351" s="75" t="s">
        <v>11</v>
      </c>
      <c r="W351" s="75" t="s">
        <v>12</v>
      </c>
      <c r="X351" s="75" t="s">
        <v>13</v>
      </c>
      <c r="Y351" s="75" t="s">
        <v>14</v>
      </c>
      <c r="Z351" s="75" t="s">
        <v>15</v>
      </c>
      <c r="AA351" s="75" t="s">
        <v>16</v>
      </c>
      <c r="AB351" s="75" t="s">
        <v>17</v>
      </c>
      <c r="AC351" s="75" t="s">
        <v>470</v>
      </c>
    </row>
    <row r="352" spans="1:29" ht="20.25" customHeight="1">
      <c r="A352" s="290" t="s">
        <v>482</v>
      </c>
      <c r="B352" s="2"/>
      <c r="C352" s="59"/>
      <c r="D352" s="4"/>
      <c r="F352" s="4"/>
      <c r="G352" s="4"/>
      <c r="H352" s="331"/>
      <c r="I352" s="64" t="s">
        <v>667</v>
      </c>
      <c r="J352" s="65"/>
      <c r="K352" s="166"/>
      <c r="L352" s="77" t="s">
        <v>64</v>
      </c>
      <c r="M352" s="77" t="s">
        <v>64</v>
      </c>
      <c r="N352" s="77" t="s">
        <v>64</v>
      </c>
      <c r="O352" s="77" t="s">
        <v>64</v>
      </c>
      <c r="P352" s="77" t="s">
        <v>64</v>
      </c>
      <c r="Q352" s="77" t="s">
        <v>64</v>
      </c>
      <c r="R352" s="77" t="s">
        <v>64</v>
      </c>
      <c r="S352" s="77" t="s">
        <v>65</v>
      </c>
      <c r="T352" s="77" t="s">
        <v>65</v>
      </c>
      <c r="U352" s="77" t="s">
        <v>64</v>
      </c>
      <c r="V352" s="77" t="s">
        <v>64</v>
      </c>
      <c r="W352" s="77" t="s">
        <v>64</v>
      </c>
      <c r="X352" s="77" t="s">
        <v>64</v>
      </c>
      <c r="Y352" s="77" t="s">
        <v>64</v>
      </c>
      <c r="Z352" s="77" t="s">
        <v>64</v>
      </c>
      <c r="AA352" s="77" t="s">
        <v>64</v>
      </c>
      <c r="AB352" s="77" t="s">
        <v>64</v>
      </c>
      <c r="AC352" s="77" t="s">
        <v>64</v>
      </c>
    </row>
    <row r="353" spans="1:29" s="81" customFormat="1" ht="34.5" customHeight="1">
      <c r="A353" s="296" t="s">
        <v>735</v>
      </c>
      <c r="B353" s="111"/>
      <c r="C353" s="448" t="s">
        <v>239</v>
      </c>
      <c r="D353" s="449"/>
      <c r="E353" s="449"/>
      <c r="F353" s="449"/>
      <c r="G353" s="449"/>
      <c r="H353" s="450"/>
      <c r="I353" s="420" t="s">
        <v>736</v>
      </c>
      <c r="J353" s="167">
        <f>IF(SUM(L353:AC353)=0,IF(COUNTIF(L353:AC353,"未確認")&gt;0,"未確認",IF(COUNTIF(L353:AC353,"~*")&gt;0,"*",SUM(L353:AC353))),SUM(L353:AC353))</f>
        <v>17575</v>
      </c>
      <c r="K353" s="168" t="str">
        <f>IF(OR(COUNTIF(L353:AC353,"未確認")&gt;0,COUNTIF(L353:AC353,"~*")&gt;0),"※","")</f>
        <v/>
      </c>
      <c r="L353" s="133">
        <v>460</v>
      </c>
      <c r="M353" s="133">
        <v>454</v>
      </c>
      <c r="N353" s="133">
        <v>165</v>
      </c>
      <c r="O353" s="133">
        <v>679</v>
      </c>
      <c r="P353" s="133">
        <v>123</v>
      </c>
      <c r="Q353" s="133">
        <v>84</v>
      </c>
      <c r="R353" s="133">
        <v>2287</v>
      </c>
      <c r="S353" s="133">
        <v>1453</v>
      </c>
      <c r="T353" s="133">
        <v>1546</v>
      </c>
      <c r="U353" s="133">
        <v>1339</v>
      </c>
      <c r="V353" s="133">
        <v>1497</v>
      </c>
      <c r="W353" s="133">
        <v>1527</v>
      </c>
      <c r="X353" s="133">
        <v>1925</v>
      </c>
      <c r="Y353" s="133">
        <v>1415</v>
      </c>
      <c r="Z353" s="133">
        <v>817</v>
      </c>
      <c r="AA353" s="133">
        <v>661</v>
      </c>
      <c r="AB353" s="133">
        <v>832</v>
      </c>
      <c r="AC353" s="133">
        <v>311</v>
      </c>
    </row>
    <row r="354" spans="1:29" s="81" customFormat="1" ht="34.5" customHeight="1">
      <c r="A354" s="295" t="s">
        <v>737</v>
      </c>
      <c r="B354" s="111"/>
      <c r="C354" s="169"/>
      <c r="D354" s="170"/>
      <c r="E354" s="453" t="s">
        <v>738</v>
      </c>
      <c r="F354" s="454"/>
      <c r="G354" s="454"/>
      <c r="H354" s="455"/>
      <c r="I354" s="451"/>
      <c r="J354" s="167">
        <f>IF(SUM(L354:AC354)=0,IF(COUNTIF(L354:AC354,"未確認")&gt;0,"未確認",IF(COUNTIF(L354:AC354,"~*")&gt;0,"*",SUM(L354:AC354))),SUM(L354:AC354))</f>
        <v>11</v>
      </c>
      <c r="K354" s="168" t="str">
        <f>IF(OR(COUNTIF(L354:AC354,"未確認")&gt;0,COUNTIF(L354:AC354,"~*")&gt;0),"※","")</f>
        <v/>
      </c>
      <c r="L354" s="133">
        <v>0</v>
      </c>
      <c r="M354" s="133">
        <v>0</v>
      </c>
      <c r="N354" s="133">
        <v>0</v>
      </c>
      <c r="O354" s="133">
        <v>0</v>
      </c>
      <c r="P354" s="133">
        <v>0</v>
      </c>
      <c r="Q354" s="133">
        <v>0</v>
      </c>
      <c r="R354" s="133">
        <v>2</v>
      </c>
      <c r="S354" s="133">
        <v>0</v>
      </c>
      <c r="T354" s="133">
        <v>1</v>
      </c>
      <c r="U354" s="133">
        <v>1</v>
      </c>
      <c r="V354" s="133">
        <v>0</v>
      </c>
      <c r="W354" s="133">
        <v>1</v>
      </c>
      <c r="X354" s="133">
        <v>1</v>
      </c>
      <c r="Y354" s="133">
        <v>0</v>
      </c>
      <c r="Z354" s="133">
        <v>0</v>
      </c>
      <c r="AA354" s="133">
        <v>5</v>
      </c>
      <c r="AB354" s="133">
        <v>0</v>
      </c>
      <c r="AC354" s="133">
        <v>0</v>
      </c>
    </row>
    <row r="355" spans="1:29" s="81" customFormat="1" ht="34.5" customHeight="1">
      <c r="A355" s="295" t="s">
        <v>739</v>
      </c>
      <c r="B355" s="111"/>
      <c r="C355" s="169"/>
      <c r="D355" s="170"/>
      <c r="E355" s="453" t="s">
        <v>740</v>
      </c>
      <c r="F355" s="454"/>
      <c r="G355" s="454"/>
      <c r="H355" s="455"/>
      <c r="I355" s="451"/>
      <c r="J355" s="167">
        <f>IF(SUM(L355:AC355)=0,IF(COUNTIF(L355:AC355,"未確認")&gt;0,"未確認",IF(COUNTIF(L355:AC355,"~*")&gt;0,"*",SUM(L355:AC355))),SUM(L355:AC355))</f>
        <v>201</v>
      </c>
      <c r="K355" s="168" t="str">
        <f>IF(OR(COUNTIF(L355:AC355,"未確認")&gt;0,COUNTIF(L355:AC355,"~*")&gt;0),"※","")</f>
        <v/>
      </c>
      <c r="L355" s="133">
        <v>0</v>
      </c>
      <c r="M355" s="133">
        <v>0</v>
      </c>
      <c r="N355" s="133">
        <v>0</v>
      </c>
      <c r="O355" s="133">
        <v>0</v>
      </c>
      <c r="P355" s="133">
        <v>0</v>
      </c>
      <c r="Q355" s="133">
        <v>1</v>
      </c>
      <c r="R355" s="133">
        <v>26</v>
      </c>
      <c r="S355" s="133">
        <v>13</v>
      </c>
      <c r="T355" s="133">
        <v>6</v>
      </c>
      <c r="U355" s="133">
        <v>12</v>
      </c>
      <c r="V355" s="133">
        <v>23</v>
      </c>
      <c r="W355" s="133">
        <v>24</v>
      </c>
      <c r="X355" s="133">
        <v>36</v>
      </c>
      <c r="Y355" s="133">
        <v>10</v>
      </c>
      <c r="Z355" s="133">
        <v>3</v>
      </c>
      <c r="AA355" s="133">
        <v>31</v>
      </c>
      <c r="AB355" s="133">
        <v>15</v>
      </c>
      <c r="AC355" s="133">
        <v>1</v>
      </c>
    </row>
    <row r="356" spans="1:29" s="81" customFormat="1" ht="34.5" customHeight="1">
      <c r="A356" s="295" t="s">
        <v>741</v>
      </c>
      <c r="B356" s="111"/>
      <c r="C356" s="169"/>
      <c r="D356" s="170"/>
      <c r="E356" s="453" t="s">
        <v>742</v>
      </c>
      <c r="F356" s="454"/>
      <c r="G356" s="454"/>
      <c r="H356" s="455"/>
      <c r="I356" s="451"/>
      <c r="J356" s="167">
        <f>IF(SUM(L356:AC356)=0,IF(COUNTIF(L356:AC356,"未確認")&gt;0,"未確認",IF(COUNTIF(L356:AC356,"~*")&gt;0,"*",SUM(L356:AC356))),SUM(L356:AC356))</f>
        <v>14614</v>
      </c>
      <c r="K356" s="168" t="str">
        <f>IF(OR(COUNTIF(L356:AC356,"未確認")&gt;0,COUNTIF(L356:AC356,"~*")&gt;0),"※","")</f>
        <v/>
      </c>
      <c r="L356" s="133">
        <v>49</v>
      </c>
      <c r="M356" s="133">
        <v>15</v>
      </c>
      <c r="N356" s="133">
        <v>28</v>
      </c>
      <c r="O356" s="133">
        <v>669</v>
      </c>
      <c r="P356" s="133">
        <v>39</v>
      </c>
      <c r="Q356" s="133">
        <v>61</v>
      </c>
      <c r="R356" s="133">
        <v>2229</v>
      </c>
      <c r="S356" s="133">
        <v>1382</v>
      </c>
      <c r="T356" s="133">
        <v>1489</v>
      </c>
      <c r="U356" s="133">
        <v>1114</v>
      </c>
      <c r="V356" s="133">
        <v>1398</v>
      </c>
      <c r="W356" s="133">
        <v>1435</v>
      </c>
      <c r="X356" s="133">
        <v>1783</v>
      </c>
      <c r="Y356" s="133">
        <v>1129</v>
      </c>
      <c r="Z356" s="133">
        <v>556</v>
      </c>
      <c r="AA356" s="133">
        <v>525</v>
      </c>
      <c r="AB356" s="133">
        <v>694</v>
      </c>
      <c r="AC356" s="133">
        <v>19</v>
      </c>
    </row>
    <row r="357" spans="1:29" s="81" customFormat="1" ht="34.5" customHeight="1">
      <c r="A357" s="296" t="s">
        <v>743</v>
      </c>
      <c r="B357" s="2"/>
      <c r="C357" s="171"/>
      <c r="D357" s="172"/>
      <c r="E357" s="453" t="s">
        <v>744</v>
      </c>
      <c r="F357" s="454"/>
      <c r="G357" s="454"/>
      <c r="H357" s="455"/>
      <c r="I357" s="452"/>
      <c r="J357" s="167">
        <f>IF(SUM(L357:AC357)=0,IF(COUNTIF(L357:AC357,"未確認")&gt;0,"未確認",IF(COUNTIF(L357:AC357,"~*")&gt;0,"*",SUM(L357:AC357))),SUM(L357:AC357))</f>
        <v>42</v>
      </c>
      <c r="K357" s="168" t="str">
        <f>IF(OR(COUNTIF(L357:AC357,"未確認")&gt;0,COUNTIF(L357:AC357,"~*")&gt;0),"※","")</f>
        <v/>
      </c>
      <c r="L357" s="133">
        <v>0</v>
      </c>
      <c r="M357" s="133">
        <v>0</v>
      </c>
      <c r="N357" s="133">
        <v>0</v>
      </c>
      <c r="O357" s="133">
        <v>0</v>
      </c>
      <c r="P357" s="133">
        <v>0</v>
      </c>
      <c r="Q357" s="133">
        <v>0</v>
      </c>
      <c r="R357" s="133">
        <v>6</v>
      </c>
      <c r="S357" s="133">
        <v>3</v>
      </c>
      <c r="T357" s="133">
        <v>4</v>
      </c>
      <c r="U357" s="133">
        <v>3</v>
      </c>
      <c r="V357" s="133">
        <v>2</v>
      </c>
      <c r="W357" s="133">
        <v>4</v>
      </c>
      <c r="X357" s="133">
        <v>4</v>
      </c>
      <c r="Y357" s="133">
        <v>3</v>
      </c>
      <c r="Z357" s="133">
        <v>0</v>
      </c>
      <c r="AA357" s="133">
        <v>8</v>
      </c>
      <c r="AB357" s="133">
        <v>5</v>
      </c>
      <c r="AC357" s="133">
        <v>0</v>
      </c>
    </row>
    <row r="358" spans="1:29" s="1" customFormat="1">
      <c r="A358" s="284"/>
      <c r="B358" s="19"/>
      <c r="C358" s="123"/>
      <c r="D358" s="19"/>
      <c r="E358" s="19"/>
      <c r="F358" s="19"/>
      <c r="G358" s="19"/>
      <c r="H358" s="15"/>
      <c r="I358" s="15"/>
      <c r="J358" s="86"/>
      <c r="K358" s="87"/>
      <c r="L358" s="88"/>
      <c r="M358" s="88"/>
      <c r="N358" s="88"/>
      <c r="O358" s="88"/>
      <c r="P358" s="88"/>
      <c r="Q358" s="88"/>
    </row>
    <row r="359" spans="1:29" s="81" customFormat="1">
      <c r="A359" s="284"/>
      <c r="B359" s="82"/>
      <c r="C359" s="59"/>
      <c r="D359" s="59"/>
      <c r="E359" s="59"/>
      <c r="F359" s="59"/>
      <c r="G359" s="59"/>
      <c r="H359" s="89"/>
      <c r="I359" s="89"/>
      <c r="J359" s="86"/>
      <c r="K359" s="87"/>
      <c r="L359" s="88"/>
      <c r="M359" s="88"/>
      <c r="N359" s="88"/>
      <c r="O359" s="88"/>
      <c r="P359" s="88"/>
      <c r="Q359" s="88"/>
    </row>
    <row r="360" spans="1:29" s="1" customFormat="1">
      <c r="A360" s="284"/>
      <c r="B360" s="2"/>
      <c r="C360" s="350"/>
      <c r="D360" s="4"/>
      <c r="E360" s="4"/>
      <c r="F360" s="4"/>
      <c r="G360" s="4"/>
      <c r="H360" s="173"/>
      <c r="I360" s="173"/>
      <c r="J360" s="58"/>
      <c r="K360" s="30"/>
      <c r="L360" s="100"/>
      <c r="M360" s="100"/>
      <c r="N360" s="100"/>
      <c r="O360" s="100"/>
      <c r="P360" s="100"/>
      <c r="Q360" s="100"/>
    </row>
    <row r="361" spans="1:29" s="4" customFormat="1">
      <c r="A361" s="284"/>
      <c r="B361" s="19" t="s">
        <v>240</v>
      </c>
      <c r="C361" s="44"/>
      <c r="D361" s="44"/>
      <c r="E361" s="44"/>
      <c r="F361" s="44"/>
      <c r="G361" s="44"/>
      <c r="H361" s="15"/>
      <c r="I361" s="15"/>
      <c r="J361" s="58"/>
      <c r="K361" s="30"/>
      <c r="L361" s="100"/>
      <c r="M361" s="100"/>
      <c r="N361" s="100"/>
      <c r="O361" s="100"/>
      <c r="P361" s="100"/>
      <c r="Q361" s="100"/>
    </row>
    <row r="362" spans="1:29" s="1" customFormat="1">
      <c r="A362" s="284"/>
      <c r="B362" s="111" t="s">
        <v>241</v>
      </c>
      <c r="C362" s="4"/>
      <c r="D362" s="4"/>
      <c r="E362" s="4"/>
      <c r="F362" s="4"/>
      <c r="G362" s="4"/>
      <c r="H362" s="331"/>
      <c r="I362" s="331"/>
      <c r="J362" s="58"/>
      <c r="K362" s="30"/>
      <c r="L362" s="100"/>
      <c r="M362" s="100"/>
      <c r="N362" s="100"/>
      <c r="O362" s="100"/>
      <c r="P362" s="100"/>
      <c r="Q362" s="100"/>
    </row>
    <row r="363" spans="1:29">
      <c r="A363" s="284"/>
      <c r="B363" s="19"/>
      <c r="C363" s="19"/>
      <c r="D363" s="19"/>
      <c r="E363" s="19"/>
      <c r="F363" s="19"/>
      <c r="G363" s="19"/>
      <c r="H363" s="15"/>
      <c r="I363" s="15"/>
      <c r="L363" s="23"/>
      <c r="M363" s="23"/>
      <c r="N363" s="23"/>
      <c r="O363" s="23"/>
      <c r="P363" s="23"/>
      <c r="Q363" s="23"/>
      <c r="R363" s="9"/>
      <c r="S363" s="9"/>
      <c r="T363" s="9"/>
      <c r="U363" s="9"/>
      <c r="V363" s="9"/>
    </row>
    <row r="364" spans="1:29" ht="34.5" customHeight="1">
      <c r="A364" s="284"/>
      <c r="B364" s="19"/>
      <c r="C364" s="4"/>
      <c r="D364" s="4"/>
      <c r="F364" s="4"/>
      <c r="G364" s="4"/>
      <c r="H364" s="331"/>
      <c r="I364" s="331"/>
      <c r="J364" s="73" t="s">
        <v>62</v>
      </c>
      <c r="K364" s="165"/>
      <c r="L364" s="75" t="s">
        <v>1</v>
      </c>
      <c r="M364" s="75" t="s">
        <v>2</v>
      </c>
      <c r="N364" s="75" t="s">
        <v>3</v>
      </c>
      <c r="O364" s="75" t="s">
        <v>4</v>
      </c>
      <c r="P364" s="75" t="s">
        <v>5</v>
      </c>
      <c r="Q364" s="75" t="s">
        <v>6</v>
      </c>
      <c r="R364" s="75" t="s">
        <v>7</v>
      </c>
      <c r="S364" s="75" t="s">
        <v>8</v>
      </c>
      <c r="T364" s="75" t="s">
        <v>9</v>
      </c>
      <c r="U364" s="75" t="s">
        <v>10</v>
      </c>
      <c r="V364" s="75" t="s">
        <v>11</v>
      </c>
      <c r="W364" s="75" t="s">
        <v>12</v>
      </c>
      <c r="X364" s="75" t="s">
        <v>13</v>
      </c>
      <c r="Y364" s="75" t="s">
        <v>14</v>
      </c>
      <c r="Z364" s="75" t="s">
        <v>15</v>
      </c>
      <c r="AA364" s="75" t="s">
        <v>16</v>
      </c>
      <c r="AB364" s="75" t="s">
        <v>17</v>
      </c>
      <c r="AC364" s="75" t="s">
        <v>470</v>
      </c>
    </row>
    <row r="365" spans="1:29" ht="20.25" customHeight="1">
      <c r="A365" s="284"/>
      <c r="B365" s="2"/>
      <c r="C365" s="4"/>
      <c r="D365" s="4"/>
      <c r="F365" s="4"/>
      <c r="G365" s="4"/>
      <c r="H365" s="331"/>
      <c r="I365" s="64" t="s">
        <v>667</v>
      </c>
      <c r="J365" s="65"/>
      <c r="K365" s="166"/>
      <c r="L365" s="77" t="s">
        <v>64</v>
      </c>
      <c r="M365" s="77" t="s">
        <v>64</v>
      </c>
      <c r="N365" s="77" t="s">
        <v>64</v>
      </c>
      <c r="O365" s="77" t="s">
        <v>64</v>
      </c>
      <c r="P365" s="77" t="s">
        <v>64</v>
      </c>
      <c r="Q365" s="77" t="s">
        <v>64</v>
      </c>
      <c r="R365" s="77" t="s">
        <v>64</v>
      </c>
      <c r="S365" s="77" t="s">
        <v>65</v>
      </c>
      <c r="T365" s="77" t="s">
        <v>65</v>
      </c>
      <c r="U365" s="77" t="s">
        <v>64</v>
      </c>
      <c r="V365" s="77" t="s">
        <v>64</v>
      </c>
      <c r="W365" s="77" t="s">
        <v>64</v>
      </c>
      <c r="X365" s="77" t="s">
        <v>64</v>
      </c>
      <c r="Y365" s="77" t="s">
        <v>64</v>
      </c>
      <c r="Z365" s="77" t="s">
        <v>64</v>
      </c>
      <c r="AA365" s="77" t="s">
        <v>64</v>
      </c>
      <c r="AB365" s="77" t="s">
        <v>64</v>
      </c>
      <c r="AC365" s="77" t="s">
        <v>64</v>
      </c>
    </row>
    <row r="366" spans="1:29"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c r="M366" s="143"/>
      <c r="N366" s="143"/>
      <c r="O366" s="143"/>
      <c r="P366" s="143"/>
      <c r="Q366" s="143"/>
      <c r="R366" s="143"/>
      <c r="S366" s="143"/>
      <c r="T366" s="143"/>
      <c r="U366" s="143"/>
      <c r="V366" s="143"/>
      <c r="W366" s="143"/>
      <c r="X366" s="143"/>
      <c r="Y366" s="143"/>
      <c r="Z366" s="143"/>
      <c r="AA366" s="143"/>
      <c r="AB366" s="143"/>
      <c r="AC366" s="143"/>
    </row>
    <row r="367" spans="1:29"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c r="Q367" s="146"/>
      <c r="R367" s="146"/>
      <c r="S367" s="146"/>
      <c r="T367" s="146"/>
      <c r="U367" s="146"/>
      <c r="V367" s="146"/>
      <c r="W367" s="146"/>
      <c r="X367" s="146"/>
      <c r="Y367" s="146"/>
      <c r="Z367" s="146"/>
      <c r="AA367" s="146"/>
      <c r="AB367" s="146"/>
      <c r="AC367" s="146"/>
    </row>
    <row r="368" spans="1:29" s="81" customFormat="1" ht="34.5" customHeight="1">
      <c r="A368" s="296" t="s">
        <v>749</v>
      </c>
      <c r="B368" s="111"/>
      <c r="C368" s="171"/>
      <c r="D368" s="176"/>
      <c r="E368" s="437" t="s">
        <v>243</v>
      </c>
      <c r="F368" s="438"/>
      <c r="G368" s="438"/>
      <c r="H368" s="439"/>
      <c r="I368" s="425"/>
      <c r="J368" s="167">
        <v>0</v>
      </c>
      <c r="K368" s="174" t="str">
        <f t="shared" si="9"/>
        <v/>
      </c>
      <c r="L368" s="145"/>
      <c r="M368" s="146"/>
      <c r="N368" s="146"/>
      <c r="O368" s="146"/>
      <c r="P368" s="146"/>
      <c r="Q368" s="146"/>
      <c r="R368" s="146"/>
      <c r="S368" s="146"/>
      <c r="T368" s="146"/>
      <c r="U368" s="146"/>
      <c r="V368" s="146"/>
      <c r="W368" s="146"/>
      <c r="X368" s="146"/>
      <c r="Y368" s="146"/>
      <c r="Z368" s="146"/>
      <c r="AA368" s="146"/>
      <c r="AB368" s="146"/>
      <c r="AC368" s="146"/>
    </row>
    <row r="369" spans="1:29" s="81" customFormat="1" ht="34.5" customHeight="1">
      <c r="A369" s="296" t="s">
        <v>750</v>
      </c>
      <c r="B369" s="111"/>
      <c r="C369" s="445" t="s">
        <v>751</v>
      </c>
      <c r="D369" s="446"/>
      <c r="E369" s="446"/>
      <c r="F369" s="446"/>
      <c r="G369" s="446"/>
      <c r="H369" s="447"/>
      <c r="I369" s="425"/>
      <c r="J369" s="167">
        <v>0</v>
      </c>
      <c r="K369" s="174" t="str">
        <f t="shared" si="9"/>
        <v/>
      </c>
      <c r="L369" s="145"/>
      <c r="M369" s="146"/>
      <c r="N369" s="146"/>
      <c r="O369" s="146"/>
      <c r="P369" s="146"/>
      <c r="Q369" s="146"/>
      <c r="R369" s="146"/>
      <c r="S369" s="146"/>
      <c r="T369" s="146"/>
      <c r="U369" s="146"/>
      <c r="V369" s="146"/>
      <c r="W369" s="146"/>
      <c r="X369" s="146"/>
      <c r="Y369" s="146"/>
      <c r="Z369" s="146"/>
      <c r="AA369" s="146"/>
      <c r="AB369" s="146"/>
      <c r="AC369" s="146"/>
    </row>
    <row r="370" spans="1:29" s="81" customFormat="1" ht="34.5" customHeight="1">
      <c r="A370" s="296" t="s">
        <v>752</v>
      </c>
      <c r="B370" s="111"/>
      <c r="C370" s="169"/>
      <c r="D370" s="175"/>
      <c r="E370" s="437" t="s">
        <v>244</v>
      </c>
      <c r="F370" s="438"/>
      <c r="G370" s="438"/>
      <c r="H370" s="439"/>
      <c r="I370" s="425"/>
      <c r="J370" s="167">
        <v>0</v>
      </c>
      <c r="K370" s="174" t="str">
        <f t="shared" si="9"/>
        <v/>
      </c>
      <c r="L370" s="145"/>
      <c r="M370" s="146"/>
      <c r="N370" s="146"/>
      <c r="O370" s="146"/>
      <c r="P370" s="146"/>
      <c r="Q370" s="146"/>
      <c r="R370" s="146"/>
      <c r="S370" s="146"/>
      <c r="T370" s="146"/>
      <c r="U370" s="146"/>
      <c r="V370" s="146"/>
      <c r="W370" s="146"/>
      <c r="X370" s="146"/>
      <c r="Y370" s="146"/>
      <c r="Z370" s="146"/>
      <c r="AA370" s="146"/>
      <c r="AB370" s="146"/>
      <c r="AC370" s="146"/>
    </row>
    <row r="371" spans="1:29" s="81" customFormat="1" ht="34.5" customHeight="1">
      <c r="A371" s="296" t="s">
        <v>753</v>
      </c>
      <c r="B371" s="111"/>
      <c r="C371" s="171"/>
      <c r="D371" s="176"/>
      <c r="E371" s="437" t="s">
        <v>245</v>
      </c>
      <c r="F371" s="438"/>
      <c r="G371" s="438"/>
      <c r="H371" s="439"/>
      <c r="I371" s="426"/>
      <c r="J371" s="167">
        <v>0</v>
      </c>
      <c r="K371" s="174" t="str">
        <f t="shared" si="9"/>
        <v/>
      </c>
      <c r="L371" s="147"/>
      <c r="M371" s="148"/>
      <c r="N371" s="148"/>
      <c r="O371" s="148"/>
      <c r="P371" s="148"/>
      <c r="Q371" s="148"/>
      <c r="R371" s="148"/>
      <c r="S371" s="148"/>
      <c r="T371" s="148"/>
      <c r="U371" s="148"/>
      <c r="V371" s="148"/>
      <c r="W371" s="148"/>
      <c r="X371" s="148"/>
      <c r="Y371" s="148"/>
      <c r="Z371" s="148"/>
      <c r="AA371" s="148"/>
      <c r="AB371" s="148"/>
      <c r="AC371" s="148"/>
    </row>
    <row r="372" spans="1:29" s="1" customFormat="1">
      <c r="A372" s="284"/>
      <c r="B372" s="19"/>
      <c r="C372" s="19"/>
      <c r="D372" s="19"/>
      <c r="E372" s="19"/>
      <c r="F372" s="19"/>
      <c r="G372" s="19"/>
      <c r="H372" s="15"/>
      <c r="I372" s="15"/>
      <c r="J372" s="86"/>
      <c r="K372" s="87"/>
      <c r="L372" s="88"/>
      <c r="M372" s="88"/>
      <c r="N372" s="88"/>
      <c r="O372" s="88"/>
      <c r="P372" s="88"/>
      <c r="Q372" s="88"/>
    </row>
    <row r="373" spans="1:29" s="81" customFormat="1">
      <c r="A373" s="284"/>
      <c r="B373" s="82"/>
      <c r="C373" s="59"/>
      <c r="D373" s="59"/>
      <c r="E373" s="59"/>
      <c r="F373" s="59"/>
      <c r="G373" s="59"/>
      <c r="H373" s="89"/>
      <c r="I373" s="89"/>
      <c r="J373" s="86"/>
      <c r="K373" s="87"/>
      <c r="L373" s="88"/>
      <c r="M373" s="88"/>
      <c r="N373" s="88"/>
      <c r="O373" s="88"/>
      <c r="P373" s="88"/>
      <c r="Q373" s="88"/>
    </row>
    <row r="374" spans="1:29" s="81" customFormat="1">
      <c r="A374" s="284"/>
      <c r="B374" s="111"/>
      <c r="C374" s="111"/>
      <c r="D374" s="59"/>
      <c r="E374" s="59"/>
      <c r="F374" s="59"/>
      <c r="G374" s="59"/>
      <c r="H374" s="89"/>
      <c r="I374" s="151" t="s">
        <v>209</v>
      </c>
      <c r="J374" s="86"/>
      <c r="K374" s="87"/>
      <c r="L374" s="88"/>
      <c r="M374" s="88"/>
      <c r="N374" s="88"/>
      <c r="O374" s="88"/>
      <c r="P374" s="88"/>
      <c r="Q374" s="88"/>
    </row>
    <row r="375" spans="1:29" s="81" customFormat="1">
      <c r="A375" s="284"/>
      <c r="B375" s="111"/>
      <c r="C375" s="111"/>
      <c r="D375" s="59"/>
      <c r="E375" s="59"/>
      <c r="F375" s="59"/>
      <c r="G375" s="59"/>
      <c r="H375" s="89"/>
      <c r="I375" s="89"/>
      <c r="J375" s="86"/>
      <c r="K375" s="87"/>
      <c r="L375" s="88"/>
      <c r="M375" s="88"/>
      <c r="N375" s="88"/>
      <c r="O375" s="88"/>
      <c r="P375" s="88"/>
      <c r="Q375" s="88"/>
    </row>
    <row r="376" spans="1:29" s="81" customFormat="1">
      <c r="A376" s="284"/>
      <c r="B376" s="111"/>
      <c r="C376" s="111"/>
      <c r="D376" s="59"/>
      <c r="E376" s="59"/>
      <c r="F376" s="59"/>
      <c r="G376" s="59"/>
      <c r="H376" s="89"/>
      <c r="I376" s="89"/>
      <c r="J376" s="86"/>
      <c r="K376" s="87"/>
      <c r="L376" s="88"/>
      <c r="M376" s="88"/>
      <c r="N376" s="88"/>
      <c r="O376" s="88"/>
      <c r="P376" s="88"/>
      <c r="Q376" s="88"/>
    </row>
    <row r="377" spans="1:29" s="22" customFormat="1">
      <c r="A377" s="284"/>
      <c r="B377" s="2"/>
      <c r="C377" s="50"/>
      <c r="D377" s="36"/>
      <c r="E377" s="36"/>
      <c r="F377" s="36"/>
      <c r="G377" s="36"/>
      <c r="H377" s="21"/>
      <c r="I377" s="38"/>
      <c r="J377" s="6"/>
      <c r="K377" s="7"/>
      <c r="M377" s="48"/>
      <c r="N377" s="48"/>
      <c r="O377" s="48"/>
      <c r="P377" s="48"/>
      <c r="Q377" s="48"/>
      <c r="R377" s="9"/>
    </row>
    <row r="378" spans="1:29" s="22" customFormat="1">
      <c r="A378" s="284"/>
      <c r="B378" s="2"/>
      <c r="C378" s="50"/>
      <c r="D378" s="36"/>
      <c r="E378" s="36"/>
      <c r="F378" s="36"/>
      <c r="G378" s="36"/>
      <c r="H378" s="21"/>
      <c r="I378" s="38"/>
      <c r="J378" s="6"/>
      <c r="K378" s="7"/>
      <c r="M378" s="48"/>
      <c r="N378" s="48"/>
      <c r="O378" s="48"/>
      <c r="P378" s="48"/>
      <c r="Q378" s="48"/>
      <c r="R378" s="9"/>
    </row>
    <row r="379" spans="1:29" s="22" customFormat="1">
      <c r="A379" s="284"/>
      <c r="B379" s="2"/>
      <c r="H379" s="50"/>
      <c r="M379" s="39"/>
      <c r="N379" s="39"/>
      <c r="O379" s="39"/>
      <c r="P379" s="39"/>
      <c r="Q379" s="39"/>
      <c r="R379" s="9"/>
    </row>
    <row r="380" spans="1:29" s="22" customFormat="1">
      <c r="A380" s="284"/>
      <c r="B380" s="2"/>
      <c r="H380" s="50"/>
      <c r="M380" s="48"/>
      <c r="N380" s="48"/>
      <c r="O380" s="48"/>
      <c r="P380" s="48"/>
      <c r="Q380" s="48"/>
      <c r="R380" s="9"/>
    </row>
    <row r="381" spans="1:29" s="22" customFormat="1">
      <c r="A381" s="284"/>
      <c r="B381" s="2"/>
      <c r="H381" s="50"/>
      <c r="M381" s="39"/>
      <c r="N381" s="39"/>
      <c r="O381" s="39"/>
      <c r="P381" s="39"/>
      <c r="Q381" s="39"/>
      <c r="R381" s="9"/>
    </row>
    <row r="382" spans="1:29" s="22" customFormat="1">
      <c r="A382" s="284"/>
      <c r="B382" s="2"/>
      <c r="H382" s="50"/>
      <c r="M382" s="39"/>
      <c r="N382" s="39"/>
      <c r="O382" s="39"/>
      <c r="P382" s="39"/>
      <c r="Q382" s="39"/>
      <c r="R382" s="9"/>
    </row>
    <row r="383" spans="1:29" s="22" customFormat="1">
      <c r="A383" s="284"/>
      <c r="B383" s="2"/>
      <c r="H383" s="50"/>
      <c r="L383" s="8"/>
      <c r="M383" s="8"/>
      <c r="N383" s="8"/>
      <c r="O383" s="8"/>
      <c r="P383" s="8"/>
      <c r="Q383" s="8"/>
      <c r="R383" s="9"/>
    </row>
    <row r="384" spans="1:29" s="22" customFormat="1">
      <c r="A384" s="284"/>
      <c r="B384" s="2"/>
      <c r="C384" s="42"/>
      <c r="D384" s="42"/>
      <c r="E384" s="42"/>
      <c r="F384" s="42"/>
      <c r="G384" s="177"/>
      <c r="H384" s="42"/>
      <c r="I384" s="42"/>
      <c r="J384" s="42"/>
      <c r="K384" s="49"/>
      <c r="L384" s="42"/>
      <c r="M384" s="42"/>
      <c r="N384" s="42"/>
      <c r="O384" s="42"/>
      <c r="P384" s="42"/>
      <c r="Q384" s="42"/>
      <c r="R384" s="9"/>
    </row>
    <row r="385" spans="1:29" s="22" customFormat="1">
      <c r="A385" s="284"/>
      <c r="B385" s="2"/>
      <c r="C385" s="59"/>
      <c r="D385" s="4"/>
      <c r="E385" s="4"/>
      <c r="F385" s="4"/>
      <c r="G385" s="4"/>
      <c r="H385" s="331"/>
      <c r="I385" s="331"/>
      <c r="J385" s="60"/>
      <c r="K385" s="30"/>
      <c r="L385" s="58"/>
      <c r="M385" s="58"/>
      <c r="N385" s="58"/>
      <c r="O385" s="58"/>
      <c r="P385" s="58"/>
      <c r="Q385" s="58"/>
      <c r="R385" s="9"/>
    </row>
    <row r="386" spans="1:29" s="1" customFormat="1" ht="19.5">
      <c r="A386" s="284"/>
      <c r="B386" s="349" t="s">
        <v>754</v>
      </c>
      <c r="C386" s="351"/>
      <c r="D386" s="54"/>
      <c r="E386" s="54"/>
      <c r="F386" s="54"/>
      <c r="G386" s="54"/>
      <c r="H386" s="55"/>
      <c r="I386" s="55"/>
      <c r="J386" s="57"/>
      <c r="K386" s="60"/>
      <c r="L386" s="100"/>
      <c r="M386" s="100"/>
      <c r="N386" s="100"/>
      <c r="O386" s="100"/>
      <c r="P386" s="100"/>
      <c r="Q386" s="100"/>
    </row>
    <row r="387" spans="1:29" s="1" customFormat="1">
      <c r="A387" s="284"/>
      <c r="B387" s="19" t="s">
        <v>755</v>
      </c>
      <c r="C387" s="348"/>
      <c r="D387" s="4"/>
      <c r="E387" s="4"/>
      <c r="F387" s="4"/>
      <c r="G387" s="4"/>
      <c r="H387" s="331"/>
      <c r="I387" s="331"/>
      <c r="J387" s="58"/>
      <c r="K387" s="352"/>
      <c r="L387" s="353"/>
      <c r="M387" s="353"/>
      <c r="N387" s="353"/>
      <c r="O387" s="353"/>
      <c r="P387" s="353"/>
      <c r="Q387" s="353"/>
    </row>
    <row r="388" spans="1:29" s="1" customFormat="1" ht="19.5">
      <c r="A388" s="284"/>
      <c r="C388" s="348"/>
      <c r="D388" s="4"/>
      <c r="E388" s="4"/>
      <c r="F388" s="4"/>
      <c r="G388" s="4"/>
      <c r="H388" s="331"/>
      <c r="I388" s="331"/>
      <c r="J388" s="58"/>
      <c r="K388" s="56"/>
      <c r="L388" s="161"/>
      <c r="M388" s="161"/>
      <c r="N388" s="161"/>
      <c r="O388" s="161"/>
      <c r="P388" s="161"/>
      <c r="Q388" s="161"/>
    </row>
    <row r="389" spans="1:29" ht="34.5" customHeight="1">
      <c r="A389" s="284"/>
      <c r="B389" s="19"/>
      <c r="C389" s="9"/>
      <c r="D389" s="4"/>
      <c r="F389" s="4"/>
      <c r="G389" s="4"/>
      <c r="H389" s="331"/>
      <c r="I389" s="331"/>
      <c r="J389" s="73" t="s">
        <v>62</v>
      </c>
      <c r="K389" s="354"/>
      <c r="L389" s="355" t="s">
        <v>1</v>
      </c>
      <c r="M389" s="355" t="s">
        <v>2</v>
      </c>
      <c r="N389" s="355" t="s">
        <v>3</v>
      </c>
      <c r="O389" s="355" t="s">
        <v>4</v>
      </c>
      <c r="P389" s="355" t="s">
        <v>5</v>
      </c>
      <c r="Q389" s="355" t="s">
        <v>6</v>
      </c>
      <c r="R389" s="75" t="s">
        <v>7</v>
      </c>
      <c r="S389" s="75" t="s">
        <v>8</v>
      </c>
      <c r="T389" s="75" t="s">
        <v>9</v>
      </c>
      <c r="U389" s="75" t="s">
        <v>10</v>
      </c>
      <c r="V389" s="75" t="s">
        <v>11</v>
      </c>
      <c r="W389" s="75" t="s">
        <v>12</v>
      </c>
      <c r="X389" s="75" t="s">
        <v>13</v>
      </c>
      <c r="Y389" s="75" t="s">
        <v>14</v>
      </c>
      <c r="Z389" s="75" t="s">
        <v>15</v>
      </c>
      <c r="AA389" s="75" t="s">
        <v>16</v>
      </c>
      <c r="AB389" s="75" t="s">
        <v>17</v>
      </c>
      <c r="AC389" s="75" t="s">
        <v>470</v>
      </c>
    </row>
    <row r="390" spans="1:29" ht="20.25" customHeight="1">
      <c r="A390" s="284"/>
      <c r="B390" s="2"/>
      <c r="C390" s="435"/>
      <c r="D390" s="436"/>
      <c r="E390" s="436"/>
      <c r="F390" s="436"/>
      <c r="G390" s="44"/>
      <c r="H390" s="331"/>
      <c r="I390" s="64" t="s">
        <v>667</v>
      </c>
      <c r="J390" s="65"/>
      <c r="K390" s="166"/>
      <c r="L390" s="77" t="s">
        <v>64</v>
      </c>
      <c r="M390" s="77" t="s">
        <v>64</v>
      </c>
      <c r="N390" s="77" t="s">
        <v>64</v>
      </c>
      <c r="O390" s="77" t="s">
        <v>64</v>
      </c>
      <c r="P390" s="77" t="s">
        <v>64</v>
      </c>
      <c r="Q390" s="77" t="s">
        <v>64</v>
      </c>
      <c r="R390" s="77" t="s">
        <v>64</v>
      </c>
      <c r="S390" s="77" t="s">
        <v>65</v>
      </c>
      <c r="T390" s="77" t="s">
        <v>65</v>
      </c>
      <c r="U390" s="77" t="s">
        <v>64</v>
      </c>
      <c r="V390" s="77" t="s">
        <v>64</v>
      </c>
      <c r="W390" s="77" t="s">
        <v>64</v>
      </c>
      <c r="X390" s="77" t="s">
        <v>64</v>
      </c>
      <c r="Y390" s="77" t="s">
        <v>64</v>
      </c>
      <c r="Z390" s="77" t="s">
        <v>64</v>
      </c>
      <c r="AA390" s="77" t="s">
        <v>64</v>
      </c>
      <c r="AB390" s="77" t="s">
        <v>64</v>
      </c>
      <c r="AC390" s="77" t="s">
        <v>64</v>
      </c>
    </row>
    <row r="391" spans="1:29" s="1" customFormat="1" ht="34.5" customHeight="1">
      <c r="A391" s="296" t="s">
        <v>485</v>
      </c>
      <c r="B391" s="180"/>
      <c r="C391" s="437" t="s">
        <v>246</v>
      </c>
      <c r="D391" s="438"/>
      <c r="E391" s="438"/>
      <c r="F391" s="438"/>
      <c r="G391" s="438"/>
      <c r="H391" s="439"/>
      <c r="I391" s="114" t="s">
        <v>756</v>
      </c>
      <c r="J391" s="178">
        <f>IF(SUM(L391:AC391)=0,IF(COUNTIF(L391:AC391,"未確認")&gt;0,"未確認",IF(COUNTIF(L391:AC391,"~*")&gt;0,"*",SUM(L391:AC391))),SUM(L391:AC391))</f>
        <v>35</v>
      </c>
      <c r="K391" s="179" t="str">
        <f>IF(OR(COUNTIF(L391:AC391,"未確認")&gt;0,COUNTIF(L391:AC391,"*")&gt;0),"※","")</f>
        <v>※</v>
      </c>
      <c r="L391" s="109">
        <v>0</v>
      </c>
      <c r="M391" s="109">
        <v>0</v>
      </c>
      <c r="N391" s="109" t="s">
        <v>124</v>
      </c>
      <c r="O391" s="109">
        <v>35</v>
      </c>
      <c r="P391" s="109">
        <v>0</v>
      </c>
      <c r="Q391" s="109">
        <v>0</v>
      </c>
      <c r="R391" s="109">
        <v>0</v>
      </c>
      <c r="S391" s="109">
        <v>0</v>
      </c>
      <c r="T391" s="109">
        <v>0</v>
      </c>
      <c r="U391" s="109">
        <v>0</v>
      </c>
      <c r="V391" s="109">
        <v>0</v>
      </c>
      <c r="W391" s="109">
        <v>0</v>
      </c>
      <c r="X391" s="109">
        <v>0</v>
      </c>
      <c r="Y391" s="109">
        <v>0</v>
      </c>
      <c r="Z391" s="109">
        <v>0</v>
      </c>
      <c r="AA391" s="109">
        <v>0</v>
      </c>
      <c r="AB391" s="109">
        <v>0</v>
      </c>
      <c r="AC391" s="109">
        <v>0</v>
      </c>
    </row>
    <row r="392" spans="1:29" s="346" customFormat="1" ht="34.5" customHeight="1"/>
    <row r="393" spans="1:29" s="1" customFormat="1">
      <c r="A393" s="284"/>
      <c r="B393" s="19"/>
      <c r="C393" s="19"/>
      <c r="D393" s="19"/>
      <c r="E393" s="19"/>
      <c r="F393" s="19"/>
      <c r="G393" s="19"/>
      <c r="H393" s="15"/>
      <c r="I393" s="15"/>
      <c r="J393" s="86"/>
      <c r="K393" s="87"/>
      <c r="L393" s="88"/>
      <c r="M393" s="88"/>
      <c r="N393" s="88"/>
      <c r="O393" s="88"/>
      <c r="P393" s="88"/>
      <c r="Q393" s="88"/>
    </row>
    <row r="394" spans="1:29" s="107" customFormat="1">
      <c r="A394" s="284"/>
      <c r="B394" s="19" t="s">
        <v>248</v>
      </c>
      <c r="C394" s="19"/>
      <c r="D394" s="19"/>
      <c r="E394" s="19"/>
      <c r="F394" s="19"/>
      <c r="G394" s="19"/>
      <c r="H394" s="15"/>
      <c r="I394" s="15"/>
      <c r="J394" s="58"/>
      <c r="K394" s="30"/>
      <c r="L394" s="100"/>
      <c r="M394" s="100"/>
      <c r="N394" s="100"/>
      <c r="O394" s="100"/>
      <c r="P394" s="100"/>
      <c r="Q394" s="100"/>
    </row>
    <row r="395" spans="1:29">
      <c r="A395" s="284"/>
      <c r="B395" s="19"/>
      <c r="C395" s="19"/>
      <c r="D395" s="19"/>
      <c r="E395" s="19"/>
      <c r="F395" s="19"/>
      <c r="G395" s="19"/>
      <c r="H395" s="15"/>
      <c r="I395" s="15"/>
      <c r="L395" s="72"/>
      <c r="M395" s="72"/>
      <c r="N395" s="72"/>
      <c r="O395" s="72"/>
      <c r="P395" s="72"/>
      <c r="Q395" s="72"/>
      <c r="R395" s="9"/>
      <c r="S395" s="9"/>
      <c r="T395" s="9"/>
      <c r="U395" s="9"/>
      <c r="V395" s="9"/>
    </row>
    <row r="396" spans="1:29" s="2" customFormat="1" ht="34.5" customHeight="1">
      <c r="A396" s="284"/>
      <c r="B396" s="19"/>
      <c r="C396" s="4"/>
      <c r="D396" s="4"/>
      <c r="E396" s="4"/>
      <c r="F396" s="4"/>
      <c r="G396" s="4"/>
      <c r="H396" s="331"/>
      <c r="I396" s="331"/>
      <c r="J396" s="73" t="s">
        <v>62</v>
      </c>
      <c r="K396" s="165"/>
      <c r="L396" s="75" t="s">
        <v>1</v>
      </c>
      <c r="M396" s="75" t="s">
        <v>2</v>
      </c>
      <c r="N396" s="75" t="s">
        <v>3</v>
      </c>
      <c r="O396" s="75" t="s">
        <v>4</v>
      </c>
      <c r="P396" s="75" t="s">
        <v>5</v>
      </c>
      <c r="Q396" s="75" t="s">
        <v>6</v>
      </c>
      <c r="R396" s="75" t="s">
        <v>7</v>
      </c>
      <c r="S396" s="75" t="s">
        <v>8</v>
      </c>
      <c r="T396" s="75" t="s">
        <v>9</v>
      </c>
      <c r="U396" s="75" t="s">
        <v>10</v>
      </c>
      <c r="V396" s="75" t="s">
        <v>11</v>
      </c>
      <c r="W396" s="75" t="s">
        <v>12</v>
      </c>
      <c r="X396" s="75" t="s">
        <v>13</v>
      </c>
      <c r="Y396" s="75" t="s">
        <v>14</v>
      </c>
      <c r="Z396" s="75" t="s">
        <v>15</v>
      </c>
      <c r="AA396" s="75" t="s">
        <v>16</v>
      </c>
      <c r="AB396" s="75" t="s">
        <v>17</v>
      </c>
      <c r="AC396" s="75" t="s">
        <v>470</v>
      </c>
    </row>
    <row r="397" spans="1:29" s="2" customFormat="1" ht="20.25" customHeight="1">
      <c r="A397" s="284"/>
      <c r="C397" s="59"/>
      <c r="D397" s="4"/>
      <c r="E397" s="4"/>
      <c r="F397" s="4"/>
      <c r="G397" s="4"/>
      <c r="H397" s="331"/>
      <c r="I397" s="64" t="s">
        <v>667</v>
      </c>
      <c r="J397" s="65"/>
      <c r="K397" s="166"/>
      <c r="L397" s="77" t="s">
        <v>64</v>
      </c>
      <c r="M397" s="77" t="s">
        <v>64</v>
      </c>
      <c r="N397" s="77" t="s">
        <v>64</v>
      </c>
      <c r="O397" s="77" t="s">
        <v>64</v>
      </c>
      <c r="P397" s="77" t="s">
        <v>64</v>
      </c>
      <c r="Q397" s="77" t="s">
        <v>64</v>
      </c>
      <c r="R397" s="77" t="s">
        <v>64</v>
      </c>
      <c r="S397" s="77" t="s">
        <v>65</v>
      </c>
      <c r="T397" s="77" t="s">
        <v>65</v>
      </c>
      <c r="U397" s="77" t="s">
        <v>64</v>
      </c>
      <c r="V397" s="77" t="s">
        <v>64</v>
      </c>
      <c r="W397" s="77" t="s">
        <v>64</v>
      </c>
      <c r="X397" s="77" t="s">
        <v>64</v>
      </c>
      <c r="Y397" s="77" t="s">
        <v>64</v>
      </c>
      <c r="Z397" s="77" t="s">
        <v>64</v>
      </c>
      <c r="AA397" s="77" t="s">
        <v>64</v>
      </c>
      <c r="AB397" s="77" t="s">
        <v>64</v>
      </c>
      <c r="AC397" s="77" t="s">
        <v>64</v>
      </c>
    </row>
    <row r="398" spans="1:29" s="107" customFormat="1" ht="113.65" customHeight="1">
      <c r="A398" s="296" t="s">
        <v>486</v>
      </c>
      <c r="B398" s="111"/>
      <c r="C398" s="422" t="s">
        <v>757</v>
      </c>
      <c r="D398" s="423"/>
      <c r="E398" s="423"/>
      <c r="F398" s="423"/>
      <c r="G398" s="423"/>
      <c r="H398" s="424"/>
      <c r="I398" s="325" t="s">
        <v>758</v>
      </c>
      <c r="J398" s="181"/>
      <c r="K398" s="182"/>
      <c r="L398" s="187" t="s">
        <v>759</v>
      </c>
      <c r="M398" s="187" t="s">
        <v>759</v>
      </c>
      <c r="N398" s="187" t="s">
        <v>759</v>
      </c>
      <c r="O398" s="187" t="s">
        <v>760</v>
      </c>
      <c r="P398" s="187" t="s">
        <v>759</v>
      </c>
      <c r="Q398" s="187" t="s">
        <v>759</v>
      </c>
      <c r="R398" s="187" t="s">
        <v>760</v>
      </c>
      <c r="S398" s="187" t="s">
        <v>760</v>
      </c>
      <c r="T398" s="187" t="s">
        <v>760</v>
      </c>
      <c r="U398" s="187" t="s">
        <v>760</v>
      </c>
      <c r="V398" s="187" t="s">
        <v>760</v>
      </c>
      <c r="W398" s="187" t="s">
        <v>760</v>
      </c>
      <c r="X398" s="187" t="s">
        <v>760</v>
      </c>
      <c r="Y398" s="187" t="s">
        <v>760</v>
      </c>
      <c r="Z398" s="187" t="s">
        <v>760</v>
      </c>
      <c r="AA398" s="187" t="s">
        <v>760</v>
      </c>
      <c r="AB398" s="187" t="s">
        <v>760</v>
      </c>
      <c r="AC398" s="187" t="s">
        <v>759</v>
      </c>
    </row>
    <row r="399" spans="1:29" s="1" customFormat="1" ht="65.099999999999994" customHeight="1">
      <c r="A399" s="284"/>
      <c r="B399" s="111"/>
      <c r="C399" s="416" t="s">
        <v>761</v>
      </c>
      <c r="D399" s="417"/>
      <c r="E399" s="417"/>
      <c r="F399" s="417"/>
      <c r="G399" s="417"/>
      <c r="H399" s="419"/>
      <c r="I399" s="420" t="s">
        <v>762</v>
      </c>
      <c r="J399" s="183"/>
      <c r="K399" s="184"/>
      <c r="L399" s="118"/>
      <c r="M399" s="122"/>
      <c r="N399" s="122"/>
      <c r="O399" s="122"/>
      <c r="P399" s="122"/>
      <c r="Q399" s="122"/>
      <c r="R399" s="122"/>
      <c r="S399" s="122"/>
      <c r="T399" s="122"/>
      <c r="U399" s="122"/>
      <c r="V399" s="122"/>
      <c r="W399" s="122"/>
      <c r="X399" s="122"/>
      <c r="Y399" s="122"/>
      <c r="Z399" s="122"/>
      <c r="AA399" s="122"/>
      <c r="AB399" s="122"/>
      <c r="AC399" s="122"/>
    </row>
    <row r="400" spans="1:29" s="1" customFormat="1" ht="34.5" customHeight="1">
      <c r="A400" s="296" t="s">
        <v>488</v>
      </c>
      <c r="B400" s="111"/>
      <c r="C400" s="185"/>
      <c r="D400" s="427" t="s">
        <v>763</v>
      </c>
      <c r="E400" s="434"/>
      <c r="F400" s="434"/>
      <c r="G400" s="434"/>
      <c r="H400" s="428"/>
      <c r="I400" s="440"/>
      <c r="J400" s="183"/>
      <c r="K400" s="186"/>
      <c r="L400" s="187">
        <v>0</v>
      </c>
      <c r="M400" s="187">
        <v>0</v>
      </c>
      <c r="N400" s="187">
        <v>0</v>
      </c>
      <c r="O400" s="187">
        <v>0</v>
      </c>
      <c r="P400" s="187">
        <v>0</v>
      </c>
      <c r="Q400" s="187">
        <v>0</v>
      </c>
      <c r="R400" s="187">
        <v>24.7</v>
      </c>
      <c r="S400" s="187">
        <v>24.5</v>
      </c>
      <c r="T400" s="187">
        <v>36.5</v>
      </c>
      <c r="U400" s="187">
        <v>60.2</v>
      </c>
      <c r="V400" s="187">
        <v>66.2</v>
      </c>
      <c r="W400" s="187">
        <v>51.3</v>
      </c>
      <c r="X400" s="187">
        <v>51.5</v>
      </c>
      <c r="Y400" s="187">
        <v>63.5</v>
      </c>
      <c r="Z400" s="187">
        <v>90.4</v>
      </c>
      <c r="AA400" s="187">
        <v>56.5</v>
      </c>
      <c r="AB400" s="187">
        <v>55.6</v>
      </c>
      <c r="AC400" s="187">
        <v>0</v>
      </c>
    </row>
    <row r="401" spans="1:29" s="1" customFormat="1" ht="34.5" customHeight="1">
      <c r="A401" s="296" t="s">
        <v>489</v>
      </c>
      <c r="B401" s="111"/>
      <c r="C401" s="185"/>
      <c r="D401" s="427" t="s">
        <v>764</v>
      </c>
      <c r="E401" s="434"/>
      <c r="F401" s="434"/>
      <c r="G401" s="434"/>
      <c r="H401" s="428"/>
      <c r="I401" s="440"/>
      <c r="J401" s="183"/>
      <c r="K401" s="186"/>
      <c r="L401" s="187">
        <v>0</v>
      </c>
      <c r="M401" s="187">
        <v>0</v>
      </c>
      <c r="N401" s="187">
        <v>0</v>
      </c>
      <c r="O401" s="187">
        <v>0</v>
      </c>
      <c r="P401" s="187">
        <v>0</v>
      </c>
      <c r="Q401" s="187">
        <v>0</v>
      </c>
      <c r="R401" s="187">
        <v>9.9</v>
      </c>
      <c r="S401" s="187">
        <v>16.600000000000001</v>
      </c>
      <c r="T401" s="187">
        <v>27.3</v>
      </c>
      <c r="U401" s="187">
        <v>48.4</v>
      </c>
      <c r="V401" s="187">
        <v>49.5</v>
      </c>
      <c r="W401" s="187">
        <v>41.1</v>
      </c>
      <c r="X401" s="187">
        <v>31.1</v>
      </c>
      <c r="Y401" s="187">
        <v>34.5</v>
      </c>
      <c r="Z401" s="187">
        <v>80.8</v>
      </c>
      <c r="AA401" s="187">
        <v>36.799999999999997</v>
      </c>
      <c r="AB401" s="187">
        <v>23.9</v>
      </c>
      <c r="AC401" s="187">
        <v>0</v>
      </c>
    </row>
    <row r="402" spans="1:29" s="1" customFormat="1" ht="34.5" customHeight="1">
      <c r="A402" s="296" t="s">
        <v>490</v>
      </c>
      <c r="B402" s="111"/>
      <c r="C402" s="185"/>
      <c r="D402" s="427" t="s">
        <v>765</v>
      </c>
      <c r="E402" s="434"/>
      <c r="F402" s="434"/>
      <c r="G402" s="434"/>
      <c r="H402" s="428"/>
      <c r="I402" s="440"/>
      <c r="J402" s="183"/>
      <c r="K402" s="186"/>
      <c r="L402" s="187">
        <v>0</v>
      </c>
      <c r="M402" s="187">
        <v>0</v>
      </c>
      <c r="N402" s="187">
        <v>0</v>
      </c>
      <c r="O402" s="187">
        <v>0</v>
      </c>
      <c r="P402" s="187">
        <v>0</v>
      </c>
      <c r="Q402" s="187">
        <v>0</v>
      </c>
      <c r="R402" s="187">
        <v>8.4</v>
      </c>
      <c r="S402" s="187">
        <v>10.4</v>
      </c>
      <c r="T402" s="187">
        <v>14.2</v>
      </c>
      <c r="U402" s="187">
        <v>28.1</v>
      </c>
      <c r="V402" s="187">
        <v>25.1</v>
      </c>
      <c r="W402" s="187">
        <v>15.5</v>
      </c>
      <c r="X402" s="187">
        <v>9.3000000000000007</v>
      </c>
      <c r="Y402" s="187">
        <v>21.6</v>
      </c>
      <c r="Z402" s="187">
        <v>22</v>
      </c>
      <c r="AA402" s="187">
        <v>35.700000000000003</v>
      </c>
      <c r="AB402" s="187">
        <v>20.2</v>
      </c>
      <c r="AC402" s="187">
        <v>0</v>
      </c>
    </row>
    <row r="403" spans="1:29" s="1" customFormat="1" ht="34.5" customHeight="1">
      <c r="A403" s="296" t="s">
        <v>491</v>
      </c>
      <c r="B403" s="111"/>
      <c r="C403" s="185"/>
      <c r="D403" s="427" t="s">
        <v>766</v>
      </c>
      <c r="E403" s="434"/>
      <c r="F403" s="434"/>
      <c r="G403" s="434"/>
      <c r="H403" s="428"/>
      <c r="I403" s="440"/>
      <c r="J403" s="183"/>
      <c r="K403" s="186"/>
      <c r="L403" s="187">
        <v>0</v>
      </c>
      <c r="M403" s="187">
        <v>0</v>
      </c>
      <c r="N403" s="187">
        <v>0</v>
      </c>
      <c r="O403" s="187">
        <v>0</v>
      </c>
      <c r="P403" s="187">
        <v>0</v>
      </c>
      <c r="Q403" s="187">
        <v>0</v>
      </c>
      <c r="R403" s="187">
        <v>4.0999999999999996</v>
      </c>
      <c r="S403" s="187">
        <v>2.8</v>
      </c>
      <c r="T403" s="187">
        <v>9.6</v>
      </c>
      <c r="U403" s="187">
        <v>25.1</v>
      </c>
      <c r="V403" s="187">
        <v>31.9</v>
      </c>
      <c r="W403" s="187">
        <v>11.6</v>
      </c>
      <c r="X403" s="187">
        <v>18</v>
      </c>
      <c r="Y403" s="187">
        <v>17.2</v>
      </c>
      <c r="Z403" s="187">
        <v>61.7</v>
      </c>
      <c r="AA403" s="187">
        <v>20.5</v>
      </c>
      <c r="AB403" s="187">
        <v>11.6</v>
      </c>
      <c r="AC403" s="187">
        <v>0</v>
      </c>
    </row>
    <row r="404" spans="1:29" s="1" customFormat="1" ht="34.5" customHeight="1">
      <c r="A404" s="296" t="s">
        <v>492</v>
      </c>
      <c r="B404" s="111"/>
      <c r="C404" s="185"/>
      <c r="D404" s="427" t="s">
        <v>767</v>
      </c>
      <c r="E404" s="434"/>
      <c r="F404" s="434"/>
      <c r="G404" s="434"/>
      <c r="H404" s="428"/>
      <c r="I404" s="440"/>
      <c r="J404" s="183"/>
      <c r="K404" s="186"/>
      <c r="L404" s="187">
        <v>0</v>
      </c>
      <c r="M404" s="187">
        <v>0</v>
      </c>
      <c r="N404" s="187">
        <v>0</v>
      </c>
      <c r="O404" s="187">
        <v>0</v>
      </c>
      <c r="P404" s="187">
        <v>0</v>
      </c>
      <c r="Q404" s="187">
        <v>0</v>
      </c>
      <c r="R404" s="187">
        <v>30.9</v>
      </c>
      <c r="S404" s="187">
        <v>2</v>
      </c>
      <c r="T404" s="187">
        <v>22.9</v>
      </c>
      <c r="U404" s="187">
        <v>4.5999999999999996</v>
      </c>
      <c r="V404" s="187">
        <v>21.6</v>
      </c>
      <c r="W404" s="187">
        <v>18.3</v>
      </c>
      <c r="X404" s="187">
        <v>13.3</v>
      </c>
      <c r="Y404" s="187">
        <v>23.2</v>
      </c>
      <c r="Z404" s="187">
        <v>0.5</v>
      </c>
      <c r="AA404" s="187">
        <v>0</v>
      </c>
      <c r="AB404" s="187">
        <v>8</v>
      </c>
      <c r="AC404" s="187">
        <v>0</v>
      </c>
    </row>
    <row r="405" spans="1:29" s="1" customFormat="1" ht="34.5" customHeight="1">
      <c r="A405" s="296" t="s">
        <v>493</v>
      </c>
      <c r="B405" s="111"/>
      <c r="C405" s="188"/>
      <c r="D405" s="427" t="s">
        <v>768</v>
      </c>
      <c r="E405" s="434"/>
      <c r="F405" s="434"/>
      <c r="G405" s="434"/>
      <c r="H405" s="428"/>
      <c r="I405" s="440"/>
      <c r="J405" s="183"/>
      <c r="K405" s="186"/>
      <c r="L405" s="187">
        <v>0</v>
      </c>
      <c r="M405" s="187">
        <v>0</v>
      </c>
      <c r="N405" s="187">
        <v>0</v>
      </c>
      <c r="O405" s="187">
        <v>0</v>
      </c>
      <c r="P405" s="187">
        <v>0</v>
      </c>
      <c r="Q405" s="187">
        <v>0</v>
      </c>
      <c r="R405" s="187">
        <v>3.5</v>
      </c>
      <c r="S405" s="187">
        <v>3.6</v>
      </c>
      <c r="T405" s="187">
        <v>2.5</v>
      </c>
      <c r="U405" s="187">
        <v>2.4</v>
      </c>
      <c r="V405" s="187">
        <v>2</v>
      </c>
      <c r="W405" s="187">
        <v>0.3</v>
      </c>
      <c r="X405" s="187">
        <v>2.6</v>
      </c>
      <c r="Y405" s="187">
        <v>8.6999999999999993</v>
      </c>
      <c r="Z405" s="187">
        <v>7.3</v>
      </c>
      <c r="AA405" s="187">
        <v>31.3</v>
      </c>
      <c r="AB405" s="187">
        <v>36.299999999999997</v>
      </c>
      <c r="AC405" s="187">
        <v>0</v>
      </c>
    </row>
    <row r="406" spans="1:29" s="1" customFormat="1" ht="34.5" customHeight="1">
      <c r="A406" s="296" t="s">
        <v>494</v>
      </c>
      <c r="B406" s="111"/>
      <c r="C406" s="333"/>
      <c r="D406" s="427" t="s">
        <v>769</v>
      </c>
      <c r="E406" s="434"/>
      <c r="F406" s="434"/>
      <c r="G406" s="434"/>
      <c r="H406" s="428"/>
      <c r="I406" s="440"/>
      <c r="J406" s="189"/>
      <c r="K406" s="190"/>
      <c r="L406" s="187">
        <v>0</v>
      </c>
      <c r="M406" s="187">
        <v>0</v>
      </c>
      <c r="N406" s="187">
        <v>0</v>
      </c>
      <c r="O406" s="187">
        <v>0</v>
      </c>
      <c r="P406" s="187">
        <v>0</v>
      </c>
      <c r="Q406" s="187">
        <v>0</v>
      </c>
      <c r="R406" s="187">
        <v>39.799999999999997</v>
      </c>
      <c r="S406" s="187">
        <v>19.8</v>
      </c>
      <c r="T406" s="187">
        <v>40.700000000000003</v>
      </c>
      <c r="U406" s="187">
        <v>37.9</v>
      </c>
      <c r="V406" s="187">
        <v>47.3</v>
      </c>
      <c r="W406" s="187">
        <v>34.4</v>
      </c>
      <c r="X406" s="187">
        <v>35.299999999999997</v>
      </c>
      <c r="Y406" s="187">
        <v>46.3</v>
      </c>
      <c r="Z406" s="187">
        <v>68.7</v>
      </c>
      <c r="AA406" s="187">
        <v>57.5</v>
      </c>
      <c r="AB406" s="187">
        <v>62.2</v>
      </c>
      <c r="AC406" s="187">
        <v>0</v>
      </c>
    </row>
    <row r="407" spans="1:29" s="1" customFormat="1" ht="42.75" customHeight="1">
      <c r="A407" s="284"/>
      <c r="B407" s="111"/>
      <c r="C407" s="416" t="s">
        <v>770</v>
      </c>
      <c r="D407" s="417"/>
      <c r="E407" s="417"/>
      <c r="F407" s="417"/>
      <c r="G407" s="417"/>
      <c r="H407" s="419"/>
      <c r="I407" s="440"/>
      <c r="J407" s="183"/>
      <c r="K407" s="184"/>
      <c r="L407" s="118"/>
      <c r="M407" s="122"/>
      <c r="N407" s="122"/>
      <c r="O407" s="122"/>
      <c r="P407" s="122"/>
      <c r="Q407" s="122"/>
      <c r="R407" s="122"/>
      <c r="S407" s="122"/>
      <c r="T407" s="122"/>
      <c r="U407" s="122"/>
      <c r="V407" s="122"/>
      <c r="W407" s="122"/>
      <c r="X407" s="122"/>
      <c r="Y407" s="122"/>
      <c r="Z407" s="122"/>
      <c r="AA407" s="122"/>
      <c r="AB407" s="122"/>
      <c r="AC407" s="122"/>
    </row>
    <row r="408" spans="1:29" s="1" customFormat="1" ht="34.5" customHeight="1">
      <c r="A408" s="296" t="s">
        <v>495</v>
      </c>
      <c r="B408" s="111"/>
      <c r="C408" s="185"/>
      <c r="D408" s="427" t="s">
        <v>763</v>
      </c>
      <c r="E408" s="434"/>
      <c r="F408" s="434"/>
      <c r="G408" s="434"/>
      <c r="H408" s="428"/>
      <c r="I408" s="440"/>
      <c r="J408" s="183"/>
      <c r="K408" s="186"/>
      <c r="L408" s="187">
        <v>0</v>
      </c>
      <c r="M408" s="187">
        <v>0</v>
      </c>
      <c r="N408" s="187">
        <v>0</v>
      </c>
      <c r="O408" s="187">
        <v>0</v>
      </c>
      <c r="P408" s="187">
        <v>0</v>
      </c>
      <c r="Q408" s="187">
        <v>0</v>
      </c>
      <c r="R408" s="187">
        <v>0</v>
      </c>
      <c r="S408" s="187">
        <v>0</v>
      </c>
      <c r="T408" s="187">
        <v>0</v>
      </c>
      <c r="U408" s="187">
        <v>0</v>
      </c>
      <c r="V408" s="187">
        <v>0</v>
      </c>
      <c r="W408" s="187">
        <v>0</v>
      </c>
      <c r="X408" s="187">
        <v>0</v>
      </c>
      <c r="Y408" s="187">
        <v>0</v>
      </c>
      <c r="Z408" s="187">
        <v>0</v>
      </c>
      <c r="AA408" s="187">
        <v>0</v>
      </c>
      <c r="AB408" s="187">
        <v>0</v>
      </c>
      <c r="AC408" s="187">
        <v>0</v>
      </c>
    </row>
    <row r="409" spans="1:29" s="1" customFormat="1" ht="34.5" customHeight="1">
      <c r="A409" s="296" t="s">
        <v>496</v>
      </c>
      <c r="B409" s="111"/>
      <c r="C409" s="185"/>
      <c r="D409" s="427" t="s">
        <v>764</v>
      </c>
      <c r="E409" s="434"/>
      <c r="F409" s="434"/>
      <c r="G409" s="434"/>
      <c r="H409" s="428"/>
      <c r="I409" s="440"/>
      <c r="J409" s="183"/>
      <c r="K409" s="186"/>
      <c r="L409" s="187">
        <v>0</v>
      </c>
      <c r="M409" s="187">
        <v>0</v>
      </c>
      <c r="N409" s="187">
        <v>0</v>
      </c>
      <c r="O409" s="187">
        <v>0</v>
      </c>
      <c r="P409" s="187">
        <v>0</v>
      </c>
      <c r="Q409" s="187">
        <v>0</v>
      </c>
      <c r="R409" s="187">
        <v>0</v>
      </c>
      <c r="S409" s="187">
        <v>0</v>
      </c>
      <c r="T409" s="187">
        <v>0</v>
      </c>
      <c r="U409" s="187">
        <v>0</v>
      </c>
      <c r="V409" s="187">
        <v>0</v>
      </c>
      <c r="W409" s="187">
        <v>0</v>
      </c>
      <c r="X409" s="187">
        <v>0</v>
      </c>
      <c r="Y409" s="187">
        <v>0</v>
      </c>
      <c r="Z409" s="187">
        <v>0</v>
      </c>
      <c r="AA409" s="187">
        <v>0</v>
      </c>
      <c r="AB409" s="187">
        <v>0</v>
      </c>
      <c r="AC409" s="187">
        <v>0</v>
      </c>
    </row>
    <row r="410" spans="1:29" s="1" customFormat="1" ht="34.5" customHeight="1">
      <c r="A410" s="296" t="s">
        <v>497</v>
      </c>
      <c r="B410" s="111"/>
      <c r="C410" s="185"/>
      <c r="D410" s="427" t="s">
        <v>765</v>
      </c>
      <c r="E410" s="434"/>
      <c r="F410" s="434"/>
      <c r="G410" s="434"/>
      <c r="H410" s="428"/>
      <c r="I410" s="440"/>
      <c r="J410" s="183"/>
      <c r="K410" s="186"/>
      <c r="L410" s="187">
        <v>0</v>
      </c>
      <c r="M410" s="187">
        <v>0</v>
      </c>
      <c r="N410" s="187">
        <v>0</v>
      </c>
      <c r="O410" s="187">
        <v>0</v>
      </c>
      <c r="P410" s="187">
        <v>0</v>
      </c>
      <c r="Q410" s="187">
        <v>0</v>
      </c>
      <c r="R410" s="187">
        <v>0</v>
      </c>
      <c r="S410" s="187">
        <v>0</v>
      </c>
      <c r="T410" s="187">
        <v>0</v>
      </c>
      <c r="U410" s="187">
        <v>0</v>
      </c>
      <c r="V410" s="187">
        <v>0</v>
      </c>
      <c r="W410" s="187">
        <v>0</v>
      </c>
      <c r="X410" s="187">
        <v>0</v>
      </c>
      <c r="Y410" s="187">
        <v>0</v>
      </c>
      <c r="Z410" s="187">
        <v>0</v>
      </c>
      <c r="AA410" s="187">
        <v>0</v>
      </c>
      <c r="AB410" s="187">
        <v>0</v>
      </c>
      <c r="AC410" s="187">
        <v>0</v>
      </c>
    </row>
    <row r="411" spans="1:29" s="1" customFormat="1" ht="34.5" customHeight="1">
      <c r="A411" s="296" t="s">
        <v>498</v>
      </c>
      <c r="B411" s="111"/>
      <c r="C411" s="185"/>
      <c r="D411" s="427" t="s">
        <v>766</v>
      </c>
      <c r="E411" s="434"/>
      <c r="F411" s="434"/>
      <c r="G411" s="434"/>
      <c r="H411" s="428"/>
      <c r="I411" s="440"/>
      <c r="J411" s="183"/>
      <c r="K411" s="186"/>
      <c r="L411" s="187">
        <v>0</v>
      </c>
      <c r="M411" s="187">
        <v>0</v>
      </c>
      <c r="N411" s="187">
        <v>0</v>
      </c>
      <c r="O411" s="187">
        <v>0</v>
      </c>
      <c r="P411" s="187">
        <v>0</v>
      </c>
      <c r="Q411" s="187">
        <v>0</v>
      </c>
      <c r="R411" s="187">
        <v>0</v>
      </c>
      <c r="S411" s="187">
        <v>0</v>
      </c>
      <c r="T411" s="187">
        <v>0</v>
      </c>
      <c r="U411" s="187">
        <v>0</v>
      </c>
      <c r="V411" s="187">
        <v>0</v>
      </c>
      <c r="W411" s="187">
        <v>0</v>
      </c>
      <c r="X411" s="187">
        <v>0</v>
      </c>
      <c r="Y411" s="187">
        <v>0</v>
      </c>
      <c r="Z411" s="187">
        <v>0</v>
      </c>
      <c r="AA411" s="187">
        <v>0</v>
      </c>
      <c r="AB411" s="187">
        <v>0</v>
      </c>
      <c r="AC411" s="187">
        <v>0</v>
      </c>
    </row>
    <row r="412" spans="1:29" s="1" customFormat="1" ht="34.5" customHeight="1">
      <c r="A412" s="296" t="s">
        <v>499</v>
      </c>
      <c r="B412" s="111"/>
      <c r="C412" s="185"/>
      <c r="D412" s="427" t="s">
        <v>767</v>
      </c>
      <c r="E412" s="434"/>
      <c r="F412" s="434"/>
      <c r="G412" s="434"/>
      <c r="H412" s="428"/>
      <c r="I412" s="440"/>
      <c r="J412" s="183"/>
      <c r="K412" s="186"/>
      <c r="L412" s="187">
        <v>0</v>
      </c>
      <c r="M412" s="187">
        <v>0</v>
      </c>
      <c r="N412" s="187">
        <v>0</v>
      </c>
      <c r="O412" s="187">
        <v>0</v>
      </c>
      <c r="P412" s="187">
        <v>0</v>
      </c>
      <c r="Q412" s="187">
        <v>0</v>
      </c>
      <c r="R412" s="187">
        <v>0</v>
      </c>
      <c r="S412" s="187">
        <v>0</v>
      </c>
      <c r="T412" s="187">
        <v>0</v>
      </c>
      <c r="U412" s="187">
        <v>0</v>
      </c>
      <c r="V412" s="187">
        <v>0</v>
      </c>
      <c r="W412" s="187">
        <v>0</v>
      </c>
      <c r="X412" s="187">
        <v>0</v>
      </c>
      <c r="Y412" s="187">
        <v>0</v>
      </c>
      <c r="Z412" s="187">
        <v>0</v>
      </c>
      <c r="AA412" s="187">
        <v>0</v>
      </c>
      <c r="AB412" s="187">
        <v>0</v>
      </c>
      <c r="AC412" s="187">
        <v>0</v>
      </c>
    </row>
    <row r="413" spans="1:29" s="1" customFormat="1" ht="34.5" customHeight="1">
      <c r="A413" s="296" t="s">
        <v>500</v>
      </c>
      <c r="B413" s="111"/>
      <c r="C413" s="185"/>
      <c r="D413" s="427" t="s">
        <v>768</v>
      </c>
      <c r="E413" s="434"/>
      <c r="F413" s="434"/>
      <c r="G413" s="434"/>
      <c r="H413" s="428"/>
      <c r="I413" s="440"/>
      <c r="J413" s="183"/>
      <c r="K413" s="186"/>
      <c r="L413" s="187">
        <v>0</v>
      </c>
      <c r="M413" s="187">
        <v>0</v>
      </c>
      <c r="N413" s="187">
        <v>0</v>
      </c>
      <c r="O413" s="187">
        <v>0</v>
      </c>
      <c r="P413" s="187">
        <v>0</v>
      </c>
      <c r="Q413" s="187">
        <v>0</v>
      </c>
      <c r="R413" s="187">
        <v>0</v>
      </c>
      <c r="S413" s="187">
        <v>0</v>
      </c>
      <c r="T413" s="187">
        <v>0</v>
      </c>
      <c r="U413" s="187">
        <v>0</v>
      </c>
      <c r="V413" s="187">
        <v>0</v>
      </c>
      <c r="W413" s="187">
        <v>0</v>
      </c>
      <c r="X413" s="187">
        <v>0</v>
      </c>
      <c r="Y413" s="187">
        <v>0</v>
      </c>
      <c r="Z413" s="187">
        <v>0</v>
      </c>
      <c r="AA413" s="187">
        <v>0</v>
      </c>
      <c r="AB413" s="187">
        <v>0</v>
      </c>
      <c r="AC413" s="187">
        <v>0</v>
      </c>
    </row>
    <row r="414" spans="1:29" s="1" customFormat="1" ht="34.5" customHeight="1">
      <c r="A414" s="296" t="s">
        <v>501</v>
      </c>
      <c r="B414" s="111"/>
      <c r="C414" s="335"/>
      <c r="D414" s="427" t="s">
        <v>769</v>
      </c>
      <c r="E414" s="434"/>
      <c r="F414" s="434"/>
      <c r="G414" s="434"/>
      <c r="H414" s="428"/>
      <c r="I414" s="440"/>
      <c r="J414" s="189"/>
      <c r="K414" s="190"/>
      <c r="L414" s="187">
        <v>0</v>
      </c>
      <c r="M414" s="187">
        <v>0</v>
      </c>
      <c r="N414" s="187">
        <v>0</v>
      </c>
      <c r="O414" s="187">
        <v>0</v>
      </c>
      <c r="P414" s="187">
        <v>0</v>
      </c>
      <c r="Q414" s="187">
        <v>0</v>
      </c>
      <c r="R414" s="187">
        <v>0</v>
      </c>
      <c r="S414" s="187">
        <v>0</v>
      </c>
      <c r="T414" s="187">
        <v>0</v>
      </c>
      <c r="U414" s="187">
        <v>0</v>
      </c>
      <c r="V414" s="187">
        <v>0</v>
      </c>
      <c r="W414" s="187">
        <v>0</v>
      </c>
      <c r="X414" s="187">
        <v>0</v>
      </c>
      <c r="Y414" s="187">
        <v>0</v>
      </c>
      <c r="Z414" s="187">
        <v>0</v>
      </c>
      <c r="AA414" s="187">
        <v>0</v>
      </c>
      <c r="AB414" s="187">
        <v>0</v>
      </c>
      <c r="AC414" s="187">
        <v>0</v>
      </c>
    </row>
    <row r="415" spans="1:29" s="1" customFormat="1" ht="42.75" customHeight="1">
      <c r="A415" s="284"/>
      <c r="B415" s="111"/>
      <c r="C415" s="416" t="s">
        <v>251</v>
      </c>
      <c r="D415" s="417"/>
      <c r="E415" s="417"/>
      <c r="F415" s="417"/>
      <c r="G415" s="417"/>
      <c r="H415" s="419"/>
      <c r="I415" s="440"/>
      <c r="J415" s="191"/>
      <c r="K415" s="184"/>
      <c r="L415" s="118"/>
      <c r="M415" s="122"/>
      <c r="N415" s="122"/>
      <c r="O415" s="122"/>
      <c r="P415" s="122"/>
      <c r="Q415" s="122"/>
      <c r="R415" s="122"/>
      <c r="S415" s="122"/>
      <c r="T415" s="122"/>
      <c r="U415" s="122"/>
      <c r="V415" s="122"/>
      <c r="W415" s="122"/>
      <c r="X415" s="122"/>
      <c r="Y415" s="122"/>
      <c r="Z415" s="122"/>
      <c r="AA415" s="122"/>
      <c r="AB415" s="122"/>
      <c r="AC415" s="122"/>
    </row>
    <row r="416" spans="1:29" s="1" customFormat="1" ht="34.5" customHeight="1">
      <c r="A416" s="296" t="s">
        <v>502</v>
      </c>
      <c r="B416" s="111"/>
      <c r="C416" s="185"/>
      <c r="D416" s="427" t="s">
        <v>763</v>
      </c>
      <c r="E416" s="434"/>
      <c r="F416" s="434"/>
      <c r="G416" s="434"/>
      <c r="H416" s="428"/>
      <c r="I416" s="440"/>
      <c r="J416" s="183"/>
      <c r="K416" s="186"/>
      <c r="L416" s="187">
        <v>0</v>
      </c>
      <c r="M416" s="187">
        <v>0</v>
      </c>
      <c r="N416" s="187">
        <v>0</v>
      </c>
      <c r="O416" s="187">
        <v>0</v>
      </c>
      <c r="P416" s="187">
        <v>0</v>
      </c>
      <c r="Q416" s="187">
        <v>0</v>
      </c>
      <c r="R416" s="187">
        <v>24.7</v>
      </c>
      <c r="S416" s="187">
        <v>24.5</v>
      </c>
      <c r="T416" s="187">
        <v>36.5</v>
      </c>
      <c r="U416" s="187">
        <v>60.2</v>
      </c>
      <c r="V416" s="187">
        <v>66.2</v>
      </c>
      <c r="W416" s="187">
        <v>51.3</v>
      </c>
      <c r="X416" s="187">
        <v>51.5</v>
      </c>
      <c r="Y416" s="187">
        <v>63.5</v>
      </c>
      <c r="Z416" s="187">
        <v>90.4</v>
      </c>
      <c r="AA416" s="187">
        <v>56.5</v>
      </c>
      <c r="AB416" s="187">
        <v>55.6</v>
      </c>
      <c r="AC416" s="187">
        <v>0</v>
      </c>
    </row>
    <row r="417" spans="1:29" s="1" customFormat="1" ht="34.5" customHeight="1">
      <c r="A417" s="296" t="s">
        <v>503</v>
      </c>
      <c r="B417" s="111"/>
      <c r="C417" s="185"/>
      <c r="D417" s="427" t="s">
        <v>764</v>
      </c>
      <c r="E417" s="434"/>
      <c r="F417" s="434"/>
      <c r="G417" s="434"/>
      <c r="H417" s="428"/>
      <c r="I417" s="440"/>
      <c r="J417" s="183"/>
      <c r="K417" s="186"/>
      <c r="L417" s="187">
        <v>0</v>
      </c>
      <c r="M417" s="187">
        <v>0</v>
      </c>
      <c r="N417" s="187">
        <v>0</v>
      </c>
      <c r="O417" s="187">
        <v>0</v>
      </c>
      <c r="P417" s="187">
        <v>0</v>
      </c>
      <c r="Q417" s="187">
        <v>0</v>
      </c>
      <c r="R417" s="187">
        <v>9.9</v>
      </c>
      <c r="S417" s="187">
        <v>16.600000000000001</v>
      </c>
      <c r="T417" s="187">
        <v>27.3</v>
      </c>
      <c r="U417" s="187">
        <v>48.4</v>
      </c>
      <c r="V417" s="187">
        <v>49.5</v>
      </c>
      <c r="W417" s="187">
        <v>41.1</v>
      </c>
      <c r="X417" s="187">
        <v>31.1</v>
      </c>
      <c r="Y417" s="187">
        <v>34.5</v>
      </c>
      <c r="Z417" s="187">
        <v>80.8</v>
      </c>
      <c r="AA417" s="187">
        <v>36.799999999999997</v>
      </c>
      <c r="AB417" s="187">
        <v>23.9</v>
      </c>
      <c r="AC417" s="187">
        <v>0</v>
      </c>
    </row>
    <row r="418" spans="1:29" s="1" customFormat="1" ht="34.5" customHeight="1">
      <c r="A418" s="296" t="s">
        <v>504</v>
      </c>
      <c r="B418" s="111"/>
      <c r="C418" s="185"/>
      <c r="D418" s="427" t="s">
        <v>765</v>
      </c>
      <c r="E418" s="434"/>
      <c r="F418" s="434"/>
      <c r="G418" s="434"/>
      <c r="H418" s="428"/>
      <c r="I418" s="440"/>
      <c r="J418" s="183"/>
      <c r="K418" s="186"/>
      <c r="L418" s="187">
        <v>0</v>
      </c>
      <c r="M418" s="187">
        <v>0</v>
      </c>
      <c r="N418" s="187">
        <v>0</v>
      </c>
      <c r="O418" s="187">
        <v>0</v>
      </c>
      <c r="P418" s="187">
        <v>0</v>
      </c>
      <c r="Q418" s="187">
        <v>0</v>
      </c>
      <c r="R418" s="187">
        <v>8.4</v>
      </c>
      <c r="S418" s="187">
        <v>10.4</v>
      </c>
      <c r="T418" s="187">
        <v>14.2</v>
      </c>
      <c r="U418" s="187">
        <v>28.1</v>
      </c>
      <c r="V418" s="187">
        <v>25.1</v>
      </c>
      <c r="W418" s="187">
        <v>15.5</v>
      </c>
      <c r="X418" s="187">
        <v>9.3000000000000007</v>
      </c>
      <c r="Y418" s="187">
        <v>21.6</v>
      </c>
      <c r="Z418" s="187">
        <v>22</v>
      </c>
      <c r="AA418" s="187">
        <v>35.700000000000003</v>
      </c>
      <c r="AB418" s="187">
        <v>20.2</v>
      </c>
      <c r="AC418" s="187">
        <v>0</v>
      </c>
    </row>
    <row r="419" spans="1:29" s="1" customFormat="1" ht="34.5" customHeight="1">
      <c r="A419" s="296" t="s">
        <v>505</v>
      </c>
      <c r="B419" s="111"/>
      <c r="C419" s="185"/>
      <c r="D419" s="427" t="s">
        <v>766</v>
      </c>
      <c r="E419" s="434"/>
      <c r="F419" s="434"/>
      <c r="G419" s="434"/>
      <c r="H419" s="428"/>
      <c r="I419" s="440"/>
      <c r="J419" s="183"/>
      <c r="K419" s="186"/>
      <c r="L419" s="187">
        <v>0</v>
      </c>
      <c r="M419" s="187">
        <v>0</v>
      </c>
      <c r="N419" s="187">
        <v>0</v>
      </c>
      <c r="O419" s="187">
        <v>0</v>
      </c>
      <c r="P419" s="187">
        <v>0</v>
      </c>
      <c r="Q419" s="187">
        <v>0</v>
      </c>
      <c r="R419" s="187">
        <v>4.0999999999999996</v>
      </c>
      <c r="S419" s="187">
        <v>2.8</v>
      </c>
      <c r="T419" s="187">
        <v>9.6</v>
      </c>
      <c r="U419" s="187">
        <v>25.1</v>
      </c>
      <c r="V419" s="187">
        <v>31.9</v>
      </c>
      <c r="W419" s="187">
        <v>11.6</v>
      </c>
      <c r="X419" s="187">
        <v>18</v>
      </c>
      <c r="Y419" s="187">
        <v>17.2</v>
      </c>
      <c r="Z419" s="187">
        <v>61.7</v>
      </c>
      <c r="AA419" s="187">
        <v>20.5</v>
      </c>
      <c r="AB419" s="187">
        <v>11.6</v>
      </c>
      <c r="AC419" s="187">
        <v>0</v>
      </c>
    </row>
    <row r="420" spans="1:29" s="1" customFormat="1" ht="34.5" customHeight="1">
      <c r="A420" s="296" t="s">
        <v>506</v>
      </c>
      <c r="B420" s="111"/>
      <c r="C420" s="185"/>
      <c r="D420" s="427" t="s">
        <v>767</v>
      </c>
      <c r="E420" s="434"/>
      <c r="F420" s="434"/>
      <c r="G420" s="434"/>
      <c r="H420" s="428"/>
      <c r="I420" s="440"/>
      <c r="J420" s="183"/>
      <c r="K420" s="186"/>
      <c r="L420" s="187">
        <v>0</v>
      </c>
      <c r="M420" s="187">
        <v>0</v>
      </c>
      <c r="N420" s="187">
        <v>0</v>
      </c>
      <c r="O420" s="187">
        <v>0</v>
      </c>
      <c r="P420" s="187">
        <v>0</v>
      </c>
      <c r="Q420" s="187">
        <v>0</v>
      </c>
      <c r="R420" s="187">
        <v>30.9</v>
      </c>
      <c r="S420" s="187">
        <v>2</v>
      </c>
      <c r="T420" s="187">
        <v>22.9</v>
      </c>
      <c r="U420" s="187">
        <v>4.5999999999999996</v>
      </c>
      <c r="V420" s="187">
        <v>21.6</v>
      </c>
      <c r="W420" s="187">
        <v>18.3</v>
      </c>
      <c r="X420" s="187">
        <v>13.3</v>
      </c>
      <c r="Y420" s="187">
        <v>23.2</v>
      </c>
      <c r="Z420" s="187">
        <v>0.5</v>
      </c>
      <c r="AA420" s="187">
        <v>0</v>
      </c>
      <c r="AB420" s="187">
        <v>8</v>
      </c>
      <c r="AC420" s="187">
        <v>0</v>
      </c>
    </row>
    <row r="421" spans="1:29" s="1" customFormat="1" ht="34.5" customHeight="1">
      <c r="A421" s="296" t="s">
        <v>507</v>
      </c>
      <c r="B421" s="111"/>
      <c r="C421" s="185"/>
      <c r="D421" s="427" t="s">
        <v>768</v>
      </c>
      <c r="E421" s="434"/>
      <c r="F421" s="434"/>
      <c r="G421" s="434"/>
      <c r="H421" s="428"/>
      <c r="I421" s="440"/>
      <c r="J421" s="183"/>
      <c r="K421" s="186"/>
      <c r="L421" s="187">
        <v>0</v>
      </c>
      <c r="M421" s="187">
        <v>0</v>
      </c>
      <c r="N421" s="187">
        <v>0</v>
      </c>
      <c r="O421" s="187">
        <v>0</v>
      </c>
      <c r="P421" s="187">
        <v>0</v>
      </c>
      <c r="Q421" s="187">
        <v>0</v>
      </c>
      <c r="R421" s="187">
        <v>3.5</v>
      </c>
      <c r="S421" s="187">
        <v>3.6</v>
      </c>
      <c r="T421" s="187">
        <v>2.5</v>
      </c>
      <c r="U421" s="187">
        <v>2.4</v>
      </c>
      <c r="V421" s="187">
        <v>2</v>
      </c>
      <c r="W421" s="187">
        <v>0.3</v>
      </c>
      <c r="X421" s="187">
        <v>2.6</v>
      </c>
      <c r="Y421" s="187">
        <v>8.6999999999999993</v>
      </c>
      <c r="Z421" s="187">
        <v>7.3</v>
      </c>
      <c r="AA421" s="187">
        <v>31.3</v>
      </c>
      <c r="AB421" s="187">
        <v>36.299999999999997</v>
      </c>
      <c r="AC421" s="187">
        <v>0</v>
      </c>
    </row>
    <row r="422" spans="1:29" s="1" customFormat="1" ht="34.5" customHeight="1">
      <c r="A422" s="296" t="s">
        <v>508</v>
      </c>
      <c r="B422" s="111"/>
      <c r="C422" s="335"/>
      <c r="D422" s="427" t="s">
        <v>769</v>
      </c>
      <c r="E422" s="434"/>
      <c r="F422" s="434"/>
      <c r="G422" s="434"/>
      <c r="H422" s="428"/>
      <c r="I422" s="441"/>
      <c r="J422" s="189"/>
      <c r="K422" s="190"/>
      <c r="L422" s="187">
        <v>0</v>
      </c>
      <c r="M422" s="187">
        <v>0</v>
      </c>
      <c r="N422" s="187">
        <v>0</v>
      </c>
      <c r="O422" s="187">
        <v>0</v>
      </c>
      <c r="P422" s="187">
        <v>0</v>
      </c>
      <c r="Q422" s="187">
        <v>0</v>
      </c>
      <c r="R422" s="187">
        <v>39.799999999999997</v>
      </c>
      <c r="S422" s="187">
        <v>19.8</v>
      </c>
      <c r="T422" s="187">
        <v>40.700000000000003</v>
      </c>
      <c r="U422" s="187">
        <v>37.9</v>
      </c>
      <c r="V422" s="187">
        <v>47.3</v>
      </c>
      <c r="W422" s="187">
        <v>34.4</v>
      </c>
      <c r="X422" s="187">
        <v>35.299999999999997</v>
      </c>
      <c r="Y422" s="187">
        <v>46.3</v>
      </c>
      <c r="Z422" s="187">
        <v>68.7</v>
      </c>
      <c r="AA422" s="187">
        <v>57.5</v>
      </c>
      <c r="AB422" s="187">
        <v>62.2</v>
      </c>
      <c r="AC422" s="187">
        <v>0</v>
      </c>
    </row>
    <row r="423" spans="1:29" s="1" customFormat="1">
      <c r="A423" s="284"/>
      <c r="B423" s="19"/>
      <c r="C423" s="19"/>
      <c r="D423" s="19"/>
      <c r="E423" s="19"/>
      <c r="F423" s="19"/>
      <c r="G423" s="19"/>
      <c r="H423" s="15"/>
      <c r="I423" s="15"/>
      <c r="J423" s="86"/>
      <c r="K423" s="87"/>
      <c r="L423" s="88"/>
      <c r="M423" s="88"/>
      <c r="N423" s="88"/>
      <c r="O423" s="88"/>
      <c r="P423" s="88"/>
      <c r="Q423" s="88"/>
    </row>
    <row r="424" spans="1:29" s="81" customFormat="1">
      <c r="A424" s="284"/>
      <c r="B424" s="82"/>
      <c r="C424" s="59"/>
      <c r="D424" s="59"/>
      <c r="E424" s="59"/>
      <c r="F424" s="59"/>
      <c r="G424" s="59"/>
      <c r="H424" s="89"/>
      <c r="I424" s="89"/>
      <c r="J424" s="86"/>
      <c r="K424" s="87"/>
      <c r="L424" s="88"/>
      <c r="M424" s="88"/>
      <c r="N424" s="88"/>
      <c r="O424" s="88"/>
      <c r="P424" s="88"/>
      <c r="Q424" s="88"/>
    </row>
    <row r="425" spans="1:29" s="1" customFormat="1">
      <c r="A425" s="284"/>
      <c r="B425" s="111"/>
      <c r="C425" s="4"/>
      <c r="D425" s="4"/>
      <c r="E425" s="4"/>
      <c r="F425" s="4"/>
      <c r="G425" s="4"/>
      <c r="H425" s="331"/>
      <c r="I425" s="331"/>
      <c r="J425" s="58"/>
      <c r="K425" s="30"/>
      <c r="L425" s="100"/>
      <c r="M425" s="100"/>
      <c r="N425" s="100"/>
      <c r="O425" s="100"/>
      <c r="P425" s="100"/>
      <c r="Q425" s="100"/>
    </row>
    <row r="426" spans="1:29" s="1" customFormat="1">
      <c r="A426" s="284"/>
      <c r="B426" s="19" t="s">
        <v>252</v>
      </c>
      <c r="C426" s="19"/>
      <c r="D426" s="19"/>
      <c r="E426" s="19"/>
      <c r="F426" s="19"/>
      <c r="G426" s="19"/>
      <c r="H426" s="15"/>
      <c r="I426" s="15"/>
      <c r="J426" s="58"/>
      <c r="K426" s="30"/>
      <c r="L426" s="100"/>
      <c r="M426" s="100"/>
      <c r="N426" s="100"/>
      <c r="O426" s="100"/>
      <c r="P426" s="100"/>
      <c r="Q426" s="100"/>
    </row>
    <row r="427" spans="1:29">
      <c r="A427" s="284"/>
      <c r="B427" s="19"/>
      <c r="C427" s="19"/>
      <c r="D427" s="19"/>
      <c r="E427" s="19"/>
      <c r="F427" s="19"/>
      <c r="G427" s="19"/>
      <c r="H427" s="15"/>
      <c r="I427" s="15"/>
      <c r="L427" s="72"/>
      <c r="M427" s="72"/>
      <c r="N427" s="72"/>
      <c r="O427" s="72"/>
      <c r="P427" s="72"/>
      <c r="Q427" s="72"/>
      <c r="R427" s="9"/>
      <c r="S427" s="9"/>
      <c r="T427" s="9"/>
      <c r="U427" s="9"/>
      <c r="V427" s="9"/>
    </row>
    <row r="428" spans="1:29" s="2" customFormat="1" ht="34.5" customHeight="1">
      <c r="A428" s="284"/>
      <c r="B428" s="19"/>
      <c r="C428" s="4"/>
      <c r="D428" s="4"/>
      <c r="E428" s="4"/>
      <c r="F428" s="4"/>
      <c r="G428" s="4"/>
      <c r="H428" s="331"/>
      <c r="I428" s="331"/>
      <c r="J428" s="73" t="s">
        <v>62</v>
      </c>
      <c r="K428" s="165"/>
      <c r="L428" s="75" t="s">
        <v>1</v>
      </c>
      <c r="M428" s="75" t="s">
        <v>2</v>
      </c>
      <c r="N428" s="75" t="s">
        <v>3</v>
      </c>
      <c r="O428" s="75" t="s">
        <v>4</v>
      </c>
      <c r="P428" s="75" t="s">
        <v>5</v>
      </c>
      <c r="Q428" s="75" t="s">
        <v>6</v>
      </c>
      <c r="R428" s="75" t="s">
        <v>7</v>
      </c>
      <c r="S428" s="75" t="s">
        <v>8</v>
      </c>
      <c r="T428" s="75" t="s">
        <v>9</v>
      </c>
      <c r="U428" s="75" t="s">
        <v>10</v>
      </c>
      <c r="V428" s="75" t="s">
        <v>11</v>
      </c>
      <c r="W428" s="75" t="s">
        <v>12</v>
      </c>
      <c r="X428" s="75" t="s">
        <v>13</v>
      </c>
      <c r="Y428" s="75" t="s">
        <v>14</v>
      </c>
      <c r="Z428" s="75" t="s">
        <v>15</v>
      </c>
      <c r="AA428" s="75" t="s">
        <v>16</v>
      </c>
      <c r="AB428" s="75" t="s">
        <v>17</v>
      </c>
      <c r="AC428" s="75" t="s">
        <v>470</v>
      </c>
    </row>
    <row r="429" spans="1:29" s="2" customFormat="1" ht="19.899999999999999" customHeight="1">
      <c r="A429" s="284"/>
      <c r="C429" s="59"/>
      <c r="D429" s="4"/>
      <c r="E429" s="4"/>
      <c r="F429" s="4"/>
      <c r="G429" s="4"/>
      <c r="H429" s="331"/>
      <c r="I429" s="64" t="s">
        <v>667</v>
      </c>
      <c r="J429" s="65"/>
      <c r="K429" s="166"/>
      <c r="L429" s="77" t="s">
        <v>64</v>
      </c>
      <c r="M429" s="77" t="s">
        <v>64</v>
      </c>
      <c r="N429" s="77" t="s">
        <v>64</v>
      </c>
      <c r="O429" s="77" t="s">
        <v>64</v>
      </c>
      <c r="P429" s="77" t="s">
        <v>64</v>
      </c>
      <c r="Q429" s="77" t="s">
        <v>64</v>
      </c>
      <c r="R429" s="77" t="s">
        <v>64</v>
      </c>
      <c r="S429" s="77" t="s">
        <v>65</v>
      </c>
      <c r="T429" s="77" t="s">
        <v>65</v>
      </c>
      <c r="U429" s="77" t="s">
        <v>64</v>
      </c>
      <c r="V429" s="77" t="s">
        <v>64</v>
      </c>
      <c r="W429" s="77" t="s">
        <v>64</v>
      </c>
      <c r="X429" s="77" t="s">
        <v>64</v>
      </c>
      <c r="Y429" s="77" t="s">
        <v>64</v>
      </c>
      <c r="Z429" s="77" t="s">
        <v>64</v>
      </c>
      <c r="AA429" s="77" t="s">
        <v>64</v>
      </c>
      <c r="AB429" s="77" t="s">
        <v>64</v>
      </c>
      <c r="AC429" s="77" t="s">
        <v>64</v>
      </c>
    </row>
    <row r="430" spans="1:29" s="107" customFormat="1" ht="35.1" customHeight="1">
      <c r="A430" s="296" t="s">
        <v>509</v>
      </c>
      <c r="B430" s="82"/>
      <c r="C430" s="416" t="s">
        <v>253</v>
      </c>
      <c r="D430" s="417"/>
      <c r="E430" s="417"/>
      <c r="F430" s="417"/>
      <c r="G430" s="417"/>
      <c r="H430" s="419"/>
      <c r="I430" s="432" t="s">
        <v>771</v>
      </c>
      <c r="J430" s="162">
        <v>4208</v>
      </c>
      <c r="K430" s="179" t="str">
        <f>IF(OR(COUNTIF(L430:AC430,"未確認")&gt;0,COUNTIF(L430:AC430,"~*")&gt;0),"※","")</f>
        <v/>
      </c>
      <c r="L430" s="297"/>
      <c r="M430" s="297"/>
      <c r="N430" s="297"/>
      <c r="O430" s="297"/>
      <c r="P430" s="297"/>
      <c r="Q430" s="297"/>
      <c r="R430" s="297"/>
      <c r="S430" s="297"/>
      <c r="T430" s="297"/>
      <c r="U430" s="297"/>
      <c r="V430" s="297"/>
      <c r="W430" s="297"/>
      <c r="X430" s="297"/>
      <c r="Y430" s="297"/>
      <c r="Z430" s="297"/>
      <c r="AA430" s="297"/>
      <c r="AB430" s="297"/>
      <c r="AC430" s="297"/>
    </row>
    <row r="431" spans="1:29" s="107" customFormat="1" ht="35.1" customHeight="1">
      <c r="A431" s="296" t="s">
        <v>511</v>
      </c>
      <c r="B431" s="82"/>
      <c r="C431" s="329"/>
      <c r="D431" s="330"/>
      <c r="E431" s="422" t="s">
        <v>254</v>
      </c>
      <c r="F431" s="423"/>
      <c r="G431" s="423"/>
      <c r="H431" s="424"/>
      <c r="I431" s="433"/>
      <c r="J431" s="162">
        <v>787</v>
      </c>
      <c r="K431" s="179" t="str">
        <f>IF(OR(COUNTIF(L431:AC431,"未確認")&gt;0,COUNTIF(L431:AC431,"~*")&gt;0),"※","")</f>
        <v/>
      </c>
      <c r="L431" s="297"/>
      <c r="M431" s="297"/>
      <c r="N431" s="297"/>
      <c r="O431" s="297"/>
      <c r="P431" s="297"/>
      <c r="Q431" s="297"/>
      <c r="R431" s="297"/>
      <c r="S431" s="297"/>
      <c r="T431" s="297"/>
      <c r="U431" s="297"/>
      <c r="V431" s="297"/>
      <c r="W431" s="297"/>
      <c r="X431" s="297"/>
      <c r="Y431" s="297"/>
      <c r="Z431" s="297"/>
      <c r="AA431" s="297"/>
      <c r="AB431" s="297"/>
      <c r="AC431" s="297"/>
    </row>
    <row r="432" spans="1:29" s="107" customFormat="1" ht="35.1" customHeight="1">
      <c r="A432" s="296" t="s">
        <v>512</v>
      </c>
      <c r="B432" s="82"/>
      <c r="C432" s="416" t="s">
        <v>255</v>
      </c>
      <c r="D432" s="417"/>
      <c r="E432" s="417"/>
      <c r="F432" s="417"/>
      <c r="G432" s="417"/>
      <c r="H432" s="419"/>
      <c r="I432" s="420" t="s">
        <v>772</v>
      </c>
      <c r="J432" s="162">
        <v>5881</v>
      </c>
      <c r="K432" s="179" t="str">
        <f>IF(OR(COUNTIF(L432:AC432,"未確認")&gt;0,COUNTIF(L432:AC432,"~*")&gt;0),"※","")</f>
        <v/>
      </c>
      <c r="L432" s="297"/>
      <c r="M432" s="297"/>
      <c r="N432" s="297"/>
      <c r="O432" s="297"/>
      <c r="P432" s="297"/>
      <c r="Q432" s="297"/>
      <c r="R432" s="297"/>
      <c r="S432" s="297"/>
      <c r="T432" s="297"/>
      <c r="U432" s="297"/>
      <c r="V432" s="297"/>
      <c r="W432" s="297"/>
      <c r="X432" s="297"/>
      <c r="Y432" s="297"/>
      <c r="Z432" s="297"/>
      <c r="AA432" s="297"/>
      <c r="AB432" s="297"/>
      <c r="AC432" s="297"/>
    </row>
    <row r="433" spans="1:29" s="107" customFormat="1" ht="35.1" customHeight="1">
      <c r="A433" s="296" t="s">
        <v>514</v>
      </c>
      <c r="B433" s="82"/>
      <c r="C433" s="329"/>
      <c r="D433" s="330"/>
      <c r="E433" s="422" t="s">
        <v>254</v>
      </c>
      <c r="F433" s="423"/>
      <c r="G433" s="423"/>
      <c r="H433" s="424"/>
      <c r="I433" s="426"/>
      <c r="J433" s="162">
        <v>1358</v>
      </c>
      <c r="K433" s="179" t="str">
        <f>IF(OR(COUNTIF(L433:AC433,"未確認")&gt;0,COUNTIF(L433:AC433,"~*")&gt;0),"※","")</f>
        <v/>
      </c>
      <c r="L433" s="297"/>
      <c r="M433" s="297"/>
      <c r="N433" s="297"/>
      <c r="O433" s="297"/>
      <c r="P433" s="297"/>
      <c r="Q433" s="297"/>
      <c r="R433" s="297"/>
      <c r="S433" s="297"/>
      <c r="T433" s="297"/>
      <c r="U433" s="297"/>
      <c r="V433" s="297"/>
      <c r="W433" s="297"/>
      <c r="X433" s="297"/>
      <c r="Y433" s="297"/>
      <c r="Z433" s="297"/>
      <c r="AA433" s="297"/>
      <c r="AB433" s="297"/>
      <c r="AC433" s="297"/>
    </row>
    <row r="434" spans="1:29" s="107" customFormat="1" ht="42" customHeight="1">
      <c r="A434" s="296" t="s">
        <v>515</v>
      </c>
      <c r="B434" s="82"/>
      <c r="C434" s="422" t="s">
        <v>256</v>
      </c>
      <c r="D434" s="423"/>
      <c r="E434" s="423"/>
      <c r="F434" s="423"/>
      <c r="G434" s="423"/>
      <c r="H434" s="424"/>
      <c r="I434" s="114" t="s">
        <v>773</v>
      </c>
      <c r="J434" s="178">
        <v>3163</v>
      </c>
      <c r="K434" s="179" t="str">
        <f>IF(OR(COUNTIF(L434:AC434,"未確認")&gt;0,COUNTIF(L434:AC434,"~*")&gt;0),"※","")</f>
        <v/>
      </c>
      <c r="L434" s="297"/>
      <c r="M434" s="297"/>
      <c r="N434" s="297"/>
      <c r="O434" s="297"/>
      <c r="P434" s="297"/>
      <c r="Q434" s="297"/>
      <c r="R434" s="297"/>
      <c r="S434" s="297"/>
      <c r="T434" s="297"/>
      <c r="U434" s="297"/>
      <c r="V434" s="297"/>
      <c r="W434" s="297"/>
      <c r="X434" s="297"/>
      <c r="Y434" s="297"/>
      <c r="Z434" s="297"/>
      <c r="AA434" s="297"/>
      <c r="AB434" s="297"/>
      <c r="AC434" s="297"/>
    </row>
    <row r="435" spans="1:29" s="1" customFormat="1">
      <c r="A435" s="284"/>
      <c r="B435" s="19"/>
      <c r="C435" s="19"/>
      <c r="D435" s="19"/>
      <c r="E435" s="19"/>
      <c r="F435" s="19"/>
      <c r="G435" s="19"/>
      <c r="H435" s="15"/>
      <c r="I435" s="15"/>
      <c r="J435" s="86"/>
      <c r="K435" s="87"/>
      <c r="L435" s="88"/>
      <c r="M435" s="88"/>
      <c r="N435" s="88"/>
      <c r="O435" s="88"/>
      <c r="P435" s="88"/>
      <c r="Q435" s="88"/>
    </row>
    <row r="436" spans="1:29" s="81" customFormat="1">
      <c r="A436" s="284"/>
      <c r="B436" s="82"/>
      <c r="C436" s="59"/>
      <c r="D436" s="59"/>
      <c r="E436" s="59"/>
      <c r="F436" s="59"/>
      <c r="G436" s="59"/>
      <c r="H436" s="89"/>
      <c r="I436" s="89"/>
      <c r="J436" s="86"/>
      <c r="K436" s="87"/>
      <c r="L436" s="88"/>
      <c r="M436" s="88"/>
      <c r="N436" s="88"/>
      <c r="O436" s="88"/>
      <c r="P436" s="88"/>
      <c r="Q436" s="88"/>
    </row>
    <row r="437" spans="1:29" s="1" customFormat="1">
      <c r="A437" s="284"/>
      <c r="B437" s="82"/>
      <c r="C437" s="4"/>
      <c r="D437" s="4"/>
      <c r="E437" s="124"/>
      <c r="F437" s="124"/>
      <c r="G437" s="124"/>
      <c r="H437" s="125"/>
      <c r="I437" s="125"/>
      <c r="J437" s="86"/>
      <c r="K437" s="87"/>
      <c r="L437" s="88"/>
      <c r="M437" s="88"/>
      <c r="N437" s="88"/>
      <c r="O437" s="88"/>
      <c r="P437" s="88"/>
      <c r="Q437" s="88"/>
    </row>
    <row r="438" spans="1:29" s="107" customFormat="1">
      <c r="A438" s="284"/>
      <c r="B438" s="19" t="s">
        <v>774</v>
      </c>
      <c r="C438" s="4"/>
      <c r="D438" s="4"/>
      <c r="E438" s="4"/>
      <c r="F438" s="4"/>
      <c r="G438" s="4"/>
      <c r="H438" s="331"/>
      <c r="I438" s="331"/>
      <c r="J438" s="58"/>
      <c r="K438" s="30"/>
      <c r="L438" s="100"/>
      <c r="M438" s="100"/>
      <c r="N438" s="100"/>
      <c r="O438" s="100"/>
      <c r="P438" s="100"/>
      <c r="Q438" s="100"/>
    </row>
    <row r="439" spans="1:29">
      <c r="A439" s="284"/>
      <c r="B439" s="19"/>
      <c r="C439" s="19"/>
      <c r="D439" s="19"/>
      <c r="E439" s="19"/>
      <c r="F439" s="19"/>
      <c r="G439" s="19"/>
      <c r="H439" s="15"/>
      <c r="I439" s="15"/>
      <c r="L439" s="72"/>
      <c r="M439" s="72"/>
      <c r="N439" s="72"/>
      <c r="O439" s="72"/>
      <c r="P439" s="72"/>
      <c r="Q439" s="72"/>
      <c r="R439" s="9"/>
      <c r="S439" s="9"/>
      <c r="T439" s="9"/>
      <c r="U439" s="9"/>
      <c r="V439" s="9"/>
    </row>
    <row r="440" spans="1:29" ht="34.5" customHeight="1">
      <c r="A440" s="284"/>
      <c r="B440" s="19"/>
      <c r="C440" s="4"/>
      <c r="D440" s="4"/>
      <c r="F440" s="4"/>
      <c r="G440" s="4"/>
      <c r="H440" s="331"/>
      <c r="I440" s="331"/>
      <c r="J440" s="73" t="s">
        <v>62</v>
      </c>
      <c r="K440" s="165"/>
      <c r="L440" s="75" t="s">
        <v>1</v>
      </c>
      <c r="M440" s="75" t="s">
        <v>2</v>
      </c>
      <c r="N440" s="75" t="s">
        <v>3</v>
      </c>
      <c r="O440" s="75" t="s">
        <v>4</v>
      </c>
      <c r="P440" s="75" t="s">
        <v>5</v>
      </c>
      <c r="Q440" s="75" t="s">
        <v>6</v>
      </c>
      <c r="R440" s="75" t="s">
        <v>7</v>
      </c>
      <c r="S440" s="75" t="s">
        <v>8</v>
      </c>
      <c r="T440" s="75" t="s">
        <v>9</v>
      </c>
      <c r="U440" s="75" t="s">
        <v>10</v>
      </c>
      <c r="V440" s="75" t="s">
        <v>11</v>
      </c>
      <c r="W440" s="75" t="s">
        <v>12</v>
      </c>
      <c r="X440" s="75" t="s">
        <v>13</v>
      </c>
      <c r="Y440" s="75" t="s">
        <v>14</v>
      </c>
      <c r="Z440" s="75" t="s">
        <v>15</v>
      </c>
      <c r="AA440" s="75" t="s">
        <v>16</v>
      </c>
      <c r="AB440" s="75" t="s">
        <v>17</v>
      </c>
      <c r="AC440" s="75" t="s">
        <v>470</v>
      </c>
    </row>
    <row r="441" spans="1:29" ht="20.25" customHeight="1">
      <c r="A441" s="284"/>
      <c r="B441" s="2"/>
      <c r="C441" s="59"/>
      <c r="D441" s="4"/>
      <c r="F441" s="4"/>
      <c r="G441" s="4"/>
      <c r="H441" s="331"/>
      <c r="I441" s="64" t="s">
        <v>667</v>
      </c>
      <c r="J441" s="65"/>
      <c r="K441" s="166"/>
      <c r="L441" s="77" t="s">
        <v>64</v>
      </c>
      <c r="M441" s="77" t="s">
        <v>64</v>
      </c>
      <c r="N441" s="77" t="s">
        <v>64</v>
      </c>
      <c r="O441" s="77" t="s">
        <v>64</v>
      </c>
      <c r="P441" s="77" t="s">
        <v>64</v>
      </c>
      <c r="Q441" s="77" t="s">
        <v>64</v>
      </c>
      <c r="R441" s="77" t="s">
        <v>64</v>
      </c>
      <c r="S441" s="77" t="s">
        <v>65</v>
      </c>
      <c r="T441" s="77" t="s">
        <v>65</v>
      </c>
      <c r="U441" s="77" t="s">
        <v>64</v>
      </c>
      <c r="V441" s="77" t="s">
        <v>64</v>
      </c>
      <c r="W441" s="77" t="s">
        <v>64</v>
      </c>
      <c r="X441" s="77" t="s">
        <v>64</v>
      </c>
      <c r="Y441" s="77" t="s">
        <v>64</v>
      </c>
      <c r="Z441" s="77" t="s">
        <v>64</v>
      </c>
      <c r="AA441" s="77" t="s">
        <v>64</v>
      </c>
      <c r="AB441" s="77" t="s">
        <v>64</v>
      </c>
      <c r="AC441" s="77" t="s">
        <v>64</v>
      </c>
    </row>
    <row r="442" spans="1:29" s="81" customFormat="1" ht="56.1" customHeight="1">
      <c r="A442" s="296" t="s">
        <v>516</v>
      </c>
      <c r="B442" s="82"/>
      <c r="C442" s="422" t="s">
        <v>775</v>
      </c>
      <c r="D442" s="423"/>
      <c r="E442" s="423"/>
      <c r="F442" s="423"/>
      <c r="G442" s="423"/>
      <c r="H442" s="424"/>
      <c r="I442" s="127" t="s">
        <v>776</v>
      </c>
      <c r="J442" s="181"/>
      <c r="K442" s="193"/>
      <c r="L442" s="95" t="s">
        <v>25</v>
      </c>
      <c r="M442" s="95" t="s">
        <v>25</v>
      </c>
      <c r="N442" s="95" t="s">
        <v>25</v>
      </c>
      <c r="O442" s="95" t="s">
        <v>25</v>
      </c>
      <c r="P442" s="95" t="s">
        <v>25</v>
      </c>
      <c r="Q442" s="95" t="s">
        <v>25</v>
      </c>
      <c r="R442" s="95" t="s">
        <v>25</v>
      </c>
      <c r="S442" s="95" t="s">
        <v>25</v>
      </c>
      <c r="T442" s="95" t="s">
        <v>25</v>
      </c>
      <c r="U442" s="95" t="s">
        <v>25</v>
      </c>
      <c r="V442" s="95" t="s">
        <v>25</v>
      </c>
      <c r="W442" s="95" t="s">
        <v>25</v>
      </c>
      <c r="X442" s="95" t="s">
        <v>25</v>
      </c>
      <c r="Y442" s="95" t="s">
        <v>25</v>
      </c>
      <c r="Z442" s="95" t="s">
        <v>25</v>
      </c>
      <c r="AA442" s="95" t="s">
        <v>25</v>
      </c>
      <c r="AB442" s="95" t="s">
        <v>25</v>
      </c>
      <c r="AC442" s="95" t="s">
        <v>25</v>
      </c>
    </row>
    <row r="443" spans="1:29" s="81" customFormat="1" ht="56.1" customHeight="1">
      <c r="A443" s="296" t="s">
        <v>518</v>
      </c>
      <c r="B443" s="82"/>
      <c r="C443" s="422" t="s">
        <v>259</v>
      </c>
      <c r="D443" s="423"/>
      <c r="E443" s="423"/>
      <c r="F443" s="423"/>
      <c r="G443" s="423"/>
      <c r="H443" s="424"/>
      <c r="I443" s="127" t="s">
        <v>260</v>
      </c>
      <c r="J443" s="181"/>
      <c r="K443" s="193"/>
      <c r="L443" s="194">
        <v>0</v>
      </c>
      <c r="M443" s="194">
        <v>0</v>
      </c>
      <c r="N443" s="194">
        <v>0</v>
      </c>
      <c r="O443" s="194">
        <v>0</v>
      </c>
      <c r="P443" s="194">
        <v>0</v>
      </c>
      <c r="Q443" s="194">
        <v>0</v>
      </c>
      <c r="R443" s="194">
        <v>0</v>
      </c>
      <c r="S443" s="194">
        <v>0</v>
      </c>
      <c r="T443" s="194">
        <v>0</v>
      </c>
      <c r="U443" s="194">
        <v>0</v>
      </c>
      <c r="V443" s="194">
        <v>0</v>
      </c>
      <c r="W443" s="194">
        <v>0</v>
      </c>
      <c r="X443" s="194">
        <v>0</v>
      </c>
      <c r="Y443" s="194">
        <v>0</v>
      </c>
      <c r="Z443" s="194">
        <v>0</v>
      </c>
      <c r="AA443" s="194">
        <v>0</v>
      </c>
      <c r="AB443" s="194">
        <v>0</v>
      </c>
      <c r="AC443" s="194">
        <v>0</v>
      </c>
    </row>
    <row r="444" spans="1:29" s="81" customFormat="1" ht="56.1" customHeight="1">
      <c r="A444" s="296" t="s">
        <v>519</v>
      </c>
      <c r="B444" s="82"/>
      <c r="C444" s="422" t="s">
        <v>777</v>
      </c>
      <c r="D444" s="423"/>
      <c r="E444" s="423"/>
      <c r="F444" s="423"/>
      <c r="G444" s="423"/>
      <c r="H444" s="424"/>
      <c r="I444" s="127" t="s">
        <v>778</v>
      </c>
      <c r="J444" s="181"/>
      <c r="K444" s="193"/>
      <c r="L444" s="195">
        <v>0</v>
      </c>
      <c r="M444" s="195">
        <v>0</v>
      </c>
      <c r="N444" s="195">
        <v>0</v>
      </c>
      <c r="O444" s="195">
        <v>0</v>
      </c>
      <c r="P444" s="195">
        <v>0</v>
      </c>
      <c r="Q444" s="195">
        <v>0</v>
      </c>
      <c r="R444" s="195">
        <v>0</v>
      </c>
      <c r="S444" s="195">
        <v>0</v>
      </c>
      <c r="T444" s="195">
        <v>0</v>
      </c>
      <c r="U444" s="195">
        <v>0</v>
      </c>
      <c r="V444" s="195">
        <v>0</v>
      </c>
      <c r="W444" s="195">
        <v>0</v>
      </c>
      <c r="X444" s="195">
        <v>0</v>
      </c>
      <c r="Y444" s="195">
        <v>0</v>
      </c>
      <c r="Z444" s="195">
        <v>0</v>
      </c>
      <c r="AA444" s="195">
        <v>0</v>
      </c>
      <c r="AB444" s="195">
        <v>0</v>
      </c>
      <c r="AC444" s="195">
        <v>0</v>
      </c>
    </row>
    <row r="445" spans="1:29" s="81" customFormat="1" ht="60" customHeight="1">
      <c r="A445" s="296" t="s">
        <v>520</v>
      </c>
      <c r="B445" s="82"/>
      <c r="C445" s="416" t="s">
        <v>779</v>
      </c>
      <c r="D445" s="417"/>
      <c r="E445" s="417"/>
      <c r="F445" s="417"/>
      <c r="G445" s="417"/>
      <c r="H445" s="419"/>
      <c r="I445" s="420" t="s">
        <v>780</v>
      </c>
      <c r="J445" s="181"/>
      <c r="K445" s="193"/>
      <c r="L445" s="196">
        <v>0</v>
      </c>
      <c r="M445" s="196">
        <v>0</v>
      </c>
      <c r="N445" s="196">
        <v>0</v>
      </c>
      <c r="O445" s="196">
        <v>0</v>
      </c>
      <c r="P445" s="196">
        <v>0</v>
      </c>
      <c r="Q445" s="196">
        <v>0</v>
      </c>
      <c r="R445" s="196">
        <v>0</v>
      </c>
      <c r="S445" s="196">
        <v>0</v>
      </c>
      <c r="T445" s="196">
        <v>0</v>
      </c>
      <c r="U445" s="196">
        <v>0</v>
      </c>
      <c r="V445" s="196">
        <v>0</v>
      </c>
      <c r="W445" s="196">
        <v>0</v>
      </c>
      <c r="X445" s="196">
        <v>0</v>
      </c>
      <c r="Y445" s="196">
        <v>0</v>
      </c>
      <c r="Z445" s="196">
        <v>0</v>
      </c>
      <c r="AA445" s="196">
        <v>0</v>
      </c>
      <c r="AB445" s="196">
        <v>0</v>
      </c>
      <c r="AC445" s="196">
        <v>0</v>
      </c>
    </row>
    <row r="446" spans="1:29" s="81" customFormat="1" ht="35.1" customHeight="1">
      <c r="A446" s="296" t="s">
        <v>521</v>
      </c>
      <c r="B446" s="82"/>
      <c r="C446" s="197"/>
      <c r="D446" s="198"/>
      <c r="E446" s="416" t="s">
        <v>261</v>
      </c>
      <c r="F446" s="417"/>
      <c r="G446" s="417"/>
      <c r="H446" s="419"/>
      <c r="I446" s="425"/>
      <c r="J446" s="181"/>
      <c r="K446" s="193"/>
      <c r="L446" s="196">
        <v>0</v>
      </c>
      <c r="M446" s="196">
        <v>0</v>
      </c>
      <c r="N446" s="196">
        <v>0</v>
      </c>
      <c r="O446" s="196">
        <v>0</v>
      </c>
      <c r="P446" s="196">
        <v>0</v>
      </c>
      <c r="Q446" s="196">
        <v>0</v>
      </c>
      <c r="R446" s="196">
        <v>0</v>
      </c>
      <c r="S446" s="196">
        <v>0</v>
      </c>
      <c r="T446" s="196">
        <v>0</v>
      </c>
      <c r="U446" s="196">
        <v>0</v>
      </c>
      <c r="V446" s="196">
        <v>0</v>
      </c>
      <c r="W446" s="196">
        <v>0</v>
      </c>
      <c r="X446" s="196">
        <v>0</v>
      </c>
      <c r="Y446" s="196">
        <v>0</v>
      </c>
      <c r="Z446" s="196">
        <v>0</v>
      </c>
      <c r="AA446" s="196">
        <v>0</v>
      </c>
      <c r="AB446" s="196">
        <v>0</v>
      </c>
      <c r="AC446" s="196">
        <v>0</v>
      </c>
    </row>
    <row r="447" spans="1:29" s="81" customFormat="1" ht="35.1" customHeight="1">
      <c r="A447" s="296"/>
      <c r="B447" s="82"/>
      <c r="C447" s="197"/>
      <c r="D447" s="198"/>
      <c r="E447" s="327"/>
      <c r="F447" s="328"/>
      <c r="G447" s="427" t="s">
        <v>781</v>
      </c>
      <c r="H447" s="428"/>
      <c r="I447" s="425"/>
      <c r="J447" s="181"/>
      <c r="K447" s="193"/>
      <c r="L447" s="196">
        <v>0</v>
      </c>
      <c r="M447" s="196">
        <v>0</v>
      </c>
      <c r="N447" s="196">
        <v>0</v>
      </c>
      <c r="O447" s="196">
        <v>0</v>
      </c>
      <c r="P447" s="196">
        <v>0</v>
      </c>
      <c r="Q447" s="196">
        <v>0</v>
      </c>
      <c r="R447" s="196">
        <v>0</v>
      </c>
      <c r="S447" s="196">
        <v>0</v>
      </c>
      <c r="T447" s="196">
        <v>0</v>
      </c>
      <c r="U447" s="196">
        <v>0</v>
      </c>
      <c r="V447" s="196">
        <v>0</v>
      </c>
      <c r="W447" s="196">
        <v>0</v>
      </c>
      <c r="X447" s="196">
        <v>0</v>
      </c>
      <c r="Y447" s="196">
        <v>0</v>
      </c>
      <c r="Z447" s="196">
        <v>0</v>
      </c>
      <c r="AA447" s="196">
        <v>0</v>
      </c>
      <c r="AB447" s="196">
        <v>0</v>
      </c>
      <c r="AC447" s="196">
        <v>0</v>
      </c>
    </row>
    <row r="448" spans="1:29" s="81" customFormat="1" ht="64.150000000000006" customHeight="1">
      <c r="A448" s="296"/>
      <c r="B448" s="82"/>
      <c r="C448" s="197"/>
      <c r="D448" s="198"/>
      <c r="E448" s="327"/>
      <c r="F448" s="328"/>
      <c r="G448" s="429" t="s">
        <v>782</v>
      </c>
      <c r="H448" s="428"/>
      <c r="I448" s="425"/>
      <c r="J448" s="181"/>
      <c r="K448" s="193"/>
      <c r="L448" s="196">
        <v>0</v>
      </c>
      <c r="M448" s="196">
        <v>0</v>
      </c>
      <c r="N448" s="196">
        <v>0</v>
      </c>
      <c r="O448" s="196">
        <v>0</v>
      </c>
      <c r="P448" s="196">
        <v>0</v>
      </c>
      <c r="Q448" s="196">
        <v>0</v>
      </c>
      <c r="R448" s="196">
        <v>0</v>
      </c>
      <c r="S448" s="196">
        <v>0</v>
      </c>
      <c r="T448" s="196">
        <v>0</v>
      </c>
      <c r="U448" s="196">
        <v>0</v>
      </c>
      <c r="V448" s="196">
        <v>0</v>
      </c>
      <c r="W448" s="196">
        <v>0</v>
      </c>
      <c r="X448" s="196">
        <v>0</v>
      </c>
      <c r="Y448" s="196">
        <v>0</v>
      </c>
      <c r="Z448" s="196">
        <v>0</v>
      </c>
      <c r="AA448" s="196">
        <v>0</v>
      </c>
      <c r="AB448" s="196">
        <v>0</v>
      </c>
      <c r="AC448" s="196">
        <v>0</v>
      </c>
    </row>
    <row r="449" spans="1:29" s="81" customFormat="1" ht="67.150000000000006" customHeight="1">
      <c r="A449" s="296" t="s">
        <v>522</v>
      </c>
      <c r="B449" s="82"/>
      <c r="C449" s="199"/>
      <c r="D449" s="334"/>
      <c r="E449" s="430"/>
      <c r="F449" s="431"/>
      <c r="G449" s="356"/>
      <c r="H449" s="332" t="s">
        <v>783</v>
      </c>
      <c r="I449" s="426"/>
      <c r="J449" s="181"/>
      <c r="K449" s="193"/>
      <c r="L449" s="196">
        <v>0</v>
      </c>
      <c r="M449" s="196">
        <v>0</v>
      </c>
      <c r="N449" s="196">
        <v>0</v>
      </c>
      <c r="O449" s="196">
        <v>0</v>
      </c>
      <c r="P449" s="196">
        <v>0</v>
      </c>
      <c r="Q449" s="196">
        <v>0</v>
      </c>
      <c r="R449" s="196">
        <v>0</v>
      </c>
      <c r="S449" s="196">
        <v>0</v>
      </c>
      <c r="T449" s="196">
        <v>0</v>
      </c>
      <c r="U449" s="196">
        <v>0</v>
      </c>
      <c r="V449" s="196">
        <v>0</v>
      </c>
      <c r="W449" s="196">
        <v>0</v>
      </c>
      <c r="X449" s="196">
        <v>0</v>
      </c>
      <c r="Y449" s="196">
        <v>0</v>
      </c>
      <c r="Z449" s="196">
        <v>0</v>
      </c>
      <c r="AA449" s="196">
        <v>0</v>
      </c>
      <c r="AB449" s="196">
        <v>0</v>
      </c>
      <c r="AC449" s="196">
        <v>0</v>
      </c>
    </row>
    <row r="450" spans="1:29" s="107" customFormat="1" ht="80.099999999999994" customHeight="1">
      <c r="A450" s="296" t="s">
        <v>523</v>
      </c>
      <c r="B450" s="82"/>
      <c r="C450" s="416" t="s">
        <v>784</v>
      </c>
      <c r="D450" s="417"/>
      <c r="E450" s="417"/>
      <c r="F450" s="417"/>
      <c r="G450" s="418"/>
      <c r="H450" s="419"/>
      <c r="I450" s="420" t="s">
        <v>785</v>
      </c>
      <c r="J450" s="181"/>
      <c r="K450" s="193"/>
      <c r="L450" s="196">
        <v>0</v>
      </c>
      <c r="M450" s="196">
        <v>0</v>
      </c>
      <c r="N450" s="196">
        <v>0</v>
      </c>
      <c r="O450" s="196">
        <v>0</v>
      </c>
      <c r="P450" s="196">
        <v>0</v>
      </c>
      <c r="Q450" s="196">
        <v>0</v>
      </c>
      <c r="R450" s="196">
        <v>0</v>
      </c>
      <c r="S450" s="196">
        <v>0</v>
      </c>
      <c r="T450" s="196">
        <v>0</v>
      </c>
      <c r="U450" s="196">
        <v>0</v>
      </c>
      <c r="V450" s="196">
        <v>0</v>
      </c>
      <c r="W450" s="196">
        <v>0</v>
      </c>
      <c r="X450" s="196">
        <v>0</v>
      </c>
      <c r="Y450" s="196">
        <v>0</v>
      </c>
      <c r="Z450" s="196">
        <v>0</v>
      </c>
      <c r="AA450" s="196">
        <v>0</v>
      </c>
      <c r="AB450" s="196">
        <v>0</v>
      </c>
      <c r="AC450" s="196">
        <v>0</v>
      </c>
    </row>
    <row r="451" spans="1:29" s="107" customFormat="1" ht="34.5" customHeight="1">
      <c r="A451" s="296" t="s">
        <v>524</v>
      </c>
      <c r="B451" s="82"/>
      <c r="C451" s="318"/>
      <c r="D451" s="319"/>
      <c r="E451" s="422" t="s">
        <v>786</v>
      </c>
      <c r="F451" s="423"/>
      <c r="G451" s="423"/>
      <c r="H451" s="424"/>
      <c r="I451" s="421"/>
      <c r="J451" s="181"/>
      <c r="K451" s="193"/>
      <c r="L451" s="196">
        <v>0</v>
      </c>
      <c r="M451" s="196">
        <v>0</v>
      </c>
      <c r="N451" s="196">
        <v>0</v>
      </c>
      <c r="O451" s="196">
        <v>0</v>
      </c>
      <c r="P451" s="196">
        <v>0</v>
      </c>
      <c r="Q451" s="196">
        <v>0</v>
      </c>
      <c r="R451" s="196">
        <v>0</v>
      </c>
      <c r="S451" s="196">
        <v>0</v>
      </c>
      <c r="T451" s="196">
        <v>0</v>
      </c>
      <c r="U451" s="196">
        <v>0</v>
      </c>
      <c r="V451" s="196">
        <v>0</v>
      </c>
      <c r="W451" s="196">
        <v>0</v>
      </c>
      <c r="X451" s="196">
        <v>0</v>
      </c>
      <c r="Y451" s="196">
        <v>0</v>
      </c>
      <c r="Z451" s="196">
        <v>0</v>
      </c>
      <c r="AA451" s="196">
        <v>0</v>
      </c>
      <c r="AB451" s="196">
        <v>0</v>
      </c>
      <c r="AC451" s="196">
        <v>0</v>
      </c>
    </row>
    <row r="452" spans="1:29" s="81" customFormat="1" ht="56.1" customHeight="1">
      <c r="A452" s="296" t="s">
        <v>525</v>
      </c>
      <c r="B452" s="82"/>
      <c r="C452" s="422" t="s">
        <v>787</v>
      </c>
      <c r="D452" s="423"/>
      <c r="E452" s="423"/>
      <c r="F452" s="423"/>
      <c r="G452" s="423"/>
      <c r="H452" s="424"/>
      <c r="I452" s="127" t="s">
        <v>788</v>
      </c>
      <c r="J452" s="181"/>
      <c r="K452" s="193"/>
      <c r="L452" s="298">
        <v>0</v>
      </c>
      <c r="M452" s="298">
        <v>0</v>
      </c>
      <c r="N452" s="298">
        <v>0</v>
      </c>
      <c r="O452" s="298">
        <v>0</v>
      </c>
      <c r="P452" s="298">
        <v>0</v>
      </c>
      <c r="Q452" s="298">
        <v>0</v>
      </c>
      <c r="R452" s="298">
        <v>0</v>
      </c>
      <c r="S452" s="298">
        <v>0</v>
      </c>
      <c r="T452" s="298">
        <v>0</v>
      </c>
      <c r="U452" s="298">
        <v>0</v>
      </c>
      <c r="V452" s="298">
        <v>0</v>
      </c>
      <c r="W452" s="298">
        <v>0</v>
      </c>
      <c r="X452" s="298">
        <v>0</v>
      </c>
      <c r="Y452" s="298">
        <v>0</v>
      </c>
      <c r="Z452" s="298">
        <v>0</v>
      </c>
      <c r="AA452" s="298">
        <v>0</v>
      </c>
      <c r="AB452" s="298">
        <v>0</v>
      </c>
      <c r="AC452" s="298">
        <v>0</v>
      </c>
    </row>
    <row r="453" spans="1:29" s="1" customFormat="1">
      <c r="A453" s="284"/>
      <c r="B453" s="19"/>
      <c r="C453" s="59"/>
      <c r="D453" s="59"/>
      <c r="E453" s="19"/>
      <c r="F453" s="19"/>
      <c r="G453" s="19"/>
      <c r="H453" s="15"/>
      <c r="I453" s="15"/>
      <c r="J453" s="86"/>
      <c r="K453" s="87"/>
      <c r="L453" s="88"/>
      <c r="M453" s="88"/>
      <c r="N453" s="88"/>
      <c r="O453" s="88"/>
      <c r="P453" s="88"/>
      <c r="Q453" s="88"/>
    </row>
    <row r="454" spans="1:29" s="81" customFormat="1">
      <c r="A454" s="284"/>
      <c r="B454" s="82"/>
      <c r="C454" s="59"/>
      <c r="D454" s="59"/>
      <c r="E454" s="59"/>
      <c r="F454" s="59"/>
      <c r="G454" s="59"/>
      <c r="H454" s="89"/>
      <c r="I454" s="89"/>
      <c r="J454" s="86"/>
      <c r="K454" s="87"/>
      <c r="L454" s="88"/>
      <c r="M454" s="88"/>
      <c r="N454" s="88"/>
      <c r="O454" s="88"/>
      <c r="P454" s="88"/>
      <c r="Q454" s="88"/>
    </row>
    <row r="455" spans="1:29" s="1" customFormat="1">
      <c r="A455" s="284"/>
      <c r="B455" s="82"/>
      <c r="C455" s="4"/>
      <c r="D455" s="4"/>
      <c r="E455" s="4"/>
      <c r="F455" s="4"/>
      <c r="G455" s="4"/>
      <c r="H455" s="331"/>
      <c r="I455" s="331"/>
      <c r="J455" s="58"/>
      <c r="K455" s="30"/>
      <c r="L455" s="100"/>
      <c r="M455" s="100"/>
      <c r="N455" s="100"/>
      <c r="O455" s="100"/>
      <c r="P455" s="100"/>
      <c r="Q455" s="100"/>
    </row>
    <row r="456" spans="1:29"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9"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9"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9"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9"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9"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9"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9"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9"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C77:G77" location="青森県立中央病院!B93" display="・設置主体"/>
    <hyperlink ref="C78:G78" location="青森県立中央病院!B101" display="・病床の状況"/>
    <hyperlink ref="C79:G79" location="青森県立中央病院!B122" display="・診療科"/>
    <hyperlink ref="C80:G80" location="青森県立中央病院!B133" display="・入院基本料・特定入院料及び届出病床数"/>
    <hyperlink ref="C81:G81" location="青森県立中央病院!B147" display="・DPC医療機関群の種類"/>
    <hyperlink ref="C82:G82" location="青森県立中央病院!B155" display="・救急告示病院、二次救急医療施設、三次救急医療施設の告示・認定の有無"/>
    <hyperlink ref="C83:F83" location="青森県立中央病院!B165" display="・承認の有無"/>
    <hyperlink ref="C84:F84" location="青森県立中央病院!B174" display="・診療報酬の届出の有無"/>
    <hyperlink ref="C85:F85" location="青森県立中央病院!B184" display="・職員数の状況"/>
    <hyperlink ref="C86:F86" location="青森県立中央病院!B243" display="・退院調整部門の設置状況"/>
    <hyperlink ref="C87:F87" location="青森県立中央病院!B263" display="・医療機器の台数"/>
    <hyperlink ref="C88:G88" location="青森県立中央病院!B288" display="・過去1年間の間に病棟の再編・見直しがあった場合の報告対象期間"/>
    <hyperlink ref="I299" location="病院!B66" display="メニューへ戻る"/>
    <hyperlink ref="H77:I77" location="青森県立中央病院!B311" display="・入院患者の状況（年間）"/>
    <hyperlink ref="H78:I78" location="青森県立中央病院!B324" display="・入院患者の状況（年間／入棟前の場所・退棟先の場所の状況）"/>
    <hyperlink ref="H79:I79" location="青森県立中央病院!B349" display="・退院後に在宅医療を必要とする患者の状況"/>
    <hyperlink ref="H80:I80" location="青森県立中央病院!B361" display="・看取りを行った患者数"/>
    <hyperlink ref="I374" location="病院!B66" display="メニューへ戻る"/>
    <hyperlink ref="I458" location="病院!B66" display="メニューへ戻る"/>
    <hyperlink ref="J80:L80" location="青森県立中央病院!B438" display="・リハビリテーションの実施状況"/>
    <hyperlink ref="J79:L79" location="青森県立中央病院!B426" display="・救急医療の実施状況"/>
    <hyperlink ref="J78:L78" location="青森県立中央病院!B394" display="・重症患者への対応状況"/>
    <hyperlink ref="J77:L77" location="青森県立中央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555</v>
      </c>
      <c r="C2" s="12"/>
      <c r="D2" s="12"/>
      <c r="E2" s="12"/>
      <c r="F2" s="12"/>
      <c r="G2" s="12"/>
      <c r="H2" s="10"/>
    </row>
    <row r="3" spans="1:22">
      <c r="A3" s="284"/>
      <c r="B3" s="13" t="s">
        <v>1922</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N8" s="9"/>
      <c r="O8" s="9"/>
      <c r="P8" s="9"/>
      <c r="Q8" s="9"/>
      <c r="R8" s="9"/>
      <c r="S8" s="9"/>
      <c r="T8" s="9"/>
      <c r="U8" s="9"/>
      <c r="V8" s="9"/>
    </row>
    <row r="9" spans="1:22" s="22" customFormat="1">
      <c r="A9" s="284"/>
      <c r="B9" s="24"/>
      <c r="C9" s="20"/>
      <c r="D9" s="20"/>
      <c r="E9" s="20"/>
      <c r="F9" s="20"/>
      <c r="G9" s="20"/>
      <c r="H9" s="21"/>
      <c r="I9" s="532" t="s">
        <v>469</v>
      </c>
      <c r="J9" s="532"/>
      <c r="K9" s="532"/>
      <c r="L9" s="316" t="s">
        <v>322</v>
      </c>
      <c r="M9" s="316" t="s">
        <v>323</v>
      </c>
    </row>
    <row r="10" spans="1:22" s="22" customFormat="1" ht="34.5" customHeight="1">
      <c r="A10" s="285" t="s">
        <v>583</v>
      </c>
      <c r="B10" s="18"/>
      <c r="C10" s="20"/>
      <c r="D10" s="20"/>
      <c r="E10" s="20"/>
      <c r="F10" s="20"/>
      <c r="G10" s="20"/>
      <c r="H10" s="21"/>
      <c r="I10" s="531" t="s">
        <v>471</v>
      </c>
      <c r="J10" s="531"/>
      <c r="K10" s="531"/>
      <c r="L10" s="25" t="s">
        <v>1923</v>
      </c>
      <c r="M10" s="25" t="s">
        <v>1923</v>
      </c>
    </row>
    <row r="11" spans="1:22" s="22" customFormat="1" ht="34.5" customHeight="1">
      <c r="A11" s="285" t="s">
        <v>583</v>
      </c>
      <c r="B11" s="26"/>
      <c r="C11" s="20"/>
      <c r="D11" s="20"/>
      <c r="E11" s="20"/>
      <c r="F11" s="20"/>
      <c r="G11" s="20"/>
      <c r="H11" s="21"/>
      <c r="I11" s="531" t="s">
        <v>475</v>
      </c>
      <c r="J11" s="531"/>
      <c r="K11" s="531"/>
      <c r="L11" s="25" t="s">
        <v>478</v>
      </c>
      <c r="M11" s="25" t="s">
        <v>478</v>
      </c>
    </row>
    <row r="12" spans="1:22">
      <c r="A12" s="284"/>
      <c r="B12" s="19"/>
      <c r="N12" s="9"/>
      <c r="O12" s="9"/>
      <c r="P12" s="9"/>
      <c r="Q12" s="9"/>
      <c r="R12" s="9"/>
      <c r="S12" s="9"/>
      <c r="T12" s="9"/>
      <c r="U12" s="9"/>
      <c r="V12" s="9"/>
    </row>
    <row r="13" spans="1:22">
      <c r="A13" s="284"/>
      <c r="B13" s="18"/>
      <c r="N13" s="9"/>
      <c r="O13" s="9"/>
      <c r="P13" s="9"/>
      <c r="Q13" s="9"/>
      <c r="R13" s="9"/>
      <c r="S13" s="9"/>
      <c r="T13" s="9"/>
      <c r="U13" s="9"/>
      <c r="V13" s="9"/>
    </row>
    <row r="14" spans="1:22" s="22" customFormat="1">
      <c r="A14" s="284"/>
      <c r="B14" s="19" t="s">
        <v>584</v>
      </c>
      <c r="C14" s="20"/>
      <c r="D14" s="20"/>
      <c r="E14" s="20"/>
      <c r="F14" s="20"/>
      <c r="G14" s="20"/>
      <c r="H14" s="21"/>
      <c r="I14" s="21"/>
      <c r="J14" s="6"/>
      <c r="K14" s="7"/>
      <c r="L14" s="6"/>
      <c r="M14" s="6"/>
    </row>
    <row r="15" spans="1:22" s="22" customFormat="1">
      <c r="A15" s="284"/>
      <c r="B15" s="19"/>
      <c r="C15" s="19"/>
      <c r="D15" s="19"/>
      <c r="E15" s="19"/>
      <c r="F15" s="19"/>
      <c r="G15" s="19"/>
      <c r="H15" s="15"/>
      <c r="I15" s="15"/>
      <c r="J15" s="6"/>
      <c r="K15" s="7"/>
      <c r="L15" s="23"/>
      <c r="M15" s="23"/>
    </row>
    <row r="16" spans="1:22" s="22" customFormat="1">
      <c r="A16" s="284"/>
      <c r="B16" s="24"/>
      <c r="C16" s="20"/>
      <c r="D16" s="20"/>
      <c r="E16" s="20"/>
      <c r="F16" s="20"/>
      <c r="G16" s="20"/>
      <c r="H16" s="21"/>
      <c r="I16" s="532" t="s">
        <v>0</v>
      </c>
      <c r="J16" s="532"/>
      <c r="K16" s="532"/>
      <c r="L16" s="316" t="s">
        <v>322</v>
      </c>
      <c r="M16" s="316" t="s">
        <v>323</v>
      </c>
    </row>
    <row r="17" spans="1:22" s="22" customFormat="1" ht="34.5" customHeight="1">
      <c r="A17" s="285" t="s">
        <v>583</v>
      </c>
      <c r="B17" s="18"/>
      <c r="C17" s="20"/>
      <c r="D17" s="20"/>
      <c r="E17" s="20"/>
      <c r="F17" s="20"/>
      <c r="G17" s="20"/>
      <c r="H17" s="21"/>
      <c r="I17" s="531" t="s">
        <v>18</v>
      </c>
      <c r="J17" s="531"/>
      <c r="K17" s="531"/>
      <c r="L17" s="25"/>
      <c r="M17" s="25"/>
    </row>
    <row r="18" spans="1:22" s="22" customFormat="1" ht="34.5" customHeight="1">
      <c r="A18" s="285" t="s">
        <v>1924</v>
      </c>
      <c r="B18" s="26"/>
      <c r="C18" s="20"/>
      <c r="D18" s="20"/>
      <c r="E18" s="20"/>
      <c r="F18" s="20"/>
      <c r="G18" s="20"/>
      <c r="H18" s="21"/>
      <c r="I18" s="531" t="s">
        <v>19</v>
      </c>
      <c r="J18" s="531"/>
      <c r="K18" s="531"/>
      <c r="L18" s="25"/>
      <c r="M18" s="25"/>
    </row>
    <row r="19" spans="1:22" s="22" customFormat="1" ht="34.5" customHeight="1">
      <c r="A19" s="285" t="s">
        <v>583</v>
      </c>
      <c r="B19" s="26"/>
      <c r="C19" s="20"/>
      <c r="D19" s="20"/>
      <c r="E19" s="20"/>
      <c r="F19" s="20"/>
      <c r="G19" s="20"/>
      <c r="H19" s="21"/>
      <c r="I19" s="531" t="s">
        <v>20</v>
      </c>
      <c r="J19" s="531"/>
      <c r="K19" s="531"/>
      <c r="L19" s="27" t="s">
        <v>479</v>
      </c>
      <c r="M19" s="27"/>
    </row>
    <row r="20" spans="1:22" s="22" customFormat="1" ht="34.5" customHeight="1">
      <c r="A20" s="285" t="s">
        <v>583</v>
      </c>
      <c r="B20" s="18"/>
      <c r="C20" s="20"/>
      <c r="D20" s="20"/>
      <c r="E20" s="20"/>
      <c r="F20" s="20"/>
      <c r="G20" s="20"/>
      <c r="H20" s="21"/>
      <c r="I20" s="531" t="s">
        <v>21</v>
      </c>
      <c r="J20" s="531"/>
      <c r="K20" s="531"/>
      <c r="L20" s="28"/>
      <c r="M20" s="28" t="s">
        <v>479</v>
      </c>
    </row>
    <row r="21" spans="1:22" s="22" customFormat="1" ht="34.5" customHeight="1">
      <c r="A21" s="285" t="s">
        <v>583</v>
      </c>
      <c r="B21" s="18"/>
      <c r="C21" s="20"/>
      <c r="D21" s="20"/>
      <c r="E21" s="20"/>
      <c r="F21" s="20"/>
      <c r="G21" s="20"/>
      <c r="H21" s="21"/>
      <c r="I21" s="531" t="s">
        <v>22</v>
      </c>
      <c r="J21" s="531"/>
      <c r="K21" s="531"/>
      <c r="L21" s="27"/>
      <c r="M21" s="27"/>
    </row>
    <row r="22" spans="1:22" s="22" customFormat="1" ht="34.5" customHeight="1">
      <c r="A22" s="285" t="s">
        <v>583</v>
      </c>
      <c r="B22" s="18"/>
      <c r="C22" s="20"/>
      <c r="D22" s="20"/>
      <c r="E22" s="20"/>
      <c r="F22" s="20"/>
      <c r="G22" s="20"/>
      <c r="H22" s="21"/>
      <c r="I22" s="531" t="s">
        <v>23</v>
      </c>
      <c r="J22" s="531"/>
      <c r="K22" s="531"/>
      <c r="L22" s="27"/>
      <c r="M22" s="27"/>
    </row>
    <row r="23" spans="1:22" s="22" customFormat="1" ht="34.5" customHeight="1">
      <c r="A23" s="285" t="s">
        <v>1924</v>
      </c>
      <c r="B23" s="18"/>
      <c r="C23" s="20"/>
      <c r="D23" s="20"/>
      <c r="E23" s="20"/>
      <c r="F23" s="20"/>
      <c r="G23" s="20"/>
      <c r="H23" s="21"/>
      <c r="I23" s="531" t="s">
        <v>24</v>
      </c>
      <c r="J23" s="531"/>
      <c r="K23" s="531"/>
      <c r="L23" s="27"/>
      <c r="M23" s="27"/>
    </row>
    <row r="24" spans="1:22" s="22" customFormat="1">
      <c r="A24" s="284"/>
      <c r="B24" s="18"/>
      <c r="C24" s="3"/>
      <c r="D24" s="3"/>
      <c r="E24" s="4"/>
      <c r="F24" s="3"/>
      <c r="G24" s="29"/>
      <c r="H24" s="5"/>
      <c r="I24" s="5"/>
      <c r="J24" s="6"/>
      <c r="K24" s="30"/>
      <c r="L24" s="8"/>
      <c r="M24" s="8"/>
    </row>
    <row r="25" spans="1:22">
      <c r="A25" s="284"/>
      <c r="B25" s="18"/>
      <c r="K25" s="30"/>
      <c r="L25" s="8"/>
      <c r="M25" s="8"/>
      <c r="N25" s="9"/>
      <c r="O25" s="9"/>
      <c r="P25" s="9"/>
      <c r="Q25" s="9"/>
      <c r="R25" s="9"/>
      <c r="S25" s="9"/>
      <c r="T25" s="9"/>
      <c r="U25" s="9"/>
      <c r="V25" s="9"/>
    </row>
    <row r="26" spans="1:22" s="22" customFormat="1">
      <c r="A26" s="284"/>
      <c r="B26" s="31" t="s">
        <v>26</v>
      </c>
      <c r="C26" s="20"/>
      <c r="D26" s="20"/>
      <c r="E26" s="20"/>
      <c r="F26" s="20"/>
      <c r="G26" s="20"/>
      <c r="H26" s="21"/>
      <c r="I26" s="21"/>
      <c r="J26" s="6"/>
      <c r="K26" s="30"/>
      <c r="L26" s="8"/>
      <c r="M26" s="8"/>
    </row>
    <row r="27" spans="1:22" s="22" customFormat="1">
      <c r="A27" s="284"/>
      <c r="B27" s="19"/>
      <c r="C27" s="19"/>
      <c r="D27" s="19"/>
      <c r="E27" s="19"/>
      <c r="F27" s="19"/>
      <c r="G27" s="19"/>
      <c r="H27" s="15"/>
      <c r="I27" s="15"/>
      <c r="J27" s="6"/>
      <c r="K27" s="30"/>
      <c r="L27" s="23"/>
      <c r="M27" s="23"/>
    </row>
    <row r="28" spans="1:22" s="22" customFormat="1">
      <c r="A28" s="284"/>
      <c r="B28" s="24"/>
      <c r="C28" s="20"/>
      <c r="D28" s="20"/>
      <c r="E28" s="20"/>
      <c r="F28" s="20"/>
      <c r="G28" s="20"/>
      <c r="H28" s="21"/>
      <c r="I28" s="528" t="s">
        <v>27</v>
      </c>
      <c r="J28" s="529"/>
      <c r="K28" s="530"/>
      <c r="L28" s="316" t="s">
        <v>322</v>
      </c>
      <c r="M28" s="316" t="s">
        <v>323</v>
      </c>
    </row>
    <row r="29" spans="1:22" s="22" customFormat="1" ht="34.5" customHeight="1">
      <c r="A29" s="285" t="s">
        <v>585</v>
      </c>
      <c r="B29" s="18"/>
      <c r="C29" s="20"/>
      <c r="D29" s="20"/>
      <c r="E29" s="20"/>
      <c r="F29" s="20"/>
      <c r="G29" s="20"/>
      <c r="H29" s="21"/>
      <c r="I29" s="522" t="s">
        <v>18</v>
      </c>
      <c r="J29" s="523"/>
      <c r="K29" s="524"/>
      <c r="L29" s="25"/>
      <c r="M29" s="25"/>
    </row>
    <row r="30" spans="1:22" s="22" customFormat="1" ht="34.5" customHeight="1">
      <c r="A30" s="285" t="s">
        <v>585</v>
      </c>
      <c r="B30" s="26"/>
      <c r="C30" s="20"/>
      <c r="D30" s="20"/>
      <c r="E30" s="20"/>
      <c r="F30" s="20"/>
      <c r="G30" s="20"/>
      <c r="H30" s="21"/>
      <c r="I30" s="522" t="s">
        <v>19</v>
      </c>
      <c r="J30" s="523"/>
      <c r="K30" s="524"/>
      <c r="L30" s="25"/>
      <c r="M30" s="25"/>
    </row>
    <row r="31" spans="1:22" s="22" customFormat="1" ht="34.5" customHeight="1">
      <c r="A31" s="285" t="s">
        <v>585</v>
      </c>
      <c r="B31" s="26"/>
      <c r="C31" s="20"/>
      <c r="D31" s="20"/>
      <c r="E31" s="20"/>
      <c r="F31" s="20"/>
      <c r="G31" s="20"/>
      <c r="H31" s="21"/>
      <c r="I31" s="522" t="s">
        <v>20</v>
      </c>
      <c r="J31" s="523"/>
      <c r="K31" s="524"/>
      <c r="L31" s="27" t="s">
        <v>479</v>
      </c>
      <c r="M31" s="27"/>
    </row>
    <row r="32" spans="1:22" s="22" customFormat="1" ht="34.5" customHeight="1">
      <c r="A32" s="285" t="s">
        <v>585</v>
      </c>
      <c r="B32" s="18"/>
      <c r="C32" s="20"/>
      <c r="D32" s="20"/>
      <c r="E32" s="20"/>
      <c r="F32" s="20"/>
      <c r="G32" s="20"/>
      <c r="H32" s="21"/>
      <c r="I32" s="522" t="s">
        <v>21</v>
      </c>
      <c r="J32" s="523"/>
      <c r="K32" s="524"/>
      <c r="L32" s="28"/>
      <c r="M32" s="28" t="s">
        <v>479</v>
      </c>
    </row>
    <row r="33" spans="1:22" s="22" customFormat="1" ht="34.5" customHeight="1">
      <c r="A33" s="285" t="s">
        <v>585</v>
      </c>
      <c r="B33" s="18"/>
      <c r="C33" s="20"/>
      <c r="D33" s="20"/>
      <c r="E33" s="20"/>
      <c r="F33" s="20"/>
      <c r="G33" s="20"/>
      <c r="H33" s="21"/>
      <c r="I33" s="518" t="s">
        <v>28</v>
      </c>
      <c r="J33" s="519"/>
      <c r="K33" s="520"/>
      <c r="L33" s="27"/>
      <c r="M33" s="27"/>
    </row>
    <row r="34" spans="1:22" s="22" customFormat="1" ht="34.5" customHeight="1">
      <c r="A34" s="285" t="s">
        <v>585</v>
      </c>
      <c r="B34" s="18"/>
      <c r="C34" s="20"/>
      <c r="D34" s="20"/>
      <c r="E34" s="20"/>
      <c r="F34" s="20"/>
      <c r="G34" s="20"/>
      <c r="H34" s="21"/>
      <c r="I34" s="518" t="s">
        <v>29</v>
      </c>
      <c r="J34" s="519"/>
      <c r="K34" s="520"/>
      <c r="L34" s="27"/>
      <c r="M34" s="27"/>
    </row>
    <row r="35" spans="1:22" s="32" customFormat="1" ht="34.5" customHeight="1">
      <c r="A35" s="285" t="s">
        <v>1925</v>
      </c>
      <c r="B35" s="18"/>
      <c r="C35" s="20"/>
      <c r="D35" s="20"/>
      <c r="E35" s="20"/>
      <c r="F35" s="20"/>
      <c r="G35" s="20"/>
      <c r="H35" s="21"/>
      <c r="I35" s="518" t="s">
        <v>30</v>
      </c>
      <c r="J35" s="519"/>
      <c r="K35" s="520"/>
      <c r="L35" s="27"/>
      <c r="M35" s="27"/>
    </row>
    <row r="36" spans="1:22" s="22" customFormat="1" ht="34.5" customHeight="1">
      <c r="A36" s="285" t="s">
        <v>585</v>
      </c>
      <c r="B36" s="18"/>
      <c r="C36" s="20"/>
      <c r="D36" s="20"/>
      <c r="E36" s="20"/>
      <c r="F36" s="20"/>
      <c r="G36" s="20"/>
      <c r="H36" s="21"/>
      <c r="I36" s="521" t="s">
        <v>24</v>
      </c>
      <c r="J36" s="521"/>
      <c r="K36" s="521"/>
      <c r="L36" s="27"/>
      <c r="M36" s="27"/>
    </row>
    <row r="37" spans="1:22" s="22" customFormat="1">
      <c r="A37" s="284"/>
      <c r="B37" s="18"/>
      <c r="C37" s="3"/>
      <c r="D37" s="3"/>
      <c r="E37" s="4"/>
      <c r="F37" s="3"/>
      <c r="G37" s="33"/>
      <c r="H37" s="5"/>
      <c r="I37" s="5"/>
      <c r="J37" s="6"/>
      <c r="K37" s="30"/>
      <c r="L37" s="8"/>
      <c r="M37" s="8"/>
    </row>
    <row r="38" spans="1:22" s="22" customFormat="1">
      <c r="A38" s="284"/>
      <c r="B38" s="18"/>
      <c r="C38" s="3"/>
      <c r="D38" s="3"/>
      <c r="E38" s="4"/>
      <c r="F38" s="3"/>
      <c r="G38" s="33"/>
      <c r="H38" s="5"/>
      <c r="I38" s="5"/>
      <c r="J38" s="6"/>
      <c r="K38" s="30"/>
      <c r="L38" s="8"/>
      <c r="M38" s="8"/>
    </row>
    <row r="39" spans="1:22" s="22" customFormat="1">
      <c r="A39" s="284"/>
      <c r="B39" s="31" t="s">
        <v>31</v>
      </c>
      <c r="C39" s="20"/>
      <c r="D39" s="20"/>
      <c r="E39" s="20"/>
      <c r="F39" s="20"/>
      <c r="G39" s="20"/>
      <c r="H39" s="21"/>
      <c r="I39" s="21"/>
      <c r="J39" s="6"/>
      <c r="K39" s="30"/>
      <c r="L39" s="8"/>
      <c r="M39" s="8"/>
    </row>
    <row r="40" spans="1:22" s="22" customFormat="1">
      <c r="A40" s="284"/>
      <c r="B40" s="19"/>
      <c r="C40" s="19"/>
      <c r="D40" s="19"/>
      <c r="E40" s="19"/>
      <c r="F40" s="19"/>
      <c r="G40" s="19"/>
      <c r="H40" s="15"/>
      <c r="I40" s="15"/>
      <c r="J40" s="6"/>
      <c r="K40" s="30"/>
      <c r="L40" s="23"/>
      <c r="M40" s="23"/>
    </row>
    <row r="41" spans="1:22" s="22" customFormat="1">
      <c r="A41" s="284"/>
      <c r="B41" s="24"/>
      <c r="C41" s="20"/>
      <c r="D41" s="20"/>
      <c r="E41" s="20"/>
      <c r="F41" s="20"/>
      <c r="G41" s="20"/>
      <c r="H41" s="21"/>
      <c r="I41" s="528" t="s">
        <v>32</v>
      </c>
      <c r="J41" s="529"/>
      <c r="K41" s="530"/>
      <c r="L41" s="316" t="s">
        <v>322</v>
      </c>
      <c r="M41" s="316" t="s">
        <v>323</v>
      </c>
    </row>
    <row r="42" spans="1:22" s="22" customFormat="1" ht="34.5" customHeight="1">
      <c r="A42" s="285" t="s">
        <v>586</v>
      </c>
      <c r="B42" s="18"/>
      <c r="C42" s="20"/>
      <c r="D42" s="20"/>
      <c r="E42" s="20"/>
      <c r="F42" s="20"/>
      <c r="G42" s="20"/>
      <c r="H42" s="21"/>
      <c r="I42" s="522" t="s">
        <v>33</v>
      </c>
      <c r="J42" s="523"/>
      <c r="K42" s="524"/>
      <c r="L42" s="25"/>
      <c r="M42" s="25"/>
    </row>
    <row r="43" spans="1:22" s="22" customFormat="1" ht="34.5" customHeight="1">
      <c r="A43" s="285" t="s">
        <v>586</v>
      </c>
      <c r="B43" s="26"/>
      <c r="C43" s="20"/>
      <c r="D43" s="20"/>
      <c r="E43" s="20"/>
      <c r="F43" s="20"/>
      <c r="G43" s="20"/>
      <c r="H43" s="21"/>
      <c r="I43" s="522" t="s">
        <v>34</v>
      </c>
      <c r="J43" s="523"/>
      <c r="K43" s="524"/>
      <c r="L43" s="25"/>
      <c r="M43" s="25"/>
    </row>
    <row r="44" spans="1:22" s="22" customFormat="1" ht="34.5" customHeight="1">
      <c r="A44" s="285" t="s">
        <v>586</v>
      </c>
      <c r="B44" s="26"/>
      <c r="C44" s="20"/>
      <c r="D44" s="20"/>
      <c r="E44" s="20"/>
      <c r="F44" s="20"/>
      <c r="G44" s="20"/>
      <c r="H44" s="21"/>
      <c r="I44" s="522" t="s">
        <v>35</v>
      </c>
      <c r="J44" s="523"/>
      <c r="K44" s="524"/>
      <c r="L44" s="34"/>
      <c r="M44" s="34"/>
    </row>
    <row r="45" spans="1:22" s="22" customFormat="1" ht="34.5" customHeight="1">
      <c r="A45" s="285" t="s">
        <v>586</v>
      </c>
      <c r="B45" s="18"/>
      <c r="C45" s="20"/>
      <c r="D45" s="20"/>
      <c r="E45" s="20"/>
      <c r="F45" s="20"/>
      <c r="G45" s="20"/>
      <c r="H45" s="21"/>
      <c r="I45" s="522" t="s">
        <v>36</v>
      </c>
      <c r="J45" s="523"/>
      <c r="K45" s="524"/>
      <c r="L45" s="25"/>
      <c r="M45" s="25"/>
    </row>
    <row r="46" spans="1:22" s="22" customFormat="1">
      <c r="A46" s="284"/>
      <c r="B46" s="18"/>
      <c r="C46" s="3"/>
      <c r="D46" s="3"/>
      <c r="E46" s="4"/>
      <c r="F46" s="3"/>
      <c r="G46" s="29"/>
      <c r="H46" s="5"/>
      <c r="I46" s="5"/>
      <c r="J46" s="6"/>
      <c r="K46" s="30"/>
      <c r="L46" s="8"/>
      <c r="M46" s="8"/>
    </row>
    <row r="47" spans="1:22">
      <c r="A47" s="284"/>
      <c r="B47" s="18"/>
      <c r="K47" s="30"/>
      <c r="L47" s="8"/>
      <c r="M47" s="8"/>
      <c r="N47" s="9"/>
      <c r="O47" s="9"/>
      <c r="P47" s="9"/>
      <c r="Q47" s="9"/>
      <c r="R47" s="9"/>
      <c r="S47" s="9"/>
      <c r="T47" s="9"/>
      <c r="U47" s="9"/>
      <c r="V47" s="9"/>
    </row>
    <row r="48" spans="1:22" s="22" customFormat="1">
      <c r="A48" s="284"/>
      <c r="B48" s="31" t="s">
        <v>587</v>
      </c>
      <c r="C48" s="20"/>
      <c r="D48" s="20"/>
      <c r="E48" s="20"/>
      <c r="F48" s="20"/>
      <c r="G48" s="20"/>
      <c r="H48" s="21"/>
      <c r="I48" s="21"/>
      <c r="J48" s="6"/>
      <c r="K48" s="30"/>
      <c r="L48" s="8"/>
      <c r="M48" s="8"/>
    </row>
    <row r="49" spans="1:13" s="22" customFormat="1">
      <c r="A49" s="284"/>
      <c r="B49" s="19"/>
      <c r="C49" s="19"/>
      <c r="D49" s="19"/>
      <c r="E49" s="19"/>
      <c r="F49" s="19"/>
      <c r="G49" s="19"/>
      <c r="H49" s="15"/>
      <c r="I49" s="15"/>
      <c r="J49" s="6"/>
      <c r="K49" s="30"/>
      <c r="L49" s="23"/>
      <c r="M49" s="23"/>
    </row>
    <row r="50" spans="1:13" s="22" customFormat="1">
      <c r="A50" s="284"/>
      <c r="B50" s="24"/>
      <c r="C50" s="20"/>
      <c r="D50" s="20"/>
      <c r="E50" s="20"/>
      <c r="F50" s="20"/>
      <c r="G50" s="20"/>
      <c r="H50" s="35"/>
      <c r="I50" s="525" t="s">
        <v>27</v>
      </c>
      <c r="J50" s="526"/>
      <c r="K50" s="527"/>
      <c r="L50" s="316" t="s">
        <v>322</v>
      </c>
      <c r="M50" s="316" t="s">
        <v>323</v>
      </c>
    </row>
    <row r="51" spans="1:13" s="22" customFormat="1" ht="34.5" customHeight="1">
      <c r="A51" s="286" t="s">
        <v>588</v>
      </c>
      <c r="B51" s="18"/>
      <c r="C51" s="20"/>
      <c r="D51" s="20"/>
      <c r="E51" s="20"/>
      <c r="F51" s="20"/>
      <c r="G51" s="20"/>
      <c r="H51" s="21"/>
      <c r="I51" s="518" t="s">
        <v>18</v>
      </c>
      <c r="J51" s="519"/>
      <c r="K51" s="520"/>
      <c r="L51" s="25"/>
      <c r="M51" s="25"/>
    </row>
    <row r="52" spans="1:13" s="22" customFormat="1" ht="34.5" customHeight="1">
      <c r="A52" s="286" t="s">
        <v>588</v>
      </c>
      <c r="B52" s="26"/>
      <c r="C52" s="20"/>
      <c r="D52" s="20"/>
      <c r="E52" s="20"/>
      <c r="F52" s="20"/>
      <c r="G52" s="20"/>
      <c r="H52" s="21"/>
      <c r="I52" s="518" t="s">
        <v>19</v>
      </c>
      <c r="J52" s="519"/>
      <c r="K52" s="520"/>
      <c r="L52" s="25"/>
      <c r="M52" s="25"/>
    </row>
    <row r="53" spans="1:13" s="22" customFormat="1" ht="34.5" customHeight="1">
      <c r="A53" s="286" t="s">
        <v>588</v>
      </c>
      <c r="B53" s="26"/>
      <c r="C53" s="20"/>
      <c r="D53" s="20"/>
      <c r="E53" s="20"/>
      <c r="F53" s="20"/>
      <c r="G53" s="20"/>
      <c r="H53" s="21"/>
      <c r="I53" s="518" t="s">
        <v>20</v>
      </c>
      <c r="J53" s="519"/>
      <c r="K53" s="520"/>
      <c r="L53" s="27"/>
      <c r="M53" s="27"/>
    </row>
    <row r="54" spans="1:13" s="22" customFormat="1" ht="34.5" customHeight="1">
      <c r="A54" s="286" t="s">
        <v>588</v>
      </c>
      <c r="B54" s="18"/>
      <c r="C54" s="20"/>
      <c r="D54" s="20"/>
      <c r="E54" s="20"/>
      <c r="F54" s="20"/>
      <c r="G54" s="20"/>
      <c r="H54" s="21"/>
      <c r="I54" s="518" t="s">
        <v>21</v>
      </c>
      <c r="J54" s="519"/>
      <c r="K54" s="520"/>
      <c r="L54" s="28"/>
      <c r="M54" s="28"/>
    </row>
    <row r="55" spans="1:13" s="22" customFormat="1" ht="34.5" customHeight="1">
      <c r="A55" s="286" t="s">
        <v>588</v>
      </c>
      <c r="B55" s="18"/>
      <c r="C55" s="20"/>
      <c r="D55" s="20"/>
      <c r="E55" s="20"/>
      <c r="F55" s="20"/>
      <c r="G55" s="20"/>
      <c r="H55" s="21"/>
      <c r="I55" s="518" t="s">
        <v>28</v>
      </c>
      <c r="J55" s="519"/>
      <c r="K55" s="520"/>
      <c r="L55" s="27"/>
      <c r="M55" s="27"/>
    </row>
    <row r="56" spans="1:13" s="22" customFormat="1" ht="34.5" customHeight="1">
      <c r="A56" s="286" t="s">
        <v>588</v>
      </c>
      <c r="B56" s="18"/>
      <c r="C56" s="20"/>
      <c r="D56" s="20"/>
      <c r="E56" s="20"/>
      <c r="F56" s="20"/>
      <c r="G56" s="20"/>
      <c r="H56" s="21"/>
      <c r="I56" s="518" t="s">
        <v>29</v>
      </c>
      <c r="J56" s="519"/>
      <c r="K56" s="520"/>
      <c r="L56" s="27"/>
      <c r="M56" s="27"/>
    </row>
    <row r="57" spans="1:13" s="32" customFormat="1" ht="34.5" customHeight="1">
      <c r="A57" s="286" t="s">
        <v>588</v>
      </c>
      <c r="B57" s="18"/>
      <c r="C57" s="20"/>
      <c r="D57" s="20"/>
      <c r="E57" s="20"/>
      <c r="F57" s="20"/>
      <c r="G57" s="20"/>
      <c r="H57" s="21"/>
      <c r="I57" s="518" t="s">
        <v>30</v>
      </c>
      <c r="J57" s="519"/>
      <c r="K57" s="520"/>
      <c r="L57" s="27"/>
      <c r="M57" s="27"/>
    </row>
    <row r="58" spans="1:13" s="22" customFormat="1" ht="34.5" customHeight="1">
      <c r="A58" s="286" t="s">
        <v>588</v>
      </c>
      <c r="B58" s="18"/>
      <c r="C58" s="20"/>
      <c r="D58" s="20"/>
      <c r="E58" s="20"/>
      <c r="F58" s="20"/>
      <c r="G58" s="20"/>
      <c r="H58" s="21"/>
      <c r="I58" s="521" t="s">
        <v>24</v>
      </c>
      <c r="J58" s="521"/>
      <c r="K58" s="521"/>
      <c r="L58" s="27" t="s">
        <v>479</v>
      </c>
      <c r="M58" s="27" t="s">
        <v>479</v>
      </c>
    </row>
    <row r="59" spans="1:13" s="22" customFormat="1" ht="34.5" customHeight="1">
      <c r="A59" s="286" t="s">
        <v>588</v>
      </c>
      <c r="B59" s="18"/>
      <c r="C59" s="20"/>
      <c r="D59" s="20"/>
      <c r="E59" s="20"/>
      <c r="F59" s="20"/>
      <c r="G59" s="20"/>
      <c r="H59" s="21"/>
      <c r="I59" s="521" t="s">
        <v>37</v>
      </c>
      <c r="J59" s="521"/>
      <c r="K59" s="521"/>
      <c r="L59" s="27" t="s">
        <v>25</v>
      </c>
      <c r="M59" s="27" t="s">
        <v>25</v>
      </c>
    </row>
    <row r="60" spans="1:13" s="22" customFormat="1">
      <c r="A60" s="284"/>
      <c r="B60" s="18"/>
      <c r="C60" s="3"/>
      <c r="D60" s="3"/>
      <c r="E60" s="4"/>
      <c r="F60" s="3"/>
      <c r="G60" s="33"/>
      <c r="H60" s="5"/>
      <c r="I60" s="5"/>
      <c r="J60" s="6"/>
      <c r="K60" s="30"/>
      <c r="L60" s="8"/>
      <c r="M60" s="8"/>
    </row>
    <row r="61" spans="1:13" s="22" customFormat="1">
      <c r="A61" s="284"/>
      <c r="B61" s="18"/>
      <c r="C61" s="3"/>
      <c r="D61" s="3"/>
      <c r="E61" s="4"/>
      <c r="F61" s="3"/>
      <c r="G61" s="33"/>
      <c r="H61" s="5"/>
      <c r="I61" s="5"/>
      <c r="J61" s="6"/>
      <c r="K61" s="30"/>
      <c r="L61" s="8"/>
      <c r="M61" s="8"/>
    </row>
    <row r="62" spans="1:13" s="22" customFormat="1">
      <c r="A62" s="284"/>
      <c r="B62" s="18"/>
      <c r="C62" s="3"/>
      <c r="D62" s="3"/>
      <c r="E62" s="4"/>
      <c r="F62" s="3"/>
      <c r="G62" s="33"/>
      <c r="H62" s="5"/>
      <c r="I62" s="5"/>
      <c r="J62" s="6"/>
      <c r="K62" s="30"/>
      <c r="L62" s="6"/>
      <c r="M62" s="6"/>
    </row>
    <row r="63" spans="1:13" s="22" customFormat="1">
      <c r="A63" s="284"/>
      <c r="B63" s="18"/>
      <c r="C63" s="3"/>
      <c r="D63" s="3"/>
      <c r="E63" s="4"/>
      <c r="F63" s="3"/>
      <c r="G63" s="29"/>
      <c r="H63" s="5"/>
      <c r="I63" s="5"/>
      <c r="J63" s="6"/>
      <c r="K63" s="30"/>
      <c r="L63" s="6"/>
      <c r="M63" s="6"/>
    </row>
    <row r="64" spans="1:13" s="22" customFormat="1">
      <c r="A64" s="284"/>
      <c r="B64" s="19"/>
      <c r="C64" s="36"/>
      <c r="D64" s="36"/>
      <c r="E64" s="36"/>
      <c r="F64" s="36"/>
      <c r="G64" s="36"/>
      <c r="H64" s="21"/>
      <c r="I64" s="21"/>
      <c r="J64" s="6"/>
      <c r="K64" s="30"/>
      <c r="L64" s="6"/>
      <c r="M64" s="6"/>
    </row>
    <row r="65" spans="1:17" s="22" customFormat="1">
      <c r="A65" s="284"/>
      <c r="B65" s="2"/>
      <c r="C65" s="37" t="s">
        <v>528</v>
      </c>
      <c r="D65" s="38"/>
      <c r="E65" s="38"/>
      <c r="F65" s="38"/>
      <c r="G65" s="38"/>
      <c r="H65" s="38"/>
      <c r="I65" s="5"/>
      <c r="J65" s="39"/>
      <c r="K65" s="7"/>
      <c r="L65" s="6"/>
      <c r="M65" s="6"/>
    </row>
    <row r="66" spans="1:17" s="22" customFormat="1" ht="34.5" customHeight="1">
      <c r="A66" s="284"/>
      <c r="B66" s="2"/>
      <c r="C66" s="40"/>
      <c r="D66" s="516" t="s">
        <v>38</v>
      </c>
      <c r="E66" s="516"/>
      <c r="F66" s="516"/>
      <c r="G66" s="516"/>
      <c r="H66" s="516"/>
      <c r="I66" s="516"/>
      <c r="J66" s="516"/>
      <c r="K66" s="516"/>
      <c r="L66" s="516"/>
      <c r="M66" s="41"/>
    </row>
    <row r="67" spans="1:17" s="22" customFormat="1" ht="34.5" customHeight="1">
      <c r="A67" s="284"/>
      <c r="B67" s="2"/>
      <c r="C67" s="43"/>
      <c r="D67" s="517" t="s">
        <v>39</v>
      </c>
      <c r="E67" s="517"/>
      <c r="F67" s="517"/>
      <c r="G67" s="517"/>
      <c r="H67" s="517"/>
      <c r="I67" s="517"/>
      <c r="J67" s="517"/>
      <c r="K67" s="517"/>
      <c r="L67" s="517"/>
      <c r="M67" s="41"/>
    </row>
    <row r="68" spans="1:17" s="22" customFormat="1" ht="34.5" customHeight="1">
      <c r="A68" s="284"/>
      <c r="B68" s="2"/>
      <c r="C68" s="43"/>
      <c r="D68" s="517" t="s">
        <v>40</v>
      </c>
      <c r="E68" s="517"/>
      <c r="F68" s="517"/>
      <c r="G68" s="517"/>
      <c r="H68" s="517"/>
      <c r="I68" s="517"/>
      <c r="J68" s="517"/>
      <c r="K68" s="517"/>
      <c r="L68" s="517"/>
      <c r="M68" s="41"/>
    </row>
    <row r="69" spans="1:17" s="22" customFormat="1" ht="34.5" customHeight="1">
      <c r="A69" s="284"/>
      <c r="B69" s="2"/>
      <c r="C69" s="43"/>
      <c r="D69" s="517" t="s">
        <v>41</v>
      </c>
      <c r="E69" s="517"/>
      <c r="F69" s="517"/>
      <c r="G69" s="517"/>
      <c r="H69" s="517"/>
      <c r="I69" s="517"/>
      <c r="J69" s="517"/>
      <c r="K69" s="517"/>
      <c r="L69" s="517"/>
      <c r="M69" s="41"/>
    </row>
    <row r="70" spans="1:17" s="22" customFormat="1" ht="34.5" customHeight="1">
      <c r="A70" s="284"/>
      <c r="B70" s="2"/>
      <c r="C70" s="43"/>
      <c r="D70" s="517" t="s">
        <v>529</v>
      </c>
      <c r="E70" s="517"/>
      <c r="F70" s="517"/>
      <c r="G70" s="517"/>
      <c r="H70" s="517"/>
      <c r="I70" s="517"/>
      <c r="J70" s="517"/>
      <c r="K70" s="517"/>
      <c r="L70" s="517"/>
      <c r="M70" s="41"/>
    </row>
    <row r="71" spans="1:17" s="22" customFormat="1">
      <c r="A71" s="284"/>
      <c r="B71" s="19"/>
      <c r="C71" s="36"/>
      <c r="D71" s="36"/>
      <c r="E71" s="36"/>
      <c r="F71" s="36"/>
      <c r="G71" s="36"/>
      <c r="H71" s="21"/>
      <c r="I71" s="21"/>
      <c r="J71" s="6"/>
      <c r="K71" s="7"/>
      <c r="L71" s="6"/>
      <c r="M71" s="6"/>
    </row>
    <row r="72" spans="1:17" s="46" customFormat="1">
      <c r="A72" s="287"/>
      <c r="B72" s="19"/>
      <c r="C72" s="45" t="s">
        <v>530</v>
      </c>
      <c r="F72" s="47"/>
      <c r="G72" s="45"/>
      <c r="H72" s="343" t="s">
        <v>42</v>
      </c>
      <c r="I72" s="343"/>
      <c r="J72" s="343" t="s">
        <v>531</v>
      </c>
      <c r="K72" s="344"/>
      <c r="L72" s="343"/>
      <c r="M72" s="47"/>
    </row>
    <row r="73" spans="1:17" s="22" customFormat="1">
      <c r="A73" s="284"/>
      <c r="B73" s="2"/>
      <c r="C73" s="338"/>
      <c r="D73" s="36"/>
      <c r="E73" s="36"/>
      <c r="F73" s="36"/>
      <c r="G73" s="36"/>
      <c r="H73" s="21"/>
      <c r="I73" s="38"/>
      <c r="J73" s="6"/>
      <c r="K73" s="7"/>
      <c r="L73" s="283"/>
      <c r="M73" s="283"/>
    </row>
    <row r="74" spans="1:17" s="22" customFormat="1">
      <c r="A74" s="284"/>
      <c r="B74" s="2"/>
      <c r="C74" s="42"/>
      <c r="D74" s="42"/>
      <c r="E74" s="42"/>
      <c r="F74" s="42"/>
      <c r="G74" s="42"/>
      <c r="H74" s="42"/>
      <c r="I74" s="42"/>
      <c r="J74" s="42"/>
      <c r="K74" s="49"/>
      <c r="L74" s="42"/>
      <c r="M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row>
    <row r="90" spans="1:23" s="22" customFormat="1">
      <c r="A90" s="284"/>
      <c r="B90" s="2"/>
      <c r="C90" s="42"/>
      <c r="D90" s="42"/>
      <c r="E90" s="42"/>
      <c r="F90" s="42"/>
      <c r="G90" s="42"/>
      <c r="H90" s="42"/>
      <c r="I90" s="42"/>
      <c r="J90" s="42"/>
      <c r="K90" s="49"/>
      <c r="L90" s="42"/>
      <c r="M90" s="42"/>
    </row>
    <row r="91" spans="1:23" s="22" customFormat="1">
      <c r="A91" s="284"/>
      <c r="B91" s="52" t="s">
        <v>61</v>
      </c>
      <c r="C91" s="53"/>
      <c r="D91" s="54"/>
      <c r="E91" s="54"/>
      <c r="F91" s="54"/>
      <c r="G91" s="54"/>
      <c r="H91" s="55"/>
      <c r="I91" s="55"/>
      <c r="J91" s="56"/>
      <c r="K91" s="56"/>
      <c r="L91" s="56"/>
      <c r="M91" s="56"/>
    </row>
    <row r="92" spans="1:23" s="22" customFormat="1">
      <c r="A92" s="284"/>
      <c r="B92" s="2"/>
      <c r="C92" s="59"/>
      <c r="D92" s="4"/>
      <c r="E92" s="4"/>
      <c r="F92" s="4"/>
      <c r="G92" s="4"/>
      <c r="H92" s="331"/>
      <c r="I92" s="331"/>
      <c r="J92" s="60"/>
      <c r="K92" s="30"/>
      <c r="L92" s="60"/>
      <c r="M92" s="60"/>
    </row>
    <row r="93" spans="1:23" s="22" customFormat="1">
      <c r="A93" s="284"/>
      <c r="B93" s="31" t="s">
        <v>590</v>
      </c>
      <c r="C93" s="59"/>
      <c r="D93" s="4"/>
      <c r="E93" s="4"/>
      <c r="F93" s="4"/>
      <c r="G93" s="4"/>
      <c r="H93" s="331"/>
      <c r="I93" s="331"/>
      <c r="J93" s="60"/>
      <c r="K93" s="60"/>
      <c r="L93" s="60"/>
      <c r="M93" s="60"/>
    </row>
    <row r="94" spans="1:23" s="22" customFormat="1" ht="18.75" customHeight="1">
      <c r="A94" s="284"/>
      <c r="B94" s="19"/>
      <c r="C94" s="59"/>
      <c r="D94" s="4"/>
      <c r="E94" s="4"/>
      <c r="F94" s="4"/>
      <c r="G94" s="4"/>
      <c r="H94" s="331"/>
      <c r="I94" s="331"/>
      <c r="J94" s="56"/>
      <c r="K94" s="56"/>
      <c r="L94" s="23"/>
      <c r="M94" s="23"/>
    </row>
    <row r="95" spans="1:23" s="22" customFormat="1">
      <c r="A95" s="284"/>
      <c r="B95" s="19"/>
      <c r="C95" s="59"/>
      <c r="D95" s="4"/>
      <c r="E95" s="4"/>
      <c r="F95" s="4"/>
      <c r="G95" s="4"/>
      <c r="H95" s="331"/>
      <c r="I95" s="331"/>
      <c r="J95" s="61" t="s">
        <v>62</v>
      </c>
      <c r="K95" s="62"/>
      <c r="L95" s="63" t="s">
        <v>322</v>
      </c>
      <c r="M95" s="63" t="s">
        <v>323</v>
      </c>
    </row>
    <row r="96" spans="1:23" s="22" customFormat="1">
      <c r="A96" s="284"/>
      <c r="B96" s="2"/>
      <c r="C96" s="4"/>
      <c r="D96" s="4"/>
      <c r="E96" s="4"/>
      <c r="F96" s="4"/>
      <c r="G96" s="4"/>
      <c r="H96" s="331"/>
      <c r="I96" s="64" t="s">
        <v>63</v>
      </c>
      <c r="J96" s="65"/>
      <c r="K96" s="66"/>
      <c r="L96" s="63" t="s">
        <v>275</v>
      </c>
      <c r="M96" s="63" t="s">
        <v>276</v>
      </c>
    </row>
    <row r="97" spans="1:22" s="22" customFormat="1" ht="54" customHeight="1">
      <c r="A97" s="285" t="s">
        <v>591</v>
      </c>
      <c r="B97" s="2"/>
      <c r="C97" s="437" t="s">
        <v>66</v>
      </c>
      <c r="D97" s="438"/>
      <c r="E97" s="438"/>
      <c r="F97" s="438"/>
      <c r="G97" s="438"/>
      <c r="H97" s="439"/>
      <c r="I97" s="323" t="s">
        <v>67</v>
      </c>
      <c r="J97" s="67" t="s">
        <v>324</v>
      </c>
      <c r="K97" s="68"/>
      <c r="L97" s="69"/>
      <c r="M97" s="70"/>
    </row>
    <row r="98" spans="1:22" s="22" customFormat="1">
      <c r="A98" s="284"/>
      <c r="B98" s="71"/>
      <c r="C98" s="59"/>
      <c r="D98" s="4"/>
      <c r="E98" s="4"/>
      <c r="F98" s="4"/>
      <c r="G98" s="4"/>
      <c r="H98" s="331"/>
      <c r="I98" s="331"/>
      <c r="J98" s="60"/>
      <c r="K98" s="60"/>
      <c r="L98" s="58"/>
      <c r="M98" s="58"/>
    </row>
    <row r="99" spans="1:22" s="22" customFormat="1">
      <c r="A99" s="284"/>
      <c r="B99" s="71"/>
      <c r="C99" s="59"/>
      <c r="D99" s="4"/>
      <c r="E99" s="4"/>
      <c r="F99" s="4"/>
      <c r="G99" s="4"/>
      <c r="H99" s="331"/>
      <c r="I99" s="331"/>
      <c r="J99" s="60"/>
      <c r="K99" s="60"/>
      <c r="L99" s="58"/>
      <c r="M99" s="58"/>
    </row>
    <row r="100" spans="1:22" s="22" customFormat="1">
      <c r="A100" s="284"/>
      <c r="B100" s="71"/>
      <c r="C100" s="59"/>
      <c r="D100" s="4"/>
      <c r="E100" s="4"/>
      <c r="F100" s="4"/>
      <c r="G100" s="4"/>
      <c r="H100" s="331"/>
      <c r="I100" s="331"/>
      <c r="J100" s="60"/>
      <c r="K100" s="60"/>
      <c r="L100" s="58"/>
      <c r="M100" s="58"/>
    </row>
    <row r="101" spans="1:22">
      <c r="A101" s="284"/>
      <c r="B101" s="19" t="s">
        <v>69</v>
      </c>
      <c r="C101" s="19"/>
      <c r="D101" s="19"/>
      <c r="E101" s="19"/>
      <c r="F101" s="19"/>
      <c r="G101" s="19"/>
      <c r="H101" s="15"/>
      <c r="I101" s="15"/>
      <c r="L101" s="72"/>
      <c r="M101" s="72"/>
      <c r="N101" s="9"/>
      <c r="O101" s="9"/>
      <c r="P101" s="9"/>
      <c r="Q101" s="9"/>
      <c r="R101" s="9"/>
      <c r="S101" s="9"/>
      <c r="T101" s="9"/>
      <c r="U101" s="9"/>
      <c r="V101" s="9"/>
    </row>
    <row r="102" spans="1:22">
      <c r="A102" s="284"/>
      <c r="B102" s="19"/>
      <c r="C102" s="19"/>
      <c r="D102" s="19"/>
      <c r="E102" s="19"/>
      <c r="F102" s="19"/>
      <c r="G102" s="19"/>
      <c r="H102" s="15"/>
      <c r="I102" s="15"/>
      <c r="L102" s="23"/>
      <c r="M102" s="23"/>
      <c r="N102" s="9"/>
      <c r="O102" s="9"/>
      <c r="P102" s="9"/>
      <c r="Q102" s="9"/>
      <c r="R102" s="9"/>
      <c r="S102" s="9"/>
      <c r="T102" s="9"/>
      <c r="U102" s="9"/>
      <c r="V102" s="9"/>
    </row>
    <row r="103" spans="1:22" ht="34.5" customHeight="1">
      <c r="A103" s="284"/>
      <c r="B103" s="19"/>
      <c r="C103" s="4"/>
      <c r="D103" s="4"/>
      <c r="F103" s="4"/>
      <c r="G103" s="4"/>
      <c r="H103" s="331"/>
      <c r="J103" s="73" t="s">
        <v>62</v>
      </c>
      <c r="K103" s="74"/>
      <c r="L103" s="75" t="s">
        <v>322</v>
      </c>
      <c r="M103" s="75" t="s">
        <v>323</v>
      </c>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275</v>
      </c>
      <c r="M104" s="77" t="s">
        <v>276</v>
      </c>
      <c r="N104" s="9"/>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IF(SUM(L105:M105)=0,IF(COUNTIF(L105:M105,"未確認")&gt;0,"未確認",IF(COUNTIF(L105:M105,"~*")&gt;0,"*",SUM(L105:M105))),SUM(L105:M105))</f>
        <v>0</v>
      </c>
      <c r="K105" s="79" t="str">
        <f>IF(OR(COUNTIF(L105:M105,"未確認")&gt;0,COUNTIF(L105:M105,"~*")&gt;0),"※","")</f>
        <v/>
      </c>
      <c r="L105" s="80">
        <v>0</v>
      </c>
      <c r="M105" s="80">
        <v>0</v>
      </c>
    </row>
    <row r="106" spans="1:22" s="81" customFormat="1" ht="34.5" customHeight="1">
      <c r="A106" s="285" t="s">
        <v>594</v>
      </c>
      <c r="B106" s="82"/>
      <c r="C106" s="478"/>
      <c r="D106" s="479"/>
      <c r="E106" s="507"/>
      <c r="F106" s="508"/>
      <c r="G106" s="497" t="s">
        <v>74</v>
      </c>
      <c r="H106" s="499"/>
      <c r="I106" s="505"/>
      <c r="J106" s="78">
        <f t="shared" si="0"/>
        <v>0</v>
      </c>
      <c r="K106" s="79" t="str">
        <f>IF(OR(COUNTIF(L106:M106,"未確認")&gt;0,COUNTIF(L106:M106,"~*")&gt;0),"※","")</f>
        <v/>
      </c>
      <c r="L106" s="80">
        <v>0</v>
      </c>
      <c r="M106" s="80">
        <v>0</v>
      </c>
    </row>
    <row r="107" spans="1:22" s="81" customFormat="1" ht="34.5" customHeight="1">
      <c r="A107" s="285" t="s">
        <v>592</v>
      </c>
      <c r="B107" s="82"/>
      <c r="C107" s="478"/>
      <c r="D107" s="479"/>
      <c r="E107" s="437" t="s">
        <v>75</v>
      </c>
      <c r="F107" s="438"/>
      <c r="G107" s="438"/>
      <c r="H107" s="439"/>
      <c r="I107" s="505"/>
      <c r="J107" s="78">
        <f t="shared" si="0"/>
        <v>0</v>
      </c>
      <c r="K107" s="79" t="str">
        <f>IF(OR(COUNTIF(L107:M107,"未確認")&gt;0,COUNTIF(L107:M107,"~*")&gt;0),"※","")</f>
        <v/>
      </c>
      <c r="L107" s="80">
        <v>0</v>
      </c>
      <c r="M107" s="80">
        <v>0</v>
      </c>
    </row>
    <row r="108" spans="1:22" s="81" customFormat="1" ht="34.5" customHeight="1">
      <c r="A108" s="285" t="s">
        <v>592</v>
      </c>
      <c r="B108" s="82"/>
      <c r="C108" s="459"/>
      <c r="D108" s="461"/>
      <c r="E108" s="422" t="s">
        <v>76</v>
      </c>
      <c r="F108" s="423"/>
      <c r="G108" s="423"/>
      <c r="H108" s="424"/>
      <c r="I108" s="505"/>
      <c r="J108" s="78">
        <f t="shared" si="0"/>
        <v>0</v>
      </c>
      <c r="K108" s="79" t="str">
        <f t="shared" ref="K108:K117" si="1">IF(OR(COUNTIF(L107:M107,"未確認")&gt;0,COUNTIF(L107:M107,"~*")&gt;0),"※","")</f>
        <v/>
      </c>
      <c r="L108" s="80">
        <v>0</v>
      </c>
      <c r="M108" s="80">
        <v>0</v>
      </c>
    </row>
    <row r="109" spans="1:22" s="81" customFormat="1" ht="34.5" customHeight="1">
      <c r="A109" s="285" t="s">
        <v>595</v>
      </c>
      <c r="B109" s="82"/>
      <c r="C109" s="448" t="s">
        <v>77</v>
      </c>
      <c r="D109" s="450"/>
      <c r="E109" s="448" t="s">
        <v>72</v>
      </c>
      <c r="F109" s="449"/>
      <c r="G109" s="449"/>
      <c r="H109" s="450"/>
      <c r="I109" s="505"/>
      <c r="J109" s="78">
        <f t="shared" si="0"/>
        <v>120</v>
      </c>
      <c r="K109" s="79" t="str">
        <f t="shared" si="1"/>
        <v/>
      </c>
      <c r="L109" s="80">
        <v>60</v>
      </c>
      <c r="M109" s="80">
        <v>60</v>
      </c>
    </row>
    <row r="110" spans="1:22" s="81" customFormat="1" ht="34.5" customHeight="1">
      <c r="A110" s="285" t="s">
        <v>596</v>
      </c>
      <c r="B110" s="82"/>
      <c r="C110" s="478"/>
      <c r="D110" s="479"/>
      <c r="E110" s="509"/>
      <c r="F110" s="510"/>
      <c r="G110" s="437" t="s">
        <v>78</v>
      </c>
      <c r="H110" s="439"/>
      <c r="I110" s="505"/>
      <c r="J110" s="78">
        <f t="shared" si="0"/>
        <v>120</v>
      </c>
      <c r="K110" s="79" t="str">
        <f t="shared" si="1"/>
        <v/>
      </c>
      <c r="L110" s="80">
        <v>60</v>
      </c>
      <c r="M110" s="80">
        <v>60</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c r="M111" s="80">
        <v>0</v>
      </c>
    </row>
    <row r="112" spans="1:22" s="81" customFormat="1" ht="34.5" customHeight="1">
      <c r="A112" s="285" t="s">
        <v>595</v>
      </c>
      <c r="B112" s="82"/>
      <c r="C112" s="478"/>
      <c r="D112" s="479"/>
      <c r="E112" s="448" t="s">
        <v>75</v>
      </c>
      <c r="F112" s="449"/>
      <c r="G112" s="449"/>
      <c r="H112" s="450"/>
      <c r="I112" s="505"/>
      <c r="J112" s="78">
        <f t="shared" si="0"/>
        <v>120</v>
      </c>
      <c r="K112" s="79" t="str">
        <f t="shared" si="1"/>
        <v/>
      </c>
      <c r="L112" s="80">
        <v>60</v>
      </c>
      <c r="M112" s="80">
        <v>60</v>
      </c>
    </row>
    <row r="113" spans="1:22" s="81" customFormat="1" ht="34.5" customHeight="1">
      <c r="A113" s="285" t="s">
        <v>596</v>
      </c>
      <c r="B113" s="82"/>
      <c r="C113" s="478"/>
      <c r="D113" s="479"/>
      <c r="E113" s="509"/>
      <c r="F113" s="510"/>
      <c r="G113" s="437" t="s">
        <v>78</v>
      </c>
      <c r="H113" s="439"/>
      <c r="I113" s="505"/>
      <c r="J113" s="78">
        <f t="shared" si="0"/>
        <v>120</v>
      </c>
      <c r="K113" s="79" t="str">
        <f t="shared" si="1"/>
        <v/>
      </c>
      <c r="L113" s="80">
        <v>60</v>
      </c>
      <c r="M113" s="80">
        <v>60</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row>
    <row r="115" spans="1:22" s="81" customFormat="1" ht="34.5" customHeight="1">
      <c r="A115" s="285" t="s">
        <v>595</v>
      </c>
      <c r="B115" s="82"/>
      <c r="C115" s="478"/>
      <c r="D115" s="479"/>
      <c r="E115" s="416" t="s">
        <v>76</v>
      </c>
      <c r="F115" s="417"/>
      <c r="G115" s="417"/>
      <c r="H115" s="419"/>
      <c r="I115" s="505"/>
      <c r="J115" s="78">
        <f t="shared" si="0"/>
        <v>120</v>
      </c>
      <c r="K115" s="79" t="str">
        <f t="shared" si="1"/>
        <v/>
      </c>
      <c r="L115" s="80">
        <v>60</v>
      </c>
      <c r="M115" s="80">
        <v>60</v>
      </c>
    </row>
    <row r="116" spans="1:22" s="81" customFormat="1" ht="34.5" customHeight="1">
      <c r="A116" s="285" t="s">
        <v>1926</v>
      </c>
      <c r="B116" s="82"/>
      <c r="C116" s="478"/>
      <c r="D116" s="479"/>
      <c r="E116" s="511"/>
      <c r="F116" s="512"/>
      <c r="G116" s="422" t="s">
        <v>78</v>
      </c>
      <c r="H116" s="424"/>
      <c r="I116" s="505"/>
      <c r="J116" s="78">
        <f t="shared" si="0"/>
        <v>120</v>
      </c>
      <c r="K116" s="79" t="str">
        <f t="shared" si="1"/>
        <v/>
      </c>
      <c r="L116" s="80">
        <v>60</v>
      </c>
      <c r="M116" s="80">
        <v>60</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c r="M117" s="80">
        <v>0</v>
      </c>
    </row>
    <row r="118" spans="1:22" s="81" customFormat="1" ht="315" customHeight="1">
      <c r="A118" s="285" t="s">
        <v>798</v>
      </c>
      <c r="B118" s="82"/>
      <c r="C118" s="497" t="s">
        <v>80</v>
      </c>
      <c r="D118" s="498"/>
      <c r="E118" s="498"/>
      <c r="F118" s="498"/>
      <c r="G118" s="498"/>
      <c r="H118" s="499"/>
      <c r="I118" s="506"/>
      <c r="J118" s="83"/>
      <c r="K118" s="84" t="s">
        <v>73</v>
      </c>
      <c r="L118" s="85" t="s">
        <v>25</v>
      </c>
      <c r="M118" s="85" t="s">
        <v>25</v>
      </c>
    </row>
    <row r="119" spans="1:22" s="1" customFormat="1">
      <c r="A119" s="284"/>
      <c r="B119" s="19"/>
      <c r="C119" s="19"/>
      <c r="D119" s="19"/>
      <c r="E119" s="19"/>
      <c r="F119" s="19"/>
      <c r="G119" s="19"/>
      <c r="H119" s="15"/>
      <c r="I119" s="15"/>
      <c r="J119" s="86"/>
      <c r="K119" s="87"/>
      <c r="L119" s="88"/>
      <c r="M119" s="88"/>
    </row>
    <row r="120" spans="1:22" s="81" customFormat="1">
      <c r="A120" s="284"/>
      <c r="B120" s="82"/>
      <c r="C120" s="59"/>
      <c r="D120" s="59"/>
      <c r="E120" s="59"/>
      <c r="F120" s="59"/>
      <c r="G120" s="59"/>
      <c r="H120" s="89"/>
      <c r="I120" s="89"/>
      <c r="J120" s="86"/>
      <c r="K120" s="87"/>
      <c r="L120" s="88"/>
      <c r="M120" s="88"/>
    </row>
    <row r="121" spans="1:22" s="22" customFormat="1">
      <c r="A121" s="284"/>
      <c r="B121" s="2"/>
      <c r="C121" s="59"/>
      <c r="D121" s="4"/>
      <c r="E121" s="4"/>
      <c r="F121" s="4"/>
      <c r="G121" s="4"/>
      <c r="H121" s="331"/>
      <c r="I121" s="331"/>
      <c r="J121" s="60"/>
      <c r="K121" s="30"/>
      <c r="L121" s="58"/>
      <c r="M121" s="58"/>
    </row>
    <row r="122" spans="1:22" s="1" customFormat="1">
      <c r="A122" s="284"/>
      <c r="B122" s="19" t="s">
        <v>81</v>
      </c>
      <c r="C122" s="19"/>
      <c r="D122" s="19"/>
      <c r="E122" s="19"/>
      <c r="F122" s="19"/>
      <c r="G122" s="19"/>
      <c r="H122" s="15"/>
      <c r="I122" s="15"/>
      <c r="J122" s="86"/>
      <c r="K122" s="87"/>
      <c r="L122" s="88"/>
      <c r="M122" s="88"/>
    </row>
    <row r="123" spans="1:22">
      <c r="A123" s="284"/>
      <c r="B123" s="19"/>
      <c r="C123" s="19"/>
      <c r="D123" s="19"/>
      <c r="E123" s="19"/>
      <c r="F123" s="19"/>
      <c r="G123" s="19"/>
      <c r="H123" s="15"/>
      <c r="I123" s="15"/>
      <c r="L123" s="23"/>
      <c r="M123" s="23"/>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75"/>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322</v>
      </c>
      <c r="M125" s="77" t="s">
        <v>323</v>
      </c>
      <c r="N125" s="9"/>
      <c r="O125" s="9"/>
      <c r="P125" s="9"/>
      <c r="Q125" s="9"/>
      <c r="R125" s="9"/>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480</v>
      </c>
      <c r="M126" s="95" t="s">
        <v>480</v>
      </c>
    </row>
    <row r="127" spans="1:22" s="81" customFormat="1" ht="40.5" customHeight="1">
      <c r="A127" s="285" t="s">
        <v>602</v>
      </c>
      <c r="B127" s="2"/>
      <c r="C127" s="317"/>
      <c r="D127" s="321"/>
      <c r="E127" s="448" t="s">
        <v>603</v>
      </c>
      <c r="F127" s="449"/>
      <c r="G127" s="449"/>
      <c r="H127" s="450"/>
      <c r="I127" s="477"/>
      <c r="J127" s="96"/>
      <c r="K127" s="97"/>
      <c r="L127" s="95" t="s">
        <v>96</v>
      </c>
      <c r="M127" s="95" t="s">
        <v>96</v>
      </c>
    </row>
    <row r="128" spans="1:22" s="81" customFormat="1" ht="40.5" customHeight="1">
      <c r="A128" s="285" t="s">
        <v>604</v>
      </c>
      <c r="B128" s="2"/>
      <c r="C128" s="317"/>
      <c r="D128" s="321"/>
      <c r="E128" s="478"/>
      <c r="F128" s="500"/>
      <c r="G128" s="500"/>
      <c r="H128" s="479"/>
      <c r="I128" s="477"/>
      <c r="J128" s="96"/>
      <c r="K128" s="97"/>
      <c r="L128" s="95" t="s">
        <v>292</v>
      </c>
      <c r="M128" s="95" t="s">
        <v>292</v>
      </c>
    </row>
    <row r="129" spans="1:22" s="81" customFormat="1" ht="40.5" customHeight="1">
      <c r="A129" s="285" t="s">
        <v>605</v>
      </c>
      <c r="B129" s="2"/>
      <c r="C129" s="318"/>
      <c r="D129" s="322"/>
      <c r="E129" s="459"/>
      <c r="F129" s="460"/>
      <c r="G129" s="460"/>
      <c r="H129" s="461"/>
      <c r="I129" s="433"/>
      <c r="J129" s="98"/>
      <c r="K129" s="99"/>
      <c r="L129" s="95" t="s">
        <v>25</v>
      </c>
      <c r="M129" s="95" t="s">
        <v>25</v>
      </c>
    </row>
    <row r="130" spans="1:22" s="1" customFormat="1">
      <c r="A130" s="284"/>
      <c r="B130" s="19"/>
      <c r="C130" s="19"/>
      <c r="D130" s="19"/>
      <c r="E130" s="19"/>
      <c r="F130" s="19"/>
      <c r="G130" s="19"/>
      <c r="H130" s="15"/>
      <c r="I130" s="15"/>
      <c r="J130" s="86"/>
      <c r="K130" s="87"/>
      <c r="L130" s="88"/>
      <c r="M130" s="88"/>
    </row>
    <row r="131" spans="1:22" s="81" customFormat="1">
      <c r="A131" s="284"/>
      <c r="B131" s="82"/>
      <c r="C131" s="59"/>
      <c r="D131" s="59"/>
      <c r="E131" s="59"/>
      <c r="F131" s="59"/>
      <c r="G131" s="59"/>
      <c r="H131" s="89"/>
      <c r="I131" s="89"/>
      <c r="J131" s="86"/>
      <c r="K131" s="87"/>
      <c r="L131" s="88"/>
      <c r="M131" s="88"/>
    </row>
    <row r="132" spans="1:22" s="22" customFormat="1">
      <c r="A132" s="284"/>
      <c r="B132" s="2"/>
      <c r="C132" s="59"/>
      <c r="D132" s="4"/>
      <c r="E132" s="4"/>
      <c r="F132" s="4"/>
      <c r="G132" s="4"/>
      <c r="H132" s="331"/>
      <c r="I132" s="331"/>
      <c r="J132" s="60"/>
      <c r="K132" s="30"/>
      <c r="L132" s="58"/>
      <c r="M132" s="58"/>
    </row>
    <row r="133" spans="1:22" s="1" customFormat="1">
      <c r="A133" s="288"/>
      <c r="B133" s="19" t="s">
        <v>105</v>
      </c>
      <c r="C133" s="44"/>
      <c r="D133" s="44"/>
      <c r="E133" s="44"/>
      <c r="F133" s="44"/>
      <c r="G133" s="44"/>
      <c r="H133" s="15"/>
      <c r="I133" s="15"/>
      <c r="J133" s="58"/>
      <c r="K133" s="30"/>
      <c r="L133" s="100"/>
      <c r="M133" s="100"/>
    </row>
    <row r="134" spans="1:22">
      <c r="A134" s="284"/>
      <c r="B134" s="19"/>
      <c r="C134" s="19"/>
      <c r="D134" s="19"/>
      <c r="E134" s="19"/>
      <c r="F134" s="19"/>
      <c r="G134" s="19"/>
      <c r="H134" s="15"/>
      <c r="I134" s="15"/>
      <c r="L134" s="23"/>
      <c r="M134" s="23"/>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322</v>
      </c>
      <c r="M135" s="75" t="s">
        <v>323</v>
      </c>
      <c r="N135" s="9"/>
      <c r="O135" s="9"/>
      <c r="P135" s="9"/>
      <c r="Q135" s="9"/>
      <c r="R135" s="9"/>
      <c r="S135" s="9"/>
      <c r="T135" s="9"/>
      <c r="U135" s="9"/>
      <c r="V135" s="9"/>
    </row>
    <row r="136" spans="1:22" ht="20.25" customHeight="1">
      <c r="A136" s="284"/>
      <c r="B136" s="2"/>
      <c r="C136" s="59"/>
      <c r="D136" s="4"/>
      <c r="F136" s="4"/>
      <c r="G136" s="4"/>
      <c r="H136" s="331"/>
      <c r="I136" s="64" t="s">
        <v>63</v>
      </c>
      <c r="J136" s="65"/>
      <c r="K136" s="76"/>
      <c r="L136" s="77" t="s">
        <v>275</v>
      </c>
      <c r="M136" s="77" t="s">
        <v>276</v>
      </c>
      <c r="N136" s="9"/>
      <c r="O136" s="9"/>
      <c r="P136" s="9"/>
      <c r="Q136" s="9"/>
      <c r="R136" s="9"/>
      <c r="S136" s="9"/>
      <c r="T136" s="9"/>
      <c r="U136" s="9"/>
      <c r="V136" s="9"/>
    </row>
    <row r="137" spans="1:22" s="81" customFormat="1" ht="67.5" customHeight="1">
      <c r="A137" s="285" t="s">
        <v>607</v>
      </c>
      <c r="B137" s="2"/>
      <c r="C137" s="448" t="s">
        <v>1927</v>
      </c>
      <c r="D137" s="449"/>
      <c r="E137" s="449"/>
      <c r="F137" s="449"/>
      <c r="G137" s="449"/>
      <c r="H137" s="450"/>
      <c r="I137" s="467" t="s">
        <v>608</v>
      </c>
      <c r="J137" s="101"/>
      <c r="K137" s="93"/>
      <c r="L137" s="94" t="s">
        <v>1928</v>
      </c>
      <c r="M137" s="95" t="s">
        <v>277</v>
      </c>
    </row>
    <row r="138" spans="1:22" s="81" customFormat="1" ht="34.5" customHeight="1">
      <c r="A138" s="285" t="s">
        <v>607</v>
      </c>
      <c r="B138" s="82"/>
      <c r="C138" s="317"/>
      <c r="D138" s="321"/>
      <c r="E138" s="437" t="s">
        <v>113</v>
      </c>
      <c r="F138" s="438"/>
      <c r="G138" s="438"/>
      <c r="H138" s="439"/>
      <c r="I138" s="467"/>
      <c r="J138" s="96"/>
      <c r="K138" s="97"/>
      <c r="L138" s="102">
        <v>60</v>
      </c>
      <c r="M138" s="102">
        <v>60</v>
      </c>
    </row>
    <row r="139" spans="1:22" s="81" customFormat="1" ht="67.5" customHeight="1">
      <c r="A139" s="285" t="s">
        <v>609</v>
      </c>
      <c r="B139" s="82"/>
      <c r="C139" s="448" t="s">
        <v>114</v>
      </c>
      <c r="D139" s="449"/>
      <c r="E139" s="449"/>
      <c r="F139" s="449"/>
      <c r="G139" s="449"/>
      <c r="H139" s="450"/>
      <c r="I139" s="467"/>
      <c r="J139" s="96"/>
      <c r="K139" s="97"/>
      <c r="L139" s="94" t="s">
        <v>25</v>
      </c>
      <c r="M139" s="95" t="s">
        <v>25</v>
      </c>
    </row>
    <row r="140" spans="1:22" s="81" customFormat="1" ht="34.5" customHeight="1">
      <c r="A140" s="285" t="s">
        <v>609</v>
      </c>
      <c r="B140" s="82"/>
      <c r="C140" s="103"/>
      <c r="D140" s="104"/>
      <c r="E140" s="437" t="s">
        <v>116</v>
      </c>
      <c r="F140" s="438"/>
      <c r="G140" s="438"/>
      <c r="H140" s="439"/>
      <c r="I140" s="467"/>
      <c r="J140" s="96"/>
      <c r="K140" s="97"/>
      <c r="L140" s="102">
        <v>0</v>
      </c>
      <c r="M140" s="102">
        <v>0</v>
      </c>
    </row>
    <row r="141" spans="1:22" s="81" customFormat="1" ht="67.5" customHeight="1">
      <c r="A141" s="285" t="s">
        <v>611</v>
      </c>
      <c r="B141" s="82"/>
      <c r="C141" s="448" t="s">
        <v>114</v>
      </c>
      <c r="D141" s="449"/>
      <c r="E141" s="449"/>
      <c r="F141" s="449"/>
      <c r="G141" s="449"/>
      <c r="H141" s="450"/>
      <c r="I141" s="467"/>
      <c r="J141" s="96"/>
      <c r="K141" s="97"/>
      <c r="L141" s="94" t="s">
        <v>25</v>
      </c>
      <c r="M141" s="95" t="s">
        <v>25</v>
      </c>
    </row>
    <row r="142" spans="1:22" s="81" customFormat="1" ht="34.5" customHeight="1">
      <c r="A142" s="285" t="s">
        <v>611</v>
      </c>
      <c r="B142" s="82"/>
      <c r="C142" s="105"/>
      <c r="D142" s="106"/>
      <c r="E142" s="437" t="s">
        <v>116</v>
      </c>
      <c r="F142" s="438"/>
      <c r="G142" s="438"/>
      <c r="H142" s="439"/>
      <c r="I142" s="467"/>
      <c r="J142" s="96"/>
      <c r="K142" s="97"/>
      <c r="L142" s="102">
        <v>0</v>
      </c>
      <c r="M142" s="102">
        <v>0</v>
      </c>
    </row>
    <row r="143" spans="1:22" s="81" customFormat="1" ht="34.5" customHeight="1">
      <c r="A143" s="285" t="s">
        <v>842</v>
      </c>
      <c r="B143" s="82"/>
      <c r="C143" s="422" t="s">
        <v>117</v>
      </c>
      <c r="D143" s="423"/>
      <c r="E143" s="423"/>
      <c r="F143" s="423"/>
      <c r="G143" s="423"/>
      <c r="H143" s="424"/>
      <c r="I143" s="467"/>
      <c r="J143" s="98"/>
      <c r="K143" s="99"/>
      <c r="L143" s="102">
        <v>0</v>
      </c>
      <c r="M143" s="102">
        <v>0</v>
      </c>
    </row>
    <row r="144" spans="1:22" s="1" customFormat="1">
      <c r="A144" s="284"/>
      <c r="B144" s="19"/>
      <c r="C144" s="19"/>
      <c r="D144" s="19"/>
      <c r="E144" s="19"/>
      <c r="F144" s="19"/>
      <c r="G144" s="19"/>
      <c r="H144" s="15"/>
      <c r="I144" s="15"/>
      <c r="J144" s="86"/>
      <c r="K144" s="87"/>
      <c r="L144" s="88"/>
      <c r="M144" s="88"/>
    </row>
    <row r="145" spans="1:22" s="1" customFormat="1">
      <c r="A145" s="284"/>
      <c r="B145" s="19"/>
      <c r="C145" s="19"/>
      <c r="D145" s="19"/>
      <c r="E145" s="19"/>
      <c r="F145" s="19"/>
      <c r="G145" s="19"/>
      <c r="H145" s="15"/>
      <c r="I145" s="15"/>
      <c r="J145" s="86"/>
      <c r="K145" s="87"/>
      <c r="L145" s="88"/>
      <c r="M145" s="88"/>
    </row>
    <row r="146" spans="1:22" s="107" customFormat="1">
      <c r="A146" s="284"/>
      <c r="C146" s="4"/>
      <c r="D146" s="4"/>
      <c r="E146" s="4"/>
      <c r="F146" s="4"/>
      <c r="G146" s="4"/>
      <c r="H146" s="331"/>
      <c r="I146" s="331"/>
      <c r="J146" s="58"/>
      <c r="K146" s="30"/>
      <c r="L146" s="100"/>
      <c r="M146" s="100"/>
    </row>
    <row r="147" spans="1:22" s="2" customFormat="1">
      <c r="A147" s="284"/>
      <c r="B147" s="19" t="s">
        <v>126</v>
      </c>
      <c r="C147" s="19"/>
      <c r="D147" s="19"/>
      <c r="E147" s="19"/>
      <c r="F147" s="19"/>
      <c r="G147" s="19"/>
      <c r="H147" s="15"/>
      <c r="I147" s="15"/>
      <c r="J147" s="58"/>
      <c r="K147" s="30"/>
      <c r="L147" s="100"/>
      <c r="M147" s="100"/>
    </row>
    <row r="148" spans="1:22">
      <c r="A148" s="284"/>
      <c r="B148" s="19"/>
      <c r="C148" s="19"/>
      <c r="D148" s="19"/>
      <c r="E148" s="19"/>
      <c r="F148" s="19"/>
      <c r="G148" s="19"/>
      <c r="H148" s="15"/>
      <c r="I148" s="15"/>
      <c r="L148" s="23"/>
      <c r="M148" s="23"/>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322</v>
      </c>
      <c r="M149" s="75" t="s">
        <v>323</v>
      </c>
      <c r="N149" s="9"/>
      <c r="O149" s="9"/>
      <c r="P149" s="9"/>
      <c r="Q149" s="9"/>
      <c r="R149" s="9"/>
      <c r="S149" s="9"/>
      <c r="T149" s="9"/>
      <c r="U149" s="9"/>
      <c r="V149" s="9"/>
    </row>
    <row r="150" spans="1:22" ht="20.25" customHeight="1">
      <c r="A150" s="284"/>
      <c r="B150" s="2"/>
      <c r="C150" s="4"/>
      <c r="D150" s="4"/>
      <c r="F150" s="4"/>
      <c r="G150" s="4"/>
      <c r="H150" s="331"/>
      <c r="I150" s="64" t="s">
        <v>63</v>
      </c>
      <c r="J150" s="65"/>
      <c r="K150" s="76"/>
      <c r="L150" s="77" t="s">
        <v>275</v>
      </c>
      <c r="M150" s="77" t="s">
        <v>276</v>
      </c>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1929</v>
      </c>
      <c r="J151" s="115" t="s">
        <v>272</v>
      </c>
      <c r="K151" s="116"/>
      <c r="L151" s="117"/>
      <c r="M151" s="118"/>
    </row>
    <row r="152" spans="1:22" s="1" customFormat="1">
      <c r="A152" s="284"/>
      <c r="B152" s="19"/>
      <c r="C152" s="19"/>
      <c r="D152" s="19"/>
      <c r="E152" s="19"/>
      <c r="F152" s="19"/>
      <c r="G152" s="19"/>
      <c r="H152" s="15"/>
      <c r="I152" s="15"/>
      <c r="J152" s="86"/>
      <c r="K152" s="87"/>
      <c r="L152" s="100"/>
      <c r="M152" s="100"/>
    </row>
    <row r="153" spans="1:22" s="81" customFormat="1">
      <c r="A153" s="284"/>
      <c r="B153" s="82"/>
      <c r="C153" s="59"/>
      <c r="D153" s="59"/>
      <c r="E153" s="59"/>
      <c r="F153" s="59"/>
      <c r="G153" s="59"/>
      <c r="H153" s="89"/>
      <c r="I153" s="89"/>
      <c r="J153" s="86"/>
      <c r="K153" s="87"/>
      <c r="L153" s="100"/>
      <c r="M153" s="100"/>
    </row>
    <row r="154" spans="1:22" s="1" customFormat="1">
      <c r="A154" s="284"/>
      <c r="B154" s="2"/>
      <c r="C154" s="4"/>
      <c r="D154" s="4"/>
      <c r="E154" s="4"/>
      <c r="F154" s="4"/>
      <c r="G154" s="4"/>
      <c r="H154" s="331"/>
      <c r="I154" s="331"/>
      <c r="J154" s="119"/>
      <c r="K154" s="30"/>
      <c r="L154" s="100"/>
      <c r="M154" s="100"/>
    </row>
    <row r="155" spans="1:22" s="1" customFormat="1">
      <c r="A155" s="289"/>
      <c r="B155" s="19" t="s">
        <v>128</v>
      </c>
      <c r="C155" s="44"/>
      <c r="D155" s="44"/>
      <c r="E155" s="44"/>
      <c r="F155" s="44"/>
      <c r="G155" s="44"/>
      <c r="H155" s="15"/>
      <c r="I155" s="15"/>
      <c r="J155" s="58"/>
      <c r="K155" s="30"/>
      <c r="L155" s="100"/>
      <c r="M155" s="100"/>
    </row>
    <row r="156" spans="1:22">
      <c r="A156" s="284"/>
      <c r="B156" s="19"/>
      <c r="C156" s="19"/>
      <c r="D156" s="19"/>
      <c r="E156" s="19"/>
      <c r="F156" s="19"/>
      <c r="G156" s="19"/>
      <c r="H156" s="15"/>
      <c r="I156" s="15"/>
      <c r="L156" s="23"/>
      <c r="M156" s="23"/>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322</v>
      </c>
      <c r="M157" s="75" t="s">
        <v>323</v>
      </c>
      <c r="N157" s="9"/>
      <c r="O157" s="9"/>
      <c r="P157" s="9"/>
      <c r="Q157" s="9"/>
      <c r="R157" s="9"/>
      <c r="S157" s="9"/>
      <c r="T157" s="9"/>
      <c r="U157" s="9"/>
      <c r="V157" s="9"/>
    </row>
    <row r="158" spans="1:22" ht="20.25" customHeight="1">
      <c r="A158" s="290" t="s">
        <v>482</v>
      </c>
      <c r="B158" s="2"/>
      <c r="C158" s="4"/>
      <c r="D158" s="4"/>
      <c r="F158" s="4"/>
      <c r="G158" s="4"/>
      <c r="H158" s="331"/>
      <c r="I158" s="64" t="s">
        <v>63</v>
      </c>
      <c r="J158" s="65"/>
      <c r="K158" s="76"/>
      <c r="L158" s="77" t="s">
        <v>275</v>
      </c>
      <c r="M158" s="77" t="s">
        <v>276</v>
      </c>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130</v>
      </c>
      <c r="J159" s="67" t="s">
        <v>137</v>
      </c>
      <c r="K159" s="116"/>
      <c r="L159" s="101"/>
      <c r="M159" s="120"/>
    </row>
    <row r="160" spans="1:22" s="81" customFormat="1" ht="34.5" customHeight="1">
      <c r="A160" s="291" t="s">
        <v>1930</v>
      </c>
      <c r="B160" s="111"/>
      <c r="C160" s="437" t="s">
        <v>132</v>
      </c>
      <c r="D160" s="438"/>
      <c r="E160" s="438"/>
      <c r="F160" s="438"/>
      <c r="G160" s="438"/>
      <c r="H160" s="439"/>
      <c r="I160" s="495"/>
      <c r="J160" s="67" t="s">
        <v>137</v>
      </c>
      <c r="K160" s="116"/>
      <c r="L160" s="96"/>
      <c r="M160" s="121"/>
    </row>
    <row r="161" spans="1:22" s="81" customFormat="1" ht="34.5" customHeight="1">
      <c r="A161" s="291" t="s">
        <v>617</v>
      </c>
      <c r="B161" s="111"/>
      <c r="C161" s="437" t="s">
        <v>1931</v>
      </c>
      <c r="D161" s="438"/>
      <c r="E161" s="438"/>
      <c r="F161" s="438"/>
      <c r="G161" s="438"/>
      <c r="H161" s="439"/>
      <c r="I161" s="496"/>
      <c r="J161" s="67" t="s">
        <v>137</v>
      </c>
      <c r="K161" s="116"/>
      <c r="L161" s="98"/>
      <c r="M161" s="122"/>
    </row>
    <row r="162" spans="1:22" s="1" customFormat="1">
      <c r="A162" s="284"/>
      <c r="B162" s="19"/>
      <c r="C162" s="123"/>
      <c r="D162" s="19"/>
      <c r="E162" s="19"/>
      <c r="F162" s="19"/>
      <c r="G162" s="19"/>
      <c r="H162" s="15"/>
      <c r="I162" s="15"/>
      <c r="J162" s="86"/>
      <c r="K162" s="87"/>
      <c r="L162" s="72"/>
      <c r="M162" s="72"/>
    </row>
    <row r="163" spans="1:22" s="81" customFormat="1">
      <c r="A163" s="284"/>
      <c r="B163" s="82"/>
      <c r="C163" s="59"/>
      <c r="D163" s="59"/>
      <c r="E163" s="59"/>
      <c r="F163" s="59"/>
      <c r="G163" s="59"/>
      <c r="H163" s="89"/>
      <c r="I163" s="89"/>
      <c r="J163" s="86"/>
      <c r="K163" s="87"/>
      <c r="L163" s="88"/>
      <c r="M163" s="88"/>
    </row>
    <row r="164" spans="1:22" s="1" customFormat="1">
      <c r="A164" s="284"/>
      <c r="B164" s="2"/>
      <c r="C164" s="4"/>
      <c r="D164" s="4"/>
      <c r="E164" s="4"/>
      <c r="F164" s="4"/>
      <c r="G164" s="4"/>
      <c r="H164" s="331"/>
      <c r="I164" s="331"/>
      <c r="J164" s="119"/>
      <c r="K164" s="30"/>
      <c r="L164" s="100"/>
      <c r="M164" s="100"/>
    </row>
    <row r="165" spans="1:22" s="1" customFormat="1">
      <c r="A165" s="284"/>
      <c r="B165" s="19" t="s">
        <v>134</v>
      </c>
      <c r="C165" s="44"/>
      <c r="D165" s="44"/>
      <c r="E165" s="44"/>
      <c r="F165" s="44"/>
      <c r="G165" s="44"/>
      <c r="H165" s="15"/>
      <c r="I165" s="15"/>
      <c r="J165" s="58"/>
      <c r="K165" s="30"/>
      <c r="L165" s="100"/>
      <c r="M165" s="100"/>
    </row>
    <row r="166" spans="1:22">
      <c r="A166" s="284"/>
      <c r="B166" s="19"/>
      <c r="C166" s="19"/>
      <c r="D166" s="19"/>
      <c r="E166" s="19"/>
      <c r="F166" s="19"/>
      <c r="G166" s="19"/>
      <c r="H166" s="15"/>
      <c r="I166" s="15"/>
      <c r="L166" s="23"/>
      <c r="M166" s="23"/>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322</v>
      </c>
      <c r="M167" s="75" t="s">
        <v>323</v>
      </c>
      <c r="N167" s="9"/>
      <c r="O167" s="9"/>
      <c r="P167" s="9"/>
      <c r="Q167" s="9"/>
      <c r="R167" s="9"/>
      <c r="S167" s="9"/>
      <c r="T167" s="9"/>
      <c r="U167" s="9"/>
      <c r="V167" s="9"/>
    </row>
    <row r="168" spans="1:22" ht="20.25" customHeight="1">
      <c r="A168" s="284"/>
      <c r="B168" s="2"/>
      <c r="C168" s="59"/>
      <c r="D168" s="4"/>
      <c r="F168" s="4"/>
      <c r="G168" s="4"/>
      <c r="H168" s="331"/>
      <c r="I168" s="64" t="s">
        <v>63</v>
      </c>
      <c r="J168" s="65"/>
      <c r="K168" s="76"/>
      <c r="L168" s="77" t="s">
        <v>275</v>
      </c>
      <c r="M168" s="77" t="s">
        <v>276</v>
      </c>
      <c r="N168" s="9"/>
      <c r="O168" s="9"/>
      <c r="P168" s="9"/>
      <c r="Q168" s="9"/>
      <c r="R168" s="9"/>
      <c r="S168" s="9"/>
      <c r="T168" s="9"/>
      <c r="U168" s="9"/>
      <c r="V168" s="9"/>
    </row>
    <row r="169" spans="1:22" s="81" customFormat="1" ht="56.1" customHeight="1">
      <c r="A169" s="285" t="s">
        <v>619</v>
      </c>
      <c r="B169" s="111"/>
      <c r="C169" s="437" t="s">
        <v>135</v>
      </c>
      <c r="D169" s="438"/>
      <c r="E169" s="438"/>
      <c r="F169" s="438"/>
      <c r="G169" s="438"/>
      <c r="H169" s="439"/>
      <c r="I169" s="324" t="s">
        <v>136</v>
      </c>
      <c r="J169" s="67" t="s">
        <v>137</v>
      </c>
      <c r="K169" s="116"/>
      <c r="L169" s="101"/>
      <c r="M169" s="120"/>
    </row>
    <row r="170" spans="1:22" s="81" customFormat="1" ht="98.1" customHeight="1">
      <c r="A170" s="285" t="s">
        <v>620</v>
      </c>
      <c r="B170" s="111"/>
      <c r="C170" s="437" t="s">
        <v>1932</v>
      </c>
      <c r="D170" s="438"/>
      <c r="E170" s="438"/>
      <c r="F170" s="438"/>
      <c r="G170" s="438"/>
      <c r="H170" s="439"/>
      <c r="I170" s="337" t="s">
        <v>139</v>
      </c>
      <c r="J170" s="67" t="s">
        <v>137</v>
      </c>
      <c r="K170" s="116"/>
      <c r="L170" s="98"/>
      <c r="M170" s="122"/>
    </row>
    <row r="171" spans="1:22" s="1" customFormat="1">
      <c r="A171" s="284"/>
      <c r="B171" s="19"/>
      <c r="C171" s="19"/>
      <c r="D171" s="19"/>
      <c r="E171" s="19"/>
      <c r="F171" s="19"/>
      <c r="G171" s="19"/>
      <c r="H171" s="15"/>
      <c r="I171" s="15"/>
      <c r="J171" s="86"/>
      <c r="K171" s="87"/>
      <c r="L171" s="72"/>
      <c r="M171" s="72"/>
    </row>
    <row r="172" spans="1:22" s="81" customFormat="1">
      <c r="A172" s="284"/>
      <c r="B172" s="82"/>
      <c r="C172" s="59"/>
      <c r="D172" s="59"/>
      <c r="E172" s="59"/>
      <c r="F172" s="59"/>
      <c r="G172" s="59"/>
      <c r="H172" s="89"/>
      <c r="I172" s="89"/>
      <c r="J172" s="86"/>
      <c r="K172" s="87"/>
      <c r="L172" s="88"/>
      <c r="M172" s="88"/>
    </row>
    <row r="173" spans="1:22" s="1" customFormat="1">
      <c r="A173" s="284"/>
      <c r="B173" s="111"/>
      <c r="C173" s="4"/>
      <c r="D173" s="4"/>
      <c r="E173" s="124"/>
      <c r="F173" s="124"/>
      <c r="G173" s="124"/>
      <c r="H173" s="125"/>
      <c r="I173" s="125"/>
      <c r="J173" s="86"/>
      <c r="K173" s="87"/>
      <c r="L173" s="88"/>
      <c r="M173" s="88"/>
    </row>
    <row r="174" spans="1:22" s="1" customFormat="1">
      <c r="A174" s="284"/>
      <c r="B174" s="19" t="s">
        <v>140</v>
      </c>
      <c r="C174" s="44"/>
      <c r="D174" s="44"/>
      <c r="E174" s="44"/>
      <c r="F174" s="44"/>
      <c r="G174" s="15"/>
      <c r="H174" s="15"/>
      <c r="I174" s="15"/>
      <c r="J174" s="58"/>
      <c r="K174" s="30"/>
      <c r="L174" s="100"/>
      <c r="M174" s="100"/>
    </row>
    <row r="175" spans="1:22">
      <c r="A175" s="284"/>
      <c r="B175" s="19"/>
      <c r="C175" s="19"/>
      <c r="D175" s="19"/>
      <c r="E175" s="19"/>
      <c r="F175" s="19"/>
      <c r="G175" s="19"/>
      <c r="H175" s="15"/>
      <c r="I175" s="15"/>
      <c r="L175" s="23"/>
      <c r="M175" s="23"/>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322</v>
      </c>
      <c r="M176" s="75" t="s">
        <v>323</v>
      </c>
      <c r="N176" s="9"/>
      <c r="O176" s="9"/>
      <c r="P176" s="9"/>
      <c r="Q176" s="9"/>
      <c r="R176" s="9"/>
      <c r="S176" s="9"/>
      <c r="T176" s="9"/>
      <c r="U176" s="9"/>
      <c r="V176" s="9"/>
    </row>
    <row r="177" spans="1:22">
      <c r="A177" s="284"/>
      <c r="B177" s="2"/>
      <c r="C177" s="59"/>
      <c r="D177" s="4"/>
      <c r="F177" s="4"/>
      <c r="G177" s="4"/>
      <c r="H177" s="331"/>
      <c r="I177" s="64" t="s">
        <v>63</v>
      </c>
      <c r="J177" s="65"/>
      <c r="K177" s="76"/>
      <c r="L177" s="77" t="s">
        <v>275</v>
      </c>
      <c r="M177" s="126" t="s">
        <v>276</v>
      </c>
      <c r="N177" s="9"/>
      <c r="O177" s="9"/>
      <c r="P177" s="9"/>
      <c r="Q177" s="9"/>
      <c r="R177" s="9"/>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c r="M178" s="120"/>
    </row>
    <row r="179" spans="1:22" s="81" customFormat="1" ht="56.1" customHeight="1">
      <c r="A179" s="285" t="s">
        <v>623</v>
      </c>
      <c r="B179" s="111"/>
      <c r="C179" s="437" t="s">
        <v>144</v>
      </c>
      <c r="D179" s="438"/>
      <c r="E179" s="438"/>
      <c r="F179" s="438"/>
      <c r="G179" s="438"/>
      <c r="H179" s="439"/>
      <c r="I179" s="127" t="s">
        <v>145</v>
      </c>
      <c r="J179" s="67" t="s">
        <v>137</v>
      </c>
      <c r="K179" s="116"/>
      <c r="L179" s="96"/>
      <c r="M179" s="121"/>
    </row>
    <row r="180" spans="1:22" s="81" customFormat="1" ht="56.1" customHeight="1">
      <c r="A180" s="285" t="s">
        <v>624</v>
      </c>
      <c r="B180" s="111"/>
      <c r="C180" s="437" t="s">
        <v>533</v>
      </c>
      <c r="D180" s="438"/>
      <c r="E180" s="438"/>
      <c r="F180" s="438"/>
      <c r="G180" s="438"/>
      <c r="H180" s="439"/>
      <c r="I180" s="127" t="s">
        <v>146</v>
      </c>
      <c r="J180" s="67" t="s">
        <v>137</v>
      </c>
      <c r="K180" s="116"/>
      <c r="L180" s="98"/>
      <c r="M180" s="122"/>
    </row>
    <row r="181" spans="1:22" s="1" customFormat="1">
      <c r="A181" s="284"/>
      <c r="B181" s="19"/>
      <c r="C181" s="19"/>
      <c r="D181" s="19"/>
      <c r="E181" s="19"/>
      <c r="F181" s="19"/>
      <c r="G181" s="19"/>
      <c r="H181" s="15"/>
      <c r="I181" s="15"/>
      <c r="J181" s="86"/>
      <c r="K181" s="87"/>
      <c r="L181" s="72"/>
      <c r="M181" s="72"/>
    </row>
    <row r="182" spans="1:22" s="81" customFormat="1">
      <c r="A182" s="284"/>
      <c r="B182" s="82"/>
      <c r="C182" s="59"/>
      <c r="D182" s="59"/>
      <c r="E182" s="59"/>
      <c r="F182" s="59"/>
      <c r="G182" s="59"/>
      <c r="H182" s="89"/>
      <c r="I182" s="89"/>
      <c r="J182" s="86"/>
      <c r="K182" s="87"/>
      <c r="L182" s="88"/>
      <c r="M182" s="88"/>
    </row>
    <row r="183" spans="1:22" s="1" customFormat="1">
      <c r="A183" s="284"/>
      <c r="B183" s="2"/>
      <c r="C183" s="4"/>
      <c r="D183" s="4"/>
      <c r="E183" s="4"/>
      <c r="F183" s="4"/>
      <c r="G183" s="4"/>
      <c r="H183" s="331"/>
      <c r="I183" s="331"/>
      <c r="J183" s="58"/>
      <c r="K183" s="30"/>
      <c r="L183" s="100"/>
      <c r="M183" s="100"/>
    </row>
    <row r="184" spans="1:22">
      <c r="A184" s="284"/>
      <c r="B184" s="19" t="s">
        <v>147</v>
      </c>
      <c r="C184" s="19"/>
      <c r="D184" s="19"/>
      <c r="E184" s="19"/>
      <c r="F184" s="19"/>
      <c r="G184" s="19"/>
      <c r="H184" s="15"/>
      <c r="I184" s="15"/>
      <c r="J184" s="8"/>
      <c r="L184" s="128"/>
      <c r="M184" s="128"/>
      <c r="N184" s="9"/>
      <c r="O184" s="9"/>
      <c r="P184" s="9"/>
      <c r="Q184" s="9"/>
      <c r="R184" s="9"/>
      <c r="S184" s="9"/>
      <c r="T184" s="9"/>
      <c r="U184" s="9"/>
      <c r="V184" s="9"/>
    </row>
    <row r="185" spans="1:22">
      <c r="A185" s="284"/>
      <c r="B185" s="19"/>
      <c r="C185" s="19"/>
      <c r="D185" s="19"/>
      <c r="E185" s="19"/>
      <c r="F185" s="19"/>
      <c r="G185" s="19"/>
      <c r="H185" s="15"/>
      <c r="I185" s="15"/>
      <c r="L185" s="23"/>
      <c r="M185" s="23"/>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322</v>
      </c>
      <c r="M186" s="75" t="s">
        <v>323</v>
      </c>
      <c r="N186" s="9"/>
      <c r="O186" s="9"/>
      <c r="P186" s="9"/>
      <c r="Q186" s="9"/>
      <c r="R186" s="9"/>
      <c r="S186" s="9"/>
      <c r="T186" s="9"/>
      <c r="U186" s="9"/>
      <c r="V186" s="9"/>
    </row>
    <row r="187" spans="1:22" ht="20.25" customHeight="1">
      <c r="A187" s="284"/>
      <c r="B187" s="2"/>
      <c r="C187" s="59"/>
      <c r="D187" s="4"/>
      <c r="F187" s="4"/>
      <c r="G187" s="4"/>
      <c r="H187" s="331"/>
      <c r="I187" s="64" t="s">
        <v>63</v>
      </c>
      <c r="J187" s="65"/>
      <c r="K187" s="76"/>
      <c r="L187" s="77" t="s">
        <v>275</v>
      </c>
      <c r="M187" s="77" t="s">
        <v>276</v>
      </c>
      <c r="N187" s="9"/>
      <c r="O187" s="9"/>
      <c r="P187" s="9"/>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814</v>
      </c>
      <c r="J188" s="129">
        <v>2</v>
      </c>
      <c r="K188" s="116" t="str">
        <f t="shared" ref="K188:K215" si="2">IF(OR(COUNTIF(L188:M188,"未確認")&gt;0,COUNTIF(L188:M188,"~*")&gt;0),"※","")</f>
        <v/>
      </c>
      <c r="L188" s="130"/>
      <c r="M188" s="130"/>
    </row>
    <row r="189" spans="1:22" s="81" customFormat="1" ht="34.5" customHeight="1">
      <c r="A189" s="285" t="s">
        <v>815</v>
      </c>
      <c r="B189" s="82"/>
      <c r="C189" s="484"/>
      <c r="D189" s="484"/>
      <c r="E189" s="484"/>
      <c r="F189" s="484"/>
      <c r="G189" s="482" t="s">
        <v>150</v>
      </c>
      <c r="H189" s="482"/>
      <c r="I189" s="492"/>
      <c r="J189" s="131">
        <v>2.2999999999999998</v>
      </c>
      <c r="K189" s="116" t="str">
        <f t="shared" si="2"/>
        <v/>
      </c>
      <c r="L189" s="132"/>
      <c r="M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c r="M190" s="130"/>
    </row>
    <row r="191" spans="1:22" s="81" customFormat="1" ht="34.5" customHeight="1">
      <c r="A191" s="285" t="s">
        <v>816</v>
      </c>
      <c r="B191" s="82"/>
      <c r="C191" s="484"/>
      <c r="D191" s="484"/>
      <c r="E191" s="484"/>
      <c r="F191" s="484"/>
      <c r="G191" s="482" t="s">
        <v>150</v>
      </c>
      <c r="H191" s="482"/>
      <c r="I191" s="492"/>
      <c r="J191" s="131">
        <v>0</v>
      </c>
      <c r="K191" s="116" t="str">
        <f t="shared" si="2"/>
        <v/>
      </c>
      <c r="L191" s="132"/>
      <c r="M191" s="132"/>
    </row>
    <row r="192" spans="1:22" s="81" customFormat="1" ht="34.5" customHeight="1">
      <c r="A192" s="292" t="s">
        <v>628</v>
      </c>
      <c r="B192" s="112"/>
      <c r="C192" s="482" t="s">
        <v>152</v>
      </c>
      <c r="D192" s="482"/>
      <c r="E192" s="482"/>
      <c r="F192" s="482"/>
      <c r="G192" s="482" t="s">
        <v>149</v>
      </c>
      <c r="H192" s="482"/>
      <c r="I192" s="492"/>
      <c r="J192" s="129">
        <f t="shared" ref="J192:J207" si="3">IF(SUM(L192:M192)=0,IF(COUNTIF(L192:M192,"未確認")&gt;0,"未確認",IF(COUNTIF(L192:M192,"~*")&gt;0,"*",SUM(L192:M192))),SUM(L192:M192))</f>
        <v>21</v>
      </c>
      <c r="K192" s="116" t="str">
        <f t="shared" si="2"/>
        <v/>
      </c>
      <c r="L192" s="133">
        <v>13</v>
      </c>
      <c r="M192" s="133">
        <v>8</v>
      </c>
    </row>
    <row r="193" spans="1:13" s="81" customFormat="1" ht="34.5" customHeight="1">
      <c r="A193" s="292" t="s">
        <v>628</v>
      </c>
      <c r="B193" s="112"/>
      <c r="C193" s="482"/>
      <c r="D193" s="482"/>
      <c r="E193" s="482"/>
      <c r="F193" s="482"/>
      <c r="G193" s="482" t="s">
        <v>150</v>
      </c>
      <c r="H193" s="482"/>
      <c r="I193" s="492"/>
      <c r="J193" s="129">
        <f t="shared" si="3"/>
        <v>0</v>
      </c>
      <c r="K193" s="116" t="str">
        <f t="shared" si="2"/>
        <v/>
      </c>
      <c r="L193" s="134">
        <v>0</v>
      </c>
      <c r="M193" s="134">
        <v>0</v>
      </c>
    </row>
    <row r="194" spans="1:13" s="81" customFormat="1" ht="34.5" customHeight="1">
      <c r="A194" s="292" t="s">
        <v>817</v>
      </c>
      <c r="B194" s="112"/>
      <c r="C194" s="482" t="s">
        <v>153</v>
      </c>
      <c r="D194" s="483"/>
      <c r="E194" s="483"/>
      <c r="F194" s="483"/>
      <c r="G194" s="482" t="s">
        <v>149</v>
      </c>
      <c r="H194" s="482"/>
      <c r="I194" s="492"/>
      <c r="J194" s="129">
        <f t="shared" si="3"/>
        <v>12</v>
      </c>
      <c r="K194" s="116" t="str">
        <f t="shared" si="2"/>
        <v/>
      </c>
      <c r="L194" s="133">
        <v>6</v>
      </c>
      <c r="M194" s="133">
        <v>6</v>
      </c>
    </row>
    <row r="195" spans="1:13" s="81" customFormat="1" ht="34.5" customHeight="1">
      <c r="A195" s="292" t="s">
        <v>817</v>
      </c>
      <c r="B195" s="112"/>
      <c r="C195" s="483"/>
      <c r="D195" s="483"/>
      <c r="E195" s="483"/>
      <c r="F195" s="483"/>
      <c r="G195" s="482" t="s">
        <v>150</v>
      </c>
      <c r="H195" s="482"/>
      <c r="I195" s="492"/>
      <c r="J195" s="129">
        <f t="shared" si="3"/>
        <v>0.3</v>
      </c>
      <c r="K195" s="116" t="str">
        <f t="shared" si="2"/>
        <v/>
      </c>
      <c r="L195" s="134">
        <v>0</v>
      </c>
      <c r="M195" s="134">
        <v>0.3</v>
      </c>
    </row>
    <row r="196" spans="1:13" s="81" customFormat="1" ht="34.5" customHeight="1">
      <c r="A196" s="292" t="s">
        <v>818</v>
      </c>
      <c r="B196" s="112"/>
      <c r="C196" s="482" t="s">
        <v>154</v>
      </c>
      <c r="D196" s="483"/>
      <c r="E196" s="483"/>
      <c r="F196" s="483"/>
      <c r="G196" s="482" t="s">
        <v>149</v>
      </c>
      <c r="H196" s="482"/>
      <c r="I196" s="492"/>
      <c r="J196" s="129">
        <f t="shared" si="3"/>
        <v>23</v>
      </c>
      <c r="K196" s="116" t="str">
        <f t="shared" si="2"/>
        <v/>
      </c>
      <c r="L196" s="133">
        <v>8</v>
      </c>
      <c r="M196" s="133">
        <v>15</v>
      </c>
    </row>
    <row r="197" spans="1:13" s="81" customFormat="1" ht="34.5" customHeight="1">
      <c r="A197" s="292" t="s">
        <v>818</v>
      </c>
      <c r="B197" s="112"/>
      <c r="C197" s="483"/>
      <c r="D197" s="483"/>
      <c r="E197" s="483"/>
      <c r="F197" s="483"/>
      <c r="G197" s="482" t="s">
        <v>150</v>
      </c>
      <c r="H197" s="482"/>
      <c r="I197" s="492"/>
      <c r="J197" s="129">
        <f t="shared" si="3"/>
        <v>0</v>
      </c>
      <c r="K197" s="116" t="str">
        <f t="shared" si="2"/>
        <v/>
      </c>
      <c r="L197" s="134">
        <v>0</v>
      </c>
      <c r="M197" s="134">
        <v>0</v>
      </c>
    </row>
    <row r="198" spans="1:13" s="81" customFormat="1" ht="34.5" customHeight="1">
      <c r="A198" s="292" t="s">
        <v>819</v>
      </c>
      <c r="B198" s="112"/>
      <c r="C198" s="482" t="s">
        <v>155</v>
      </c>
      <c r="D198" s="483"/>
      <c r="E198" s="483"/>
      <c r="F198" s="483"/>
      <c r="G198" s="482" t="s">
        <v>149</v>
      </c>
      <c r="H198" s="482"/>
      <c r="I198" s="492"/>
      <c r="J198" s="129">
        <f t="shared" si="3"/>
        <v>0</v>
      </c>
      <c r="K198" s="116" t="str">
        <f t="shared" si="2"/>
        <v/>
      </c>
      <c r="L198" s="133">
        <v>0</v>
      </c>
      <c r="M198" s="133">
        <v>0</v>
      </c>
    </row>
    <row r="199" spans="1:13" s="81" customFormat="1" ht="34.5" customHeight="1">
      <c r="A199" s="292" t="s">
        <v>819</v>
      </c>
      <c r="B199" s="82"/>
      <c r="C199" s="483"/>
      <c r="D199" s="483"/>
      <c r="E199" s="483"/>
      <c r="F199" s="483"/>
      <c r="G199" s="482" t="s">
        <v>150</v>
      </c>
      <c r="H199" s="482"/>
      <c r="I199" s="492"/>
      <c r="J199" s="129">
        <f t="shared" si="3"/>
        <v>0</v>
      </c>
      <c r="K199" s="116" t="str">
        <f t="shared" si="2"/>
        <v/>
      </c>
      <c r="L199" s="134">
        <v>0</v>
      </c>
      <c r="M199" s="134">
        <v>0</v>
      </c>
    </row>
    <row r="200" spans="1:13" s="81" customFormat="1" ht="34.5" customHeight="1">
      <c r="A200" s="292" t="s">
        <v>820</v>
      </c>
      <c r="B200" s="82"/>
      <c r="C200" s="482" t="s">
        <v>156</v>
      </c>
      <c r="D200" s="483"/>
      <c r="E200" s="483"/>
      <c r="F200" s="483"/>
      <c r="G200" s="482" t="s">
        <v>149</v>
      </c>
      <c r="H200" s="482"/>
      <c r="I200" s="492"/>
      <c r="J200" s="129">
        <f t="shared" si="3"/>
        <v>4</v>
      </c>
      <c r="K200" s="116" t="str">
        <f t="shared" si="2"/>
        <v/>
      </c>
      <c r="L200" s="133">
        <v>4</v>
      </c>
      <c r="M200" s="133">
        <v>0</v>
      </c>
    </row>
    <row r="201" spans="1:13" s="81" customFormat="1" ht="34.5" customHeight="1">
      <c r="A201" s="292" t="s">
        <v>820</v>
      </c>
      <c r="B201" s="82"/>
      <c r="C201" s="483"/>
      <c r="D201" s="483"/>
      <c r="E201" s="483"/>
      <c r="F201" s="483"/>
      <c r="G201" s="482" t="s">
        <v>150</v>
      </c>
      <c r="H201" s="482"/>
      <c r="I201" s="492"/>
      <c r="J201" s="129">
        <f t="shared" si="3"/>
        <v>0</v>
      </c>
      <c r="K201" s="116" t="str">
        <f t="shared" si="2"/>
        <v/>
      </c>
      <c r="L201" s="134">
        <v>0</v>
      </c>
      <c r="M201" s="134">
        <v>0</v>
      </c>
    </row>
    <row r="202" spans="1:13" s="81" customFormat="1" ht="34.5" customHeight="1">
      <c r="A202" s="292" t="s">
        <v>633</v>
      </c>
      <c r="B202" s="82"/>
      <c r="C202" s="482" t="s">
        <v>157</v>
      </c>
      <c r="D202" s="483"/>
      <c r="E202" s="483"/>
      <c r="F202" s="483"/>
      <c r="G202" s="482" t="s">
        <v>149</v>
      </c>
      <c r="H202" s="482"/>
      <c r="I202" s="492"/>
      <c r="J202" s="129">
        <f t="shared" si="3"/>
        <v>3</v>
      </c>
      <c r="K202" s="116" t="str">
        <f t="shared" si="2"/>
        <v/>
      </c>
      <c r="L202" s="133">
        <v>3</v>
      </c>
      <c r="M202" s="133">
        <v>0</v>
      </c>
    </row>
    <row r="203" spans="1:13" s="81" customFormat="1" ht="34.5" customHeight="1">
      <c r="A203" s="292" t="s">
        <v>633</v>
      </c>
      <c r="B203" s="82"/>
      <c r="C203" s="483"/>
      <c r="D203" s="483"/>
      <c r="E203" s="483"/>
      <c r="F203" s="483"/>
      <c r="G203" s="482" t="s">
        <v>150</v>
      </c>
      <c r="H203" s="482"/>
      <c r="I203" s="492"/>
      <c r="J203" s="129">
        <f t="shared" si="3"/>
        <v>0</v>
      </c>
      <c r="K203" s="116" t="str">
        <f t="shared" si="2"/>
        <v/>
      </c>
      <c r="L203" s="134">
        <v>0</v>
      </c>
      <c r="M203" s="134">
        <v>0</v>
      </c>
    </row>
    <row r="204" spans="1:13" s="81" customFormat="1" ht="34.5" customHeight="1">
      <c r="A204" s="292" t="s">
        <v>821</v>
      </c>
      <c r="B204" s="82"/>
      <c r="C204" s="482" t="s">
        <v>158</v>
      </c>
      <c r="D204" s="483"/>
      <c r="E204" s="483"/>
      <c r="F204" s="483"/>
      <c r="G204" s="482" t="s">
        <v>149</v>
      </c>
      <c r="H204" s="482"/>
      <c r="I204" s="492"/>
      <c r="J204" s="129">
        <f t="shared" si="3"/>
        <v>0</v>
      </c>
      <c r="K204" s="116" t="str">
        <f t="shared" si="2"/>
        <v/>
      </c>
      <c r="L204" s="133">
        <v>0</v>
      </c>
      <c r="M204" s="133">
        <v>0</v>
      </c>
    </row>
    <row r="205" spans="1:13" s="81" customFormat="1" ht="34.5" customHeight="1">
      <c r="A205" s="292" t="s">
        <v>821</v>
      </c>
      <c r="B205" s="82"/>
      <c r="C205" s="483"/>
      <c r="D205" s="483"/>
      <c r="E205" s="483"/>
      <c r="F205" s="483"/>
      <c r="G205" s="482" t="s">
        <v>150</v>
      </c>
      <c r="H205" s="482"/>
      <c r="I205" s="492"/>
      <c r="J205" s="129">
        <f t="shared" si="3"/>
        <v>0</v>
      </c>
      <c r="K205" s="116" t="str">
        <f t="shared" si="2"/>
        <v/>
      </c>
      <c r="L205" s="134">
        <v>0</v>
      </c>
      <c r="M205" s="134">
        <v>0</v>
      </c>
    </row>
    <row r="206" spans="1:13"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row>
    <row r="207" spans="1:13"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row>
    <row r="208" spans="1:13" s="81" customFormat="1" ht="34.5" customHeight="1">
      <c r="A208" s="285" t="s">
        <v>823</v>
      </c>
      <c r="B208" s="82"/>
      <c r="C208" s="482" t="s">
        <v>160</v>
      </c>
      <c r="D208" s="484"/>
      <c r="E208" s="484"/>
      <c r="F208" s="484"/>
      <c r="G208" s="482" t="s">
        <v>149</v>
      </c>
      <c r="H208" s="482"/>
      <c r="I208" s="492"/>
      <c r="J208" s="129">
        <v>1</v>
      </c>
      <c r="K208" s="116" t="str">
        <f t="shared" si="2"/>
        <v/>
      </c>
      <c r="L208" s="130"/>
      <c r="M208" s="130"/>
    </row>
    <row r="209" spans="1:22" s="81" customFormat="1" ht="34.5" customHeight="1">
      <c r="A209" s="285" t="s">
        <v>823</v>
      </c>
      <c r="B209" s="82"/>
      <c r="C209" s="484"/>
      <c r="D209" s="484"/>
      <c r="E209" s="484"/>
      <c r="F209" s="484"/>
      <c r="G209" s="482" t="s">
        <v>150</v>
      </c>
      <c r="H209" s="482"/>
      <c r="I209" s="492"/>
      <c r="J209" s="129">
        <v>0</v>
      </c>
      <c r="K209" s="116" t="str">
        <f t="shared" si="2"/>
        <v/>
      </c>
      <c r="L209" s="132"/>
      <c r="M209" s="132"/>
    </row>
    <row r="210" spans="1:22" s="81" customFormat="1" ht="34.5" customHeight="1">
      <c r="A210" s="285" t="s">
        <v>639</v>
      </c>
      <c r="B210" s="82"/>
      <c r="C210" s="482" t="s">
        <v>161</v>
      </c>
      <c r="D210" s="484"/>
      <c r="E210" s="484"/>
      <c r="F210" s="484"/>
      <c r="G210" s="482" t="s">
        <v>149</v>
      </c>
      <c r="H210" s="482"/>
      <c r="I210" s="492"/>
      <c r="J210" s="129">
        <v>2</v>
      </c>
      <c r="K210" s="116" t="str">
        <f t="shared" si="2"/>
        <v/>
      </c>
      <c r="L210" s="130"/>
      <c r="M210" s="130"/>
    </row>
    <row r="211" spans="1:22" s="81" customFormat="1" ht="34.5" customHeight="1">
      <c r="A211" s="285" t="s">
        <v>639</v>
      </c>
      <c r="B211" s="82"/>
      <c r="C211" s="484"/>
      <c r="D211" s="484"/>
      <c r="E211" s="484"/>
      <c r="F211" s="484"/>
      <c r="G211" s="482" t="s">
        <v>150</v>
      </c>
      <c r="H211" s="482"/>
      <c r="I211" s="492"/>
      <c r="J211" s="129">
        <v>0</v>
      </c>
      <c r="K211" s="116" t="str">
        <f t="shared" si="2"/>
        <v/>
      </c>
      <c r="L211" s="132"/>
      <c r="M211" s="132"/>
    </row>
    <row r="212" spans="1:22" s="81" customFormat="1" ht="34.5" customHeight="1">
      <c r="A212" s="292" t="s">
        <v>641</v>
      </c>
      <c r="B212" s="82"/>
      <c r="C212" s="482" t="s">
        <v>824</v>
      </c>
      <c r="D212" s="483"/>
      <c r="E212" s="483"/>
      <c r="F212" s="483"/>
      <c r="G212" s="482" t="s">
        <v>149</v>
      </c>
      <c r="H212" s="482"/>
      <c r="I212" s="492"/>
      <c r="J212" s="129">
        <f>IF(SUM(L212:M212)=0,IF(COUNTIF(L212:M212,"未確認")&gt;0,"未確認",IF(COUNTIF(L212:M212,"~*")&gt;0,"*",SUM(L212:M212))),SUM(L212:M212))</f>
        <v>0</v>
      </c>
      <c r="K212" s="116" t="str">
        <f t="shared" si="2"/>
        <v/>
      </c>
      <c r="L212" s="133">
        <v>0</v>
      </c>
      <c r="M212" s="133">
        <v>0</v>
      </c>
    </row>
    <row r="213" spans="1:22" s="81" customFormat="1" ht="34.5" customHeight="1">
      <c r="A213" s="292" t="s">
        <v>641</v>
      </c>
      <c r="B213" s="82"/>
      <c r="C213" s="483"/>
      <c r="D213" s="483"/>
      <c r="E213" s="483"/>
      <c r="F213" s="483"/>
      <c r="G213" s="482" t="s">
        <v>150</v>
      </c>
      <c r="H213" s="482"/>
      <c r="I213" s="492"/>
      <c r="J213" s="129">
        <f>IF(SUM(L213:M213)=0,IF(COUNTIF(L213:M213,"未確認")&gt;0,"未確認",IF(COUNTIF(L213:M213,"~*")&gt;0,"*",SUM(L213:M213))),SUM(L213:M213))</f>
        <v>0</v>
      </c>
      <c r="K213" s="116" t="str">
        <f t="shared" si="2"/>
        <v/>
      </c>
      <c r="L213" s="134">
        <v>0</v>
      </c>
      <c r="M213" s="134">
        <v>0</v>
      </c>
    </row>
    <row r="214" spans="1:22" s="81" customFormat="1" ht="34.5" customHeight="1">
      <c r="A214" s="292" t="s">
        <v>642</v>
      </c>
      <c r="B214" s="82"/>
      <c r="C214" s="482" t="s">
        <v>162</v>
      </c>
      <c r="D214" s="484"/>
      <c r="E214" s="484"/>
      <c r="F214" s="484"/>
      <c r="G214" s="482" t="s">
        <v>149</v>
      </c>
      <c r="H214" s="482"/>
      <c r="I214" s="492"/>
      <c r="J214" s="129">
        <f>IF(SUM(L214:M214)=0,IF(COUNTIF(L214:M214,"未確認")&gt;0,"未確認",IF(COUNTIF(L214:M214,"~*")&gt;0,"*",SUM(L214:M214))),SUM(L214:M214))</f>
        <v>0</v>
      </c>
      <c r="K214" s="116" t="str">
        <f t="shared" si="2"/>
        <v/>
      </c>
      <c r="L214" s="133">
        <v>0</v>
      </c>
      <c r="M214" s="133">
        <v>0</v>
      </c>
    </row>
    <row r="215" spans="1:22" s="81" customFormat="1" ht="34.5" customHeight="1">
      <c r="A215" s="292" t="s">
        <v>642</v>
      </c>
      <c r="B215" s="82"/>
      <c r="C215" s="484"/>
      <c r="D215" s="484"/>
      <c r="E215" s="484"/>
      <c r="F215" s="484"/>
      <c r="G215" s="482" t="s">
        <v>150</v>
      </c>
      <c r="H215" s="482"/>
      <c r="I215" s="493"/>
      <c r="J215" s="129">
        <f>IF(SUM(L215:M215)=0,IF(COUNTIF(L215:M215,"未確認")&gt;0,"未確認",IF(COUNTIF(L215:M215,"~*")&gt;0,"*",SUM(L215:M215))),SUM(L215:M215))</f>
        <v>0</v>
      </c>
      <c r="K215" s="116" t="str">
        <f t="shared" si="2"/>
        <v/>
      </c>
      <c r="L215" s="134">
        <v>0</v>
      </c>
      <c r="M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0</v>
      </c>
      <c r="M220" s="133">
        <v>2</v>
      </c>
      <c r="N220" s="133">
        <v>2</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0</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2</v>
      </c>
      <c r="N222" s="133">
        <v>0</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3</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2.1</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9</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0.1</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8</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4</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2</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2</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322</v>
      </c>
      <c r="M245" s="75" t="s">
        <v>323</v>
      </c>
      <c r="N245" s="9"/>
      <c r="O245" s="9"/>
      <c r="P245" s="9"/>
      <c r="Q245" s="9"/>
      <c r="R245" s="9"/>
      <c r="S245" s="9"/>
      <c r="T245" s="9"/>
      <c r="U245" s="9"/>
      <c r="V245" s="9"/>
    </row>
    <row r="246" spans="1:22" ht="20.25" customHeight="1">
      <c r="A246" s="284"/>
      <c r="B246" s="2"/>
      <c r="C246" s="59"/>
      <c r="D246" s="4"/>
      <c r="F246" s="4"/>
      <c r="G246" s="4"/>
      <c r="H246" s="331"/>
      <c r="I246" s="64" t="s">
        <v>667</v>
      </c>
      <c r="J246" s="65"/>
      <c r="K246" s="76"/>
      <c r="L246" s="77" t="s">
        <v>275</v>
      </c>
      <c r="M246" s="126" t="s">
        <v>276</v>
      </c>
      <c r="N246" s="9"/>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131</v>
      </c>
      <c r="K247" s="116"/>
      <c r="L247" s="142"/>
      <c r="M247" s="143"/>
    </row>
    <row r="248" spans="1:22" s="81" customFormat="1" ht="34.5" customHeight="1">
      <c r="A248" s="292" t="s">
        <v>660</v>
      </c>
      <c r="B248" s="144"/>
      <c r="C248" s="485" t="s">
        <v>172</v>
      </c>
      <c r="D248" s="485"/>
      <c r="E248" s="485"/>
      <c r="F248" s="486"/>
      <c r="G248" s="482" t="s">
        <v>148</v>
      </c>
      <c r="H248" s="326" t="s">
        <v>173</v>
      </c>
      <c r="I248" s="477"/>
      <c r="J248" s="129">
        <v>0</v>
      </c>
      <c r="K248" s="116"/>
      <c r="L248" s="145"/>
      <c r="M248" s="146"/>
    </row>
    <row r="249" spans="1:22" s="81" customFormat="1" ht="34.5" customHeight="1">
      <c r="A249" s="292" t="s">
        <v>660</v>
      </c>
      <c r="B249" s="144"/>
      <c r="C249" s="482"/>
      <c r="D249" s="482"/>
      <c r="E249" s="482"/>
      <c r="F249" s="483"/>
      <c r="G249" s="482"/>
      <c r="H249" s="326" t="s">
        <v>174</v>
      </c>
      <c r="I249" s="477"/>
      <c r="J249" s="131">
        <v>0</v>
      </c>
      <c r="K249" s="116"/>
      <c r="L249" s="145"/>
      <c r="M249" s="146"/>
    </row>
    <row r="250" spans="1:22" s="81" customFormat="1" ht="34.5" customHeight="1">
      <c r="A250" s="292" t="s">
        <v>661</v>
      </c>
      <c r="B250" s="144"/>
      <c r="C250" s="482"/>
      <c r="D250" s="482"/>
      <c r="E250" s="482"/>
      <c r="F250" s="483"/>
      <c r="G250" s="482" t="s">
        <v>175</v>
      </c>
      <c r="H250" s="326" t="s">
        <v>173</v>
      </c>
      <c r="I250" s="477"/>
      <c r="J250" s="129">
        <v>0</v>
      </c>
      <c r="K250" s="116"/>
      <c r="L250" s="145"/>
      <c r="M250" s="146"/>
    </row>
    <row r="251" spans="1:22" s="81" customFormat="1" ht="34.5" customHeight="1">
      <c r="A251" s="292" t="s">
        <v>661</v>
      </c>
      <c r="B251" s="144"/>
      <c r="C251" s="482"/>
      <c r="D251" s="482"/>
      <c r="E251" s="482"/>
      <c r="F251" s="483"/>
      <c r="G251" s="483"/>
      <c r="H251" s="326" t="s">
        <v>174</v>
      </c>
      <c r="I251" s="477"/>
      <c r="J251" s="131">
        <v>0</v>
      </c>
      <c r="K251" s="116"/>
      <c r="L251" s="145"/>
      <c r="M251" s="146"/>
    </row>
    <row r="252" spans="1:22" s="81" customFormat="1" ht="34.5" customHeight="1">
      <c r="A252" s="292" t="s">
        <v>662</v>
      </c>
      <c r="B252" s="144"/>
      <c r="C252" s="482"/>
      <c r="D252" s="482"/>
      <c r="E252" s="482"/>
      <c r="F252" s="483"/>
      <c r="G252" s="482" t="s">
        <v>663</v>
      </c>
      <c r="H252" s="326" t="s">
        <v>173</v>
      </c>
      <c r="I252" s="477"/>
      <c r="J252" s="129">
        <v>1</v>
      </c>
      <c r="K252" s="116"/>
      <c r="L252" s="145"/>
      <c r="M252" s="146"/>
    </row>
    <row r="253" spans="1:22" s="81" customFormat="1" ht="34.5" customHeight="1">
      <c r="A253" s="292" t="s">
        <v>662</v>
      </c>
      <c r="B253" s="144"/>
      <c r="C253" s="482"/>
      <c r="D253" s="482"/>
      <c r="E253" s="482"/>
      <c r="F253" s="483"/>
      <c r="G253" s="483"/>
      <c r="H253" s="326" t="s">
        <v>174</v>
      </c>
      <c r="I253" s="477"/>
      <c r="J253" s="131">
        <v>0</v>
      </c>
      <c r="K253" s="116"/>
      <c r="L253" s="145"/>
      <c r="M253" s="146"/>
    </row>
    <row r="254" spans="1:22" s="81" customFormat="1" ht="34.5" customHeight="1">
      <c r="A254" s="292" t="s">
        <v>664</v>
      </c>
      <c r="B254" s="144"/>
      <c r="C254" s="482"/>
      <c r="D254" s="482"/>
      <c r="E254" s="482"/>
      <c r="F254" s="483"/>
      <c r="G254" s="487" t="s">
        <v>177</v>
      </c>
      <c r="H254" s="326" t="s">
        <v>173</v>
      </c>
      <c r="I254" s="477"/>
      <c r="J254" s="129">
        <v>1</v>
      </c>
      <c r="K254" s="116"/>
      <c r="L254" s="145"/>
      <c r="M254" s="146"/>
    </row>
    <row r="255" spans="1:22" s="81" customFormat="1" ht="34.5" customHeight="1">
      <c r="A255" s="292" t="s">
        <v>664</v>
      </c>
      <c r="B255" s="144"/>
      <c r="C255" s="482"/>
      <c r="D255" s="482"/>
      <c r="E255" s="482"/>
      <c r="F255" s="483"/>
      <c r="G255" s="483"/>
      <c r="H255" s="326" t="s">
        <v>174</v>
      </c>
      <c r="I255" s="477"/>
      <c r="J255" s="131">
        <v>0</v>
      </c>
      <c r="K255" s="116"/>
      <c r="L255" s="145"/>
      <c r="M255" s="146"/>
    </row>
    <row r="256" spans="1:22" s="81" customFormat="1" ht="34.5" customHeight="1">
      <c r="A256" s="292" t="s">
        <v>665</v>
      </c>
      <c r="B256" s="144"/>
      <c r="C256" s="482"/>
      <c r="D256" s="482"/>
      <c r="E256" s="482"/>
      <c r="F256" s="483"/>
      <c r="G256" s="482" t="s">
        <v>178</v>
      </c>
      <c r="H256" s="326" t="s">
        <v>173</v>
      </c>
      <c r="I256" s="477"/>
      <c r="J256" s="129">
        <v>0</v>
      </c>
      <c r="K256" s="116"/>
      <c r="L256" s="145"/>
      <c r="M256" s="146"/>
    </row>
    <row r="257" spans="1:22" s="81" customFormat="1" ht="34.5" customHeight="1">
      <c r="A257" s="292" t="s">
        <v>665</v>
      </c>
      <c r="B257" s="144"/>
      <c r="C257" s="482"/>
      <c r="D257" s="482"/>
      <c r="E257" s="482"/>
      <c r="F257" s="483"/>
      <c r="G257" s="483"/>
      <c r="H257" s="326" t="s">
        <v>174</v>
      </c>
      <c r="I257" s="477"/>
      <c r="J257" s="131">
        <v>0</v>
      </c>
      <c r="K257" s="116"/>
      <c r="L257" s="145"/>
      <c r="M257" s="146"/>
    </row>
    <row r="258" spans="1:22" s="81" customFormat="1" ht="34.5" customHeight="1">
      <c r="A258" s="292" t="s">
        <v>666</v>
      </c>
      <c r="B258" s="144"/>
      <c r="C258" s="482"/>
      <c r="D258" s="482"/>
      <c r="E258" s="482"/>
      <c r="F258" s="483"/>
      <c r="G258" s="482" t="s">
        <v>166</v>
      </c>
      <c r="H258" s="326" t="s">
        <v>173</v>
      </c>
      <c r="I258" s="477"/>
      <c r="J258" s="129">
        <v>0</v>
      </c>
      <c r="K258" s="116"/>
      <c r="L258" s="145"/>
      <c r="M258" s="146"/>
    </row>
    <row r="259" spans="1:22" s="81" customFormat="1" ht="34.5" customHeight="1">
      <c r="A259" s="292" t="s">
        <v>666</v>
      </c>
      <c r="B259" s="144"/>
      <c r="C259" s="482"/>
      <c r="D259" s="482"/>
      <c r="E259" s="482"/>
      <c r="F259" s="483"/>
      <c r="G259" s="483"/>
      <c r="H259" s="326" t="s">
        <v>174</v>
      </c>
      <c r="I259" s="433"/>
      <c r="J259" s="131">
        <v>0</v>
      </c>
      <c r="K259" s="116"/>
      <c r="L259" s="147"/>
      <c r="M259" s="148"/>
    </row>
    <row r="260" spans="1:22" s="1" customFormat="1">
      <c r="A260" s="284"/>
      <c r="B260" s="19"/>
      <c r="C260" s="19"/>
      <c r="D260" s="19"/>
      <c r="E260" s="19"/>
      <c r="F260" s="19"/>
      <c r="G260" s="19"/>
      <c r="H260" s="15"/>
      <c r="I260" s="15"/>
      <c r="J260" s="86"/>
      <c r="K260" s="87"/>
      <c r="L260" s="100"/>
      <c r="M260" s="100"/>
    </row>
    <row r="261" spans="1:22" s="81" customFormat="1">
      <c r="A261" s="284"/>
      <c r="B261" s="82"/>
      <c r="C261" s="59"/>
      <c r="D261" s="59"/>
      <c r="E261" s="59"/>
      <c r="F261" s="59"/>
      <c r="G261" s="59"/>
      <c r="H261" s="89"/>
      <c r="I261" s="89"/>
      <c r="J261" s="86"/>
      <c r="K261" s="87"/>
      <c r="L261" s="88"/>
      <c r="M261" s="88"/>
    </row>
    <row r="262" spans="1:22" s="1" customFormat="1">
      <c r="A262" s="284"/>
      <c r="B262" s="144"/>
      <c r="C262" s="149"/>
      <c r="D262" s="149"/>
      <c r="E262" s="4"/>
      <c r="F262" s="4"/>
      <c r="G262" s="4"/>
      <c r="H262" s="331"/>
      <c r="I262" s="331"/>
      <c r="J262" s="58"/>
      <c r="K262" s="30"/>
      <c r="L262" s="100"/>
      <c r="M262" s="100"/>
    </row>
    <row r="263" spans="1:22" s="1" customFormat="1">
      <c r="A263" s="284"/>
      <c r="B263" s="19" t="s">
        <v>179</v>
      </c>
      <c r="C263" s="19"/>
      <c r="D263" s="19"/>
      <c r="E263" s="19"/>
      <c r="F263" s="19"/>
      <c r="G263" s="19"/>
      <c r="H263" s="15"/>
      <c r="I263" s="15"/>
      <c r="J263" s="100"/>
      <c r="K263" s="30"/>
      <c r="L263" s="100"/>
      <c r="M263" s="100"/>
    </row>
    <row r="264" spans="1:22">
      <c r="A264" s="284"/>
      <c r="B264" s="19"/>
      <c r="C264" s="19"/>
      <c r="D264" s="19"/>
      <c r="E264" s="19"/>
      <c r="F264" s="19"/>
      <c r="G264" s="19"/>
      <c r="H264" s="15"/>
      <c r="I264" s="15"/>
      <c r="L264" s="23"/>
      <c r="M264" s="23"/>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322</v>
      </c>
      <c r="M265" s="75" t="s">
        <v>323</v>
      </c>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275</v>
      </c>
      <c r="M266" s="126" t="s">
        <v>276</v>
      </c>
      <c r="N266" s="9"/>
      <c r="O266" s="9"/>
      <c r="P266" s="9"/>
      <c r="Q266" s="9"/>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0</v>
      </c>
      <c r="K267" s="116"/>
      <c r="L267" s="142"/>
      <c r="M267" s="143"/>
    </row>
    <row r="268" spans="1:22" s="81" customFormat="1" ht="34.5" customHeight="1">
      <c r="A268" s="292" t="s">
        <v>672</v>
      </c>
      <c r="B268" s="144"/>
      <c r="C268" s="478"/>
      <c r="D268" s="479"/>
      <c r="E268" s="481"/>
      <c r="F268" s="481"/>
      <c r="G268" s="437" t="s">
        <v>184</v>
      </c>
      <c r="H268" s="439"/>
      <c r="I268" s="477"/>
      <c r="J268" s="150">
        <v>1</v>
      </c>
      <c r="K268" s="116"/>
      <c r="L268" s="145"/>
      <c r="M268" s="146"/>
    </row>
    <row r="269" spans="1:22" s="81" customFormat="1" ht="34.5" customHeight="1">
      <c r="A269" s="292" t="s">
        <v>673</v>
      </c>
      <c r="B269" s="144"/>
      <c r="C269" s="478"/>
      <c r="D269" s="479"/>
      <c r="E269" s="481"/>
      <c r="F269" s="481"/>
      <c r="G269" s="437" t="s">
        <v>185</v>
      </c>
      <c r="H269" s="439"/>
      <c r="I269" s="477"/>
      <c r="J269" s="150">
        <v>0</v>
      </c>
      <c r="K269" s="116"/>
      <c r="L269" s="145"/>
      <c r="M269" s="146"/>
    </row>
    <row r="270" spans="1:22" s="81" customFormat="1" ht="34.5" customHeight="1">
      <c r="A270" s="292" t="s">
        <v>674</v>
      </c>
      <c r="B270" s="144"/>
      <c r="C270" s="459"/>
      <c r="D270" s="461"/>
      <c r="E270" s="437" t="s">
        <v>166</v>
      </c>
      <c r="F270" s="438"/>
      <c r="G270" s="438"/>
      <c r="H270" s="439"/>
      <c r="I270" s="433"/>
      <c r="J270" s="150">
        <v>0</v>
      </c>
      <c r="K270" s="116"/>
      <c r="L270" s="145"/>
      <c r="M270" s="146"/>
    </row>
    <row r="271" spans="1:22" s="81" customFormat="1" ht="34.5" customHeight="1">
      <c r="A271" s="292" t="s">
        <v>675</v>
      </c>
      <c r="B271" s="144"/>
      <c r="C271" s="448" t="s">
        <v>676</v>
      </c>
      <c r="D271" s="472"/>
      <c r="E271" s="437" t="s">
        <v>187</v>
      </c>
      <c r="F271" s="438"/>
      <c r="G271" s="438"/>
      <c r="H271" s="439"/>
      <c r="I271" s="432" t="s">
        <v>677</v>
      </c>
      <c r="J271" s="150">
        <v>0</v>
      </c>
      <c r="K271" s="116"/>
      <c r="L271" s="145"/>
      <c r="M271" s="146"/>
    </row>
    <row r="272" spans="1:22" s="81" customFormat="1" ht="34.5" customHeight="1">
      <c r="A272" s="292" t="s">
        <v>678</v>
      </c>
      <c r="B272" s="144"/>
      <c r="C272" s="473"/>
      <c r="D272" s="474"/>
      <c r="E272" s="437" t="s">
        <v>189</v>
      </c>
      <c r="F272" s="438"/>
      <c r="G272" s="438"/>
      <c r="H272" s="439"/>
      <c r="I272" s="477"/>
      <c r="J272" s="150">
        <v>0</v>
      </c>
      <c r="K272" s="116"/>
      <c r="L272" s="145"/>
      <c r="M272" s="146"/>
    </row>
    <row r="273" spans="1:13" s="81" customFormat="1" ht="34.5" customHeight="1">
      <c r="A273" s="292" t="s">
        <v>679</v>
      </c>
      <c r="B273" s="144"/>
      <c r="C273" s="475"/>
      <c r="D273" s="476"/>
      <c r="E273" s="437" t="s">
        <v>190</v>
      </c>
      <c r="F273" s="438"/>
      <c r="G273" s="438"/>
      <c r="H273" s="439"/>
      <c r="I273" s="433"/>
      <c r="J273" s="150">
        <v>0</v>
      </c>
      <c r="K273" s="116"/>
      <c r="L273" s="145"/>
      <c r="M273" s="146"/>
    </row>
    <row r="274" spans="1:13" s="81" customFormat="1" ht="42" customHeight="1">
      <c r="A274" s="292" t="s">
        <v>680</v>
      </c>
      <c r="B274" s="144"/>
      <c r="C274" s="448" t="s">
        <v>166</v>
      </c>
      <c r="D274" s="472"/>
      <c r="E274" s="437" t="s">
        <v>191</v>
      </c>
      <c r="F274" s="438"/>
      <c r="G274" s="438"/>
      <c r="H274" s="439"/>
      <c r="I274" s="114" t="s">
        <v>681</v>
      </c>
      <c r="J274" s="150">
        <v>0</v>
      </c>
      <c r="K274" s="116"/>
      <c r="L274" s="145"/>
      <c r="M274" s="146"/>
    </row>
    <row r="275" spans="1:13" s="81" customFormat="1" ht="34.5" customHeight="1">
      <c r="A275" s="292" t="s">
        <v>682</v>
      </c>
      <c r="B275" s="144"/>
      <c r="C275" s="473"/>
      <c r="D275" s="474"/>
      <c r="E275" s="437" t="s">
        <v>683</v>
      </c>
      <c r="F275" s="438"/>
      <c r="G275" s="438"/>
      <c r="H275" s="439"/>
      <c r="I275" s="420" t="s">
        <v>684</v>
      </c>
      <c r="J275" s="150">
        <v>0</v>
      </c>
      <c r="K275" s="116"/>
      <c r="L275" s="145"/>
      <c r="M275" s="146"/>
    </row>
    <row r="276" spans="1:13" s="81" customFormat="1" ht="34.5" customHeight="1">
      <c r="A276" s="292" t="s">
        <v>685</v>
      </c>
      <c r="B276" s="144"/>
      <c r="C276" s="473"/>
      <c r="D276" s="474"/>
      <c r="E276" s="437" t="s">
        <v>686</v>
      </c>
      <c r="F276" s="438"/>
      <c r="G276" s="438"/>
      <c r="H276" s="439"/>
      <c r="I276" s="441"/>
      <c r="J276" s="150">
        <v>0</v>
      </c>
      <c r="K276" s="116"/>
      <c r="L276" s="145"/>
      <c r="M276" s="146"/>
    </row>
    <row r="277" spans="1:13" s="81" customFormat="1" ht="58.5">
      <c r="A277" s="292" t="s">
        <v>687</v>
      </c>
      <c r="B277" s="144"/>
      <c r="C277" s="473"/>
      <c r="D277" s="474"/>
      <c r="E277" s="437" t="s">
        <v>688</v>
      </c>
      <c r="F277" s="438"/>
      <c r="G277" s="438"/>
      <c r="H277" s="439"/>
      <c r="I277" s="114" t="s">
        <v>689</v>
      </c>
      <c r="J277" s="150">
        <v>0</v>
      </c>
      <c r="K277" s="116"/>
      <c r="L277" s="145"/>
      <c r="M277" s="146"/>
    </row>
    <row r="278" spans="1:13" s="81" customFormat="1" ht="58.5">
      <c r="A278" s="292" t="s">
        <v>690</v>
      </c>
      <c r="B278" s="144"/>
      <c r="C278" s="473"/>
      <c r="D278" s="474"/>
      <c r="E278" s="437" t="s">
        <v>691</v>
      </c>
      <c r="F278" s="438"/>
      <c r="G278" s="438"/>
      <c r="H278" s="439"/>
      <c r="I278" s="114" t="s">
        <v>692</v>
      </c>
      <c r="J278" s="150">
        <v>0</v>
      </c>
      <c r="K278" s="116"/>
      <c r="L278" s="145"/>
      <c r="M278" s="146"/>
    </row>
    <row r="279" spans="1:13" s="81" customFormat="1" ht="42" customHeight="1">
      <c r="A279" s="292" t="s">
        <v>693</v>
      </c>
      <c r="B279" s="144"/>
      <c r="C279" s="473"/>
      <c r="D279" s="474"/>
      <c r="E279" s="437" t="s">
        <v>694</v>
      </c>
      <c r="F279" s="438"/>
      <c r="G279" s="438"/>
      <c r="H279" s="439"/>
      <c r="I279" s="114" t="s">
        <v>695</v>
      </c>
      <c r="J279" s="150">
        <v>0</v>
      </c>
      <c r="K279" s="116"/>
      <c r="L279" s="145"/>
      <c r="M279" s="146"/>
    </row>
    <row r="280" spans="1:13" s="81" customFormat="1" ht="42" customHeight="1">
      <c r="A280" s="292" t="s">
        <v>696</v>
      </c>
      <c r="B280" s="144"/>
      <c r="C280" s="473"/>
      <c r="D280" s="474"/>
      <c r="E280" s="437" t="s">
        <v>697</v>
      </c>
      <c r="F280" s="438"/>
      <c r="G280" s="438"/>
      <c r="H280" s="439"/>
      <c r="I280" s="114" t="s">
        <v>698</v>
      </c>
      <c r="J280" s="150">
        <v>0</v>
      </c>
      <c r="K280" s="116"/>
      <c r="L280" s="145"/>
      <c r="M280" s="146"/>
    </row>
    <row r="281" spans="1:13" s="81" customFormat="1" ht="42" customHeight="1">
      <c r="A281" s="292" t="s">
        <v>699</v>
      </c>
      <c r="B281" s="144"/>
      <c r="C281" s="473"/>
      <c r="D281" s="474"/>
      <c r="E281" s="437" t="s">
        <v>204</v>
      </c>
      <c r="F281" s="438"/>
      <c r="G281" s="438"/>
      <c r="H281" s="439"/>
      <c r="I281" s="114" t="s">
        <v>700</v>
      </c>
      <c r="J281" s="150">
        <v>0</v>
      </c>
      <c r="K281" s="116"/>
      <c r="L281" s="145"/>
      <c r="M281" s="146"/>
    </row>
    <row r="282" spans="1:13" s="81" customFormat="1" ht="56.1" customHeight="1">
      <c r="A282" s="292" t="s">
        <v>701</v>
      </c>
      <c r="B282" s="144"/>
      <c r="C282" s="473"/>
      <c r="D282" s="474"/>
      <c r="E282" s="437" t="s">
        <v>206</v>
      </c>
      <c r="F282" s="438"/>
      <c r="G282" s="438"/>
      <c r="H282" s="439"/>
      <c r="I282" s="114" t="s">
        <v>702</v>
      </c>
      <c r="J282" s="150">
        <v>0</v>
      </c>
      <c r="K282" s="116"/>
      <c r="L282" s="145"/>
      <c r="M282" s="146"/>
    </row>
    <row r="283" spans="1:13" s="81" customFormat="1" ht="56.1" customHeight="1">
      <c r="A283" s="292" t="s">
        <v>703</v>
      </c>
      <c r="B283" s="144"/>
      <c r="C283" s="475"/>
      <c r="D283" s="476"/>
      <c r="E283" s="437" t="s">
        <v>207</v>
      </c>
      <c r="F283" s="438"/>
      <c r="G283" s="438"/>
      <c r="H283" s="439"/>
      <c r="I283" s="114" t="s">
        <v>704</v>
      </c>
      <c r="J283" s="150">
        <v>0</v>
      </c>
      <c r="K283" s="116"/>
      <c r="L283" s="147"/>
      <c r="M283" s="148"/>
    </row>
    <row r="284" spans="1:13" s="1" customFormat="1">
      <c r="A284" s="284"/>
      <c r="B284" s="19"/>
      <c r="C284" s="19"/>
      <c r="D284" s="19"/>
      <c r="E284" s="19"/>
      <c r="F284" s="19"/>
      <c r="G284" s="19"/>
      <c r="H284" s="15"/>
      <c r="I284" s="15"/>
      <c r="J284" s="86"/>
      <c r="K284" s="87"/>
      <c r="L284" s="88"/>
      <c r="M284" s="88"/>
    </row>
    <row r="285" spans="1:13" s="81" customFormat="1">
      <c r="A285" s="284"/>
      <c r="B285" s="82"/>
      <c r="C285" s="59"/>
      <c r="D285" s="59"/>
      <c r="E285" s="59"/>
      <c r="F285" s="59"/>
      <c r="G285" s="59"/>
      <c r="H285" s="89"/>
      <c r="I285" s="89"/>
      <c r="J285" s="86"/>
      <c r="K285" s="87"/>
      <c r="L285" s="88"/>
      <c r="M285" s="88"/>
    </row>
    <row r="286" spans="1:13" s="81" customFormat="1">
      <c r="A286" s="284"/>
      <c r="B286" s="111"/>
      <c r="C286" s="111"/>
      <c r="D286" s="59"/>
      <c r="E286" s="59"/>
      <c r="F286" s="59"/>
      <c r="G286" s="59"/>
      <c r="H286" s="89"/>
      <c r="I286" s="151"/>
      <c r="J286" s="86"/>
      <c r="K286" s="87"/>
      <c r="L286" s="88"/>
      <c r="M286" s="88"/>
    </row>
    <row r="287" spans="1:13" s="1" customFormat="1">
      <c r="A287" s="284"/>
      <c r="B287" s="111"/>
      <c r="C287" s="4"/>
      <c r="D287" s="4"/>
      <c r="E287" s="4"/>
      <c r="F287" s="4"/>
      <c r="G287" s="4"/>
      <c r="H287" s="331"/>
      <c r="I287" s="331"/>
      <c r="J287" s="58"/>
      <c r="K287" s="30"/>
      <c r="L287" s="100"/>
      <c r="M287" s="100"/>
    </row>
    <row r="288" spans="1:13" s="81" customFormat="1">
      <c r="A288" s="284"/>
      <c r="B288" s="347" t="s">
        <v>705</v>
      </c>
      <c r="C288" s="348"/>
      <c r="D288" s="4"/>
      <c r="E288" s="4"/>
      <c r="F288" s="4"/>
      <c r="G288" s="4"/>
      <c r="H288" s="331"/>
      <c r="I288" s="331"/>
      <c r="J288" s="58"/>
      <c r="K288" s="60"/>
      <c r="L288" s="88"/>
      <c r="M288" s="88"/>
    </row>
    <row r="289" spans="1:22">
      <c r="A289" s="284"/>
      <c r="B289" s="19"/>
      <c r="C289" s="19"/>
      <c r="D289" s="19"/>
      <c r="E289" s="19"/>
      <c r="F289" s="19"/>
      <c r="G289" s="19"/>
      <c r="H289" s="15"/>
      <c r="I289" s="15"/>
      <c r="L289" s="23"/>
      <c r="M289" s="23"/>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322</v>
      </c>
      <c r="M290" s="75" t="s">
        <v>323</v>
      </c>
    </row>
    <row r="291" spans="1:22" s="110" customFormat="1" ht="20.25" customHeight="1">
      <c r="A291" s="284"/>
      <c r="B291" s="2"/>
      <c r="C291" s="4"/>
      <c r="D291" s="4"/>
      <c r="E291" s="4"/>
      <c r="F291" s="4"/>
      <c r="G291" s="4"/>
      <c r="H291" s="331"/>
      <c r="I291" s="64" t="s">
        <v>667</v>
      </c>
      <c r="J291" s="152"/>
      <c r="K291" s="76"/>
      <c r="L291" s="126" t="s">
        <v>275</v>
      </c>
      <c r="M291" s="126" t="s">
        <v>276</v>
      </c>
    </row>
    <row r="292" spans="1:22" s="110" customFormat="1" ht="34.5" customHeight="1">
      <c r="A292" s="284"/>
      <c r="B292" s="107"/>
      <c r="C292" s="416" t="s">
        <v>208</v>
      </c>
      <c r="D292" s="417"/>
      <c r="E292" s="417"/>
      <c r="F292" s="417"/>
      <c r="G292" s="417"/>
      <c r="H292" s="419"/>
      <c r="I292" s="467" t="s">
        <v>706</v>
      </c>
      <c r="J292" s="153"/>
      <c r="K292" s="93"/>
      <c r="L292" s="293"/>
      <c r="M292" s="293"/>
    </row>
    <row r="293" spans="1:22" s="110" customFormat="1" ht="34.5" customHeight="1">
      <c r="A293" s="284"/>
      <c r="B293" s="154"/>
      <c r="C293" s="462"/>
      <c r="D293" s="418"/>
      <c r="E293" s="418"/>
      <c r="F293" s="418"/>
      <c r="G293" s="418"/>
      <c r="H293" s="463"/>
      <c r="I293" s="467"/>
      <c r="J293" s="155"/>
      <c r="K293" s="97"/>
      <c r="L293" s="156"/>
      <c r="M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 si="4">IF(ISBLANK(M292), "-", "～")</f>
        <v>-</v>
      </c>
    </row>
    <row r="295" spans="1:22" s="110" customFormat="1" ht="34.5" customHeight="1">
      <c r="A295" s="284"/>
      <c r="B295" s="154"/>
      <c r="C295" s="462"/>
      <c r="D295" s="418"/>
      <c r="E295" s="418"/>
      <c r="F295" s="418"/>
      <c r="G295" s="418"/>
      <c r="H295" s="463"/>
      <c r="I295" s="467"/>
      <c r="J295" s="155"/>
      <c r="K295" s="97"/>
      <c r="L295" s="294"/>
      <c r="M295" s="294"/>
    </row>
    <row r="296" spans="1:22" s="110" customFormat="1" ht="34.5" customHeight="1">
      <c r="A296" s="284"/>
      <c r="B296" s="154"/>
      <c r="C296" s="464"/>
      <c r="D296" s="465"/>
      <c r="E296" s="465"/>
      <c r="F296" s="465"/>
      <c r="G296" s="465"/>
      <c r="H296" s="466"/>
      <c r="I296" s="467"/>
      <c r="J296" s="158"/>
      <c r="K296" s="99"/>
      <c r="L296" s="159"/>
      <c r="M296" s="159"/>
    </row>
    <row r="297" spans="1:22" s="1" customFormat="1">
      <c r="A297" s="284"/>
      <c r="B297" s="19"/>
      <c r="C297" s="19"/>
      <c r="D297" s="19"/>
      <c r="E297" s="19"/>
      <c r="F297" s="19"/>
      <c r="G297" s="19"/>
      <c r="H297" s="15"/>
      <c r="I297" s="15"/>
      <c r="J297" s="86"/>
      <c r="K297" s="87"/>
      <c r="L297" s="88"/>
      <c r="M297" s="88"/>
    </row>
    <row r="298" spans="1:22" s="81" customFormat="1">
      <c r="A298" s="284"/>
      <c r="B298" s="82"/>
      <c r="C298" s="59"/>
      <c r="D298" s="59"/>
      <c r="E298" s="59"/>
      <c r="F298" s="59"/>
      <c r="G298" s="59"/>
      <c r="H298" s="89"/>
      <c r="I298" s="89"/>
      <c r="J298" s="86"/>
      <c r="K298" s="87"/>
      <c r="L298" s="88"/>
      <c r="M298" s="88"/>
    </row>
    <row r="299" spans="1:22" s="81" customFormat="1">
      <c r="A299" s="284"/>
      <c r="B299" s="111"/>
      <c r="C299" s="111"/>
      <c r="D299" s="59"/>
      <c r="E299" s="59"/>
      <c r="F299" s="59"/>
      <c r="G299" s="59"/>
      <c r="H299" s="89"/>
      <c r="I299" s="151" t="s">
        <v>209</v>
      </c>
      <c r="J299" s="86"/>
      <c r="K299" s="87"/>
      <c r="L299" s="88"/>
      <c r="M299" s="88"/>
    </row>
    <row r="300" spans="1:22" s="81" customFormat="1">
      <c r="A300" s="284"/>
      <c r="B300" s="111"/>
      <c r="C300" s="111"/>
      <c r="D300" s="59"/>
      <c r="E300" s="59"/>
      <c r="F300" s="59"/>
      <c r="G300" s="59"/>
      <c r="H300" s="89"/>
      <c r="I300" s="89"/>
      <c r="J300" s="86"/>
      <c r="K300" s="87"/>
      <c r="L300" s="88"/>
      <c r="M300" s="88"/>
    </row>
    <row r="301" spans="1:22" s="22" customFormat="1">
      <c r="A301" s="284"/>
      <c r="B301" s="2"/>
      <c r="C301" s="50"/>
      <c r="D301" s="36"/>
      <c r="E301" s="36"/>
      <c r="F301" s="36"/>
      <c r="G301" s="36"/>
      <c r="H301" s="21"/>
      <c r="I301" s="38"/>
      <c r="J301" s="6"/>
      <c r="K301" s="7"/>
      <c r="M301" s="48"/>
    </row>
    <row r="302" spans="1:22" s="22" customFormat="1">
      <c r="A302" s="284"/>
      <c r="B302" s="2"/>
      <c r="C302" s="50"/>
      <c r="D302" s="36"/>
      <c r="E302" s="36"/>
      <c r="F302" s="36"/>
      <c r="G302" s="36"/>
      <c r="H302" s="21"/>
      <c r="I302" s="38"/>
      <c r="J302" s="6"/>
      <c r="K302" s="7"/>
      <c r="M302" s="48"/>
    </row>
    <row r="303" spans="1:22" s="22" customFormat="1">
      <c r="A303" s="284"/>
      <c r="B303" s="2"/>
      <c r="E303" s="50"/>
      <c r="F303" s="50"/>
      <c r="G303" s="50"/>
      <c r="H303" s="21"/>
      <c r="I303" s="38"/>
      <c r="J303" s="6"/>
      <c r="K303" s="7"/>
      <c r="M303" s="39"/>
    </row>
    <row r="304" spans="1:22" s="22" customFormat="1">
      <c r="A304" s="284"/>
      <c r="B304" s="2"/>
      <c r="E304" s="50"/>
      <c r="F304" s="50"/>
      <c r="G304" s="50"/>
      <c r="H304" s="21"/>
      <c r="I304" s="38"/>
      <c r="J304" s="6"/>
      <c r="K304" s="7"/>
      <c r="M304" s="48"/>
    </row>
    <row r="305" spans="1:22" s="22" customFormat="1">
      <c r="A305" s="284"/>
      <c r="B305" s="2"/>
      <c r="E305" s="50"/>
      <c r="F305" s="50"/>
      <c r="G305" s="50"/>
      <c r="H305" s="21"/>
      <c r="I305" s="38"/>
      <c r="J305" s="6"/>
      <c r="K305" s="7"/>
      <c r="M305" s="39"/>
    </row>
    <row r="306" spans="1:22" s="22" customFormat="1">
      <c r="A306" s="284"/>
      <c r="B306" s="2"/>
      <c r="E306" s="50"/>
      <c r="F306" s="50"/>
      <c r="G306" s="50"/>
      <c r="H306" s="21"/>
      <c r="I306" s="38"/>
      <c r="J306" s="6"/>
      <c r="K306" s="7"/>
      <c r="M306" s="39"/>
    </row>
    <row r="307" spans="1:22" s="22" customFormat="1">
      <c r="A307" s="284"/>
      <c r="B307" s="2"/>
      <c r="E307" s="36"/>
      <c r="F307" s="36"/>
      <c r="G307" s="36"/>
      <c r="H307" s="21"/>
      <c r="I307" s="5"/>
      <c r="J307" s="39"/>
      <c r="K307" s="51"/>
      <c r="L307" s="8"/>
      <c r="M307" s="8"/>
    </row>
    <row r="308" spans="1:22" s="22" customFormat="1">
      <c r="A308" s="284"/>
      <c r="B308" s="2"/>
      <c r="C308" s="42"/>
      <c r="D308" s="42"/>
      <c r="E308" s="42"/>
      <c r="F308" s="42"/>
      <c r="G308" s="42"/>
      <c r="H308" s="42"/>
      <c r="I308" s="42"/>
      <c r="J308" s="42"/>
      <c r="K308" s="49"/>
      <c r="L308" s="42"/>
      <c r="M308" s="42"/>
    </row>
    <row r="309" spans="1:22" s="22" customFormat="1">
      <c r="A309" s="284"/>
      <c r="B309" s="2"/>
      <c r="C309" s="59"/>
      <c r="D309" s="4"/>
      <c r="E309" s="4"/>
      <c r="F309" s="4"/>
      <c r="G309" s="4"/>
      <c r="H309" s="331"/>
      <c r="I309" s="331"/>
      <c r="J309" s="60"/>
      <c r="K309" s="30"/>
      <c r="L309" s="58"/>
      <c r="M309" s="58"/>
    </row>
    <row r="310" spans="1:22" s="1" customFormat="1" ht="19.5">
      <c r="A310" s="284"/>
      <c r="B310" s="349" t="s">
        <v>210</v>
      </c>
      <c r="C310" s="160"/>
      <c r="D310" s="160"/>
      <c r="E310" s="54"/>
      <c r="F310" s="54"/>
      <c r="G310" s="54"/>
      <c r="H310" s="55"/>
      <c r="I310" s="55"/>
      <c r="J310" s="57"/>
      <c r="K310" s="56"/>
      <c r="L310" s="161"/>
      <c r="M310" s="161"/>
    </row>
    <row r="311" spans="1:22" s="1" customFormat="1">
      <c r="A311" s="284"/>
      <c r="B311" s="47" t="s">
        <v>211</v>
      </c>
      <c r="C311" s="64"/>
      <c r="D311" s="64"/>
      <c r="E311" s="4"/>
      <c r="F311" s="4"/>
      <c r="G311" s="4"/>
      <c r="H311" s="331"/>
      <c r="I311" s="331"/>
      <c r="J311" s="58"/>
      <c r="K311" s="30"/>
      <c r="L311" s="100"/>
      <c r="M311" s="100"/>
    </row>
    <row r="312" spans="1:22">
      <c r="A312" s="284"/>
      <c r="B312" s="19"/>
      <c r="C312" s="19"/>
      <c r="D312" s="19"/>
      <c r="E312" s="19"/>
      <c r="F312" s="19"/>
      <c r="G312" s="19"/>
      <c r="H312" s="15"/>
      <c r="I312" s="15"/>
      <c r="L312" s="23"/>
      <c r="M312" s="23"/>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322</v>
      </c>
      <c r="M313" s="75" t="s">
        <v>323</v>
      </c>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275</v>
      </c>
      <c r="M314" s="77" t="s">
        <v>276</v>
      </c>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5">IF(SUM(L315:M315)=0,IF(COUNTIF(L315:M315,"未確認")&gt;0,"未確認",IF(COUNTIF(L315:M315,"~*")&gt;0,"*",SUM(L315:M315))),SUM(L315:M315))</f>
        <v>360</v>
      </c>
      <c r="K315" s="116" t="str">
        <f t="shared" ref="K315:K320" si="6">IF(OR(COUNTIF(L315:M315,"未確認")&gt;0,COUNTIF(L315:M315,"~*")&gt;0),"※","")</f>
        <v/>
      </c>
      <c r="L315" s="133">
        <v>224</v>
      </c>
      <c r="M315" s="133">
        <v>136</v>
      </c>
    </row>
    <row r="316" spans="1:22" s="81" customFormat="1" ht="34.5" customHeight="1">
      <c r="A316" s="292" t="s">
        <v>710</v>
      </c>
      <c r="B316" s="82"/>
      <c r="C316" s="468"/>
      <c r="D316" s="469"/>
      <c r="E316" s="437" t="s">
        <v>214</v>
      </c>
      <c r="F316" s="438"/>
      <c r="G316" s="438"/>
      <c r="H316" s="439"/>
      <c r="I316" s="440"/>
      <c r="J316" s="162">
        <f t="shared" si="5"/>
        <v>295</v>
      </c>
      <c r="K316" s="116" t="str">
        <f t="shared" si="6"/>
        <v/>
      </c>
      <c r="L316" s="133">
        <v>208</v>
      </c>
      <c r="M316" s="133">
        <v>87</v>
      </c>
    </row>
    <row r="317" spans="1:22" s="81" customFormat="1" ht="34.5" customHeight="1">
      <c r="A317" s="295" t="s">
        <v>711</v>
      </c>
      <c r="B317" s="82"/>
      <c r="C317" s="468"/>
      <c r="D317" s="470"/>
      <c r="E317" s="437" t="s">
        <v>215</v>
      </c>
      <c r="F317" s="438"/>
      <c r="G317" s="438"/>
      <c r="H317" s="439"/>
      <c r="I317" s="440"/>
      <c r="J317" s="162">
        <f t="shared" si="5"/>
        <v>0</v>
      </c>
      <c r="K317" s="116" t="str">
        <f t="shared" si="6"/>
        <v/>
      </c>
      <c r="L317" s="133">
        <v>0</v>
      </c>
      <c r="M317" s="133">
        <v>0</v>
      </c>
    </row>
    <row r="318" spans="1:22" s="81" customFormat="1" ht="34.5" customHeight="1">
      <c r="A318" s="295" t="s">
        <v>712</v>
      </c>
      <c r="B318" s="82"/>
      <c r="C318" s="468"/>
      <c r="D318" s="471"/>
      <c r="E318" s="437" t="s">
        <v>216</v>
      </c>
      <c r="F318" s="438"/>
      <c r="G318" s="438"/>
      <c r="H318" s="439"/>
      <c r="I318" s="440"/>
      <c r="J318" s="162">
        <f t="shared" si="5"/>
        <v>65</v>
      </c>
      <c r="K318" s="116" t="str">
        <f t="shared" si="6"/>
        <v/>
      </c>
      <c r="L318" s="133">
        <v>16</v>
      </c>
      <c r="M318" s="133">
        <v>49</v>
      </c>
    </row>
    <row r="319" spans="1:22" s="81" customFormat="1" ht="34.5" customHeight="1">
      <c r="A319" s="295" t="s">
        <v>713</v>
      </c>
      <c r="B319" s="2"/>
      <c r="C319" s="468"/>
      <c r="D319" s="437" t="s">
        <v>217</v>
      </c>
      <c r="E319" s="438"/>
      <c r="F319" s="438"/>
      <c r="G319" s="438"/>
      <c r="H319" s="439"/>
      <c r="I319" s="440"/>
      <c r="J319" s="162">
        <f t="shared" si="5"/>
        <v>41077</v>
      </c>
      <c r="K319" s="116" t="str">
        <f t="shared" si="6"/>
        <v/>
      </c>
      <c r="L319" s="133">
        <v>20140</v>
      </c>
      <c r="M319" s="133">
        <v>20937</v>
      </c>
    </row>
    <row r="320" spans="1:22" s="81" customFormat="1" ht="34.5" customHeight="1">
      <c r="A320" s="295" t="s">
        <v>714</v>
      </c>
      <c r="B320" s="111"/>
      <c r="C320" s="468"/>
      <c r="D320" s="437" t="s">
        <v>218</v>
      </c>
      <c r="E320" s="438"/>
      <c r="F320" s="438"/>
      <c r="G320" s="438"/>
      <c r="H320" s="439"/>
      <c r="I320" s="441"/>
      <c r="J320" s="162">
        <f t="shared" si="5"/>
        <v>357</v>
      </c>
      <c r="K320" s="116" t="str">
        <f t="shared" si="6"/>
        <v/>
      </c>
      <c r="L320" s="133">
        <v>217</v>
      </c>
      <c r="M320" s="133">
        <v>140</v>
      </c>
    </row>
    <row r="321" spans="1:22" s="1" customFormat="1">
      <c r="A321" s="284"/>
      <c r="B321" s="19"/>
      <c r="C321" s="123"/>
      <c r="D321" s="19"/>
      <c r="E321" s="19"/>
      <c r="F321" s="19"/>
      <c r="G321" s="19"/>
      <c r="H321" s="15"/>
      <c r="I321" s="15"/>
      <c r="J321" s="86"/>
      <c r="K321" s="87"/>
      <c r="L321" s="88"/>
      <c r="M321" s="88"/>
    </row>
    <row r="322" spans="1:22" s="81" customFormat="1">
      <c r="A322" s="284"/>
      <c r="B322" s="82"/>
      <c r="C322" s="59"/>
      <c r="D322" s="59"/>
      <c r="E322" s="59"/>
      <c r="F322" s="59"/>
      <c r="G322" s="59"/>
      <c r="H322" s="89"/>
      <c r="I322" s="89"/>
      <c r="J322" s="86"/>
      <c r="K322" s="87"/>
      <c r="L322" s="88"/>
      <c r="M322" s="88"/>
    </row>
    <row r="323" spans="1:22" s="1" customFormat="1">
      <c r="A323" s="284"/>
      <c r="B323" s="111"/>
      <c r="C323" s="163"/>
      <c r="D323" s="4"/>
      <c r="E323" s="4"/>
      <c r="F323" s="4"/>
      <c r="H323" s="331"/>
      <c r="I323" s="331"/>
      <c r="J323" s="58"/>
      <c r="K323" s="30"/>
      <c r="L323" s="100"/>
      <c r="M323" s="100"/>
    </row>
    <row r="324" spans="1:22" s="1" customFormat="1">
      <c r="A324" s="284"/>
      <c r="B324" s="47" t="s">
        <v>219</v>
      </c>
      <c r="C324" s="44"/>
      <c r="D324" s="44"/>
      <c r="E324" s="44"/>
      <c r="F324" s="44"/>
      <c r="G324" s="44"/>
      <c r="H324" s="15"/>
      <c r="I324" s="15"/>
      <c r="J324" s="58"/>
      <c r="K324" s="30"/>
      <c r="L324" s="100"/>
      <c r="M324" s="100"/>
    </row>
    <row r="325" spans="1:22">
      <c r="A325" s="284"/>
      <c r="B325" s="19"/>
      <c r="C325" s="19"/>
      <c r="D325" s="19"/>
      <c r="E325" s="19"/>
      <c r="F325" s="19"/>
      <c r="G325" s="19"/>
      <c r="H325" s="15"/>
      <c r="I325" s="15"/>
      <c r="L325" s="23"/>
      <c r="M325" s="23"/>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322</v>
      </c>
      <c r="M326" s="75" t="s">
        <v>323</v>
      </c>
      <c r="N326" s="9"/>
      <c r="O326" s="9"/>
      <c r="P326" s="9"/>
      <c r="Q326" s="9"/>
      <c r="R326" s="9"/>
      <c r="S326" s="9"/>
      <c r="T326" s="9"/>
      <c r="U326" s="9"/>
      <c r="V326" s="9"/>
    </row>
    <row r="327" spans="1:22" ht="20.25" customHeight="1">
      <c r="A327" s="284"/>
      <c r="B327" s="2"/>
      <c r="C327" s="59"/>
      <c r="D327" s="4"/>
      <c r="F327" s="4"/>
      <c r="G327" s="4"/>
      <c r="H327" s="331"/>
      <c r="I327" s="64" t="s">
        <v>667</v>
      </c>
      <c r="J327" s="65"/>
      <c r="K327" s="76"/>
      <c r="L327" s="77" t="s">
        <v>275</v>
      </c>
      <c r="M327" s="77" t="s">
        <v>276</v>
      </c>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7">IF(SUM(L328:M328)=0,IF(COUNTIF(L328:M328,"未確認")&gt;0,"未確認",IF(COUNTIF(L328:M328,"~*")&gt;0,"*",SUM(L328:M328))),SUM(L328:M328))</f>
        <v>360</v>
      </c>
      <c r="K328" s="116" t="str">
        <f t="shared" ref="K328:K345" si="8">IF(OR(COUNTIF(L328:M328,"未確認")&gt;0,COUNTIF(L328:M328,"~*")&gt;0),"※","")</f>
        <v/>
      </c>
      <c r="L328" s="133">
        <v>224</v>
      </c>
      <c r="M328" s="133">
        <v>136</v>
      </c>
    </row>
    <row r="329" spans="1:22" s="81" customFormat="1" ht="34.5" customHeight="1">
      <c r="A329" s="296" t="s">
        <v>717</v>
      </c>
      <c r="B329" s="111"/>
      <c r="C329" s="456"/>
      <c r="D329" s="457" t="s">
        <v>222</v>
      </c>
      <c r="E329" s="459" t="s">
        <v>223</v>
      </c>
      <c r="F329" s="460"/>
      <c r="G329" s="460"/>
      <c r="H329" s="461"/>
      <c r="I329" s="451"/>
      <c r="J329" s="162">
        <f t="shared" si="7"/>
        <v>26</v>
      </c>
      <c r="K329" s="116" t="str">
        <f t="shared" si="8"/>
        <v/>
      </c>
      <c r="L329" s="133">
        <v>11</v>
      </c>
      <c r="M329" s="133">
        <v>15</v>
      </c>
    </row>
    <row r="330" spans="1:22" s="81" customFormat="1" ht="34.5" customHeight="1">
      <c r="A330" s="296" t="s">
        <v>718</v>
      </c>
      <c r="B330" s="111"/>
      <c r="C330" s="456"/>
      <c r="D330" s="456"/>
      <c r="E330" s="437" t="s">
        <v>224</v>
      </c>
      <c r="F330" s="438"/>
      <c r="G330" s="438"/>
      <c r="H330" s="439"/>
      <c r="I330" s="451"/>
      <c r="J330" s="162">
        <f t="shared" si="7"/>
        <v>54</v>
      </c>
      <c r="K330" s="116" t="str">
        <f t="shared" si="8"/>
        <v/>
      </c>
      <c r="L330" s="133">
        <v>18</v>
      </c>
      <c r="M330" s="133">
        <v>36</v>
      </c>
    </row>
    <row r="331" spans="1:22" s="81" customFormat="1" ht="34.5" customHeight="1">
      <c r="A331" s="296" t="s">
        <v>719</v>
      </c>
      <c r="B331" s="111"/>
      <c r="C331" s="456"/>
      <c r="D331" s="456"/>
      <c r="E331" s="437" t="s">
        <v>225</v>
      </c>
      <c r="F331" s="438"/>
      <c r="G331" s="438"/>
      <c r="H331" s="439"/>
      <c r="I331" s="451"/>
      <c r="J331" s="162">
        <f t="shared" si="7"/>
        <v>242</v>
      </c>
      <c r="K331" s="116" t="str">
        <f t="shared" si="8"/>
        <v/>
      </c>
      <c r="L331" s="133">
        <v>185</v>
      </c>
      <c r="M331" s="133">
        <v>57</v>
      </c>
    </row>
    <row r="332" spans="1:22" s="81" customFormat="1" ht="34.5" customHeight="1">
      <c r="A332" s="296" t="s">
        <v>720</v>
      </c>
      <c r="B332" s="111"/>
      <c r="C332" s="456"/>
      <c r="D332" s="456"/>
      <c r="E332" s="422" t="s">
        <v>226</v>
      </c>
      <c r="F332" s="423"/>
      <c r="G332" s="423"/>
      <c r="H332" s="424"/>
      <c r="I332" s="451"/>
      <c r="J332" s="162">
        <f t="shared" si="7"/>
        <v>38</v>
      </c>
      <c r="K332" s="116" t="str">
        <f t="shared" si="8"/>
        <v/>
      </c>
      <c r="L332" s="133">
        <v>10</v>
      </c>
      <c r="M332" s="133">
        <v>28</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row>
    <row r="335" spans="1:22" s="81" customFormat="1" ht="34.5" customHeight="1">
      <c r="A335" s="296" t="s">
        <v>723</v>
      </c>
      <c r="B335" s="111"/>
      <c r="C335" s="456"/>
      <c r="D335" s="458"/>
      <c r="E335" s="448" t="s">
        <v>166</v>
      </c>
      <c r="F335" s="449"/>
      <c r="G335" s="449"/>
      <c r="H335" s="450"/>
      <c r="I335" s="451"/>
      <c r="J335" s="162">
        <f t="shared" si="7"/>
        <v>0</v>
      </c>
      <c r="K335" s="116" t="str">
        <f t="shared" si="8"/>
        <v/>
      </c>
      <c r="L335" s="133">
        <v>0</v>
      </c>
      <c r="M335" s="133">
        <v>0</v>
      </c>
    </row>
    <row r="336" spans="1:22" s="81" customFormat="1" ht="34.5" customHeight="1">
      <c r="A336" s="296" t="s">
        <v>724</v>
      </c>
      <c r="B336" s="111"/>
      <c r="C336" s="456"/>
      <c r="D336" s="437" t="s">
        <v>229</v>
      </c>
      <c r="E336" s="438"/>
      <c r="F336" s="438"/>
      <c r="G336" s="438"/>
      <c r="H336" s="439"/>
      <c r="I336" s="451"/>
      <c r="J336" s="162">
        <f t="shared" si="7"/>
        <v>357</v>
      </c>
      <c r="K336" s="116" t="str">
        <f t="shared" si="8"/>
        <v/>
      </c>
      <c r="L336" s="133">
        <v>217</v>
      </c>
      <c r="M336" s="133">
        <v>140</v>
      </c>
    </row>
    <row r="337" spans="1:22" s="81" customFormat="1" ht="34.5" customHeight="1">
      <c r="A337" s="296" t="s">
        <v>725</v>
      </c>
      <c r="B337" s="111"/>
      <c r="C337" s="456"/>
      <c r="D337" s="457" t="s">
        <v>230</v>
      </c>
      <c r="E337" s="459" t="s">
        <v>231</v>
      </c>
      <c r="F337" s="460"/>
      <c r="G337" s="460"/>
      <c r="H337" s="461"/>
      <c r="I337" s="451"/>
      <c r="J337" s="162">
        <f t="shared" si="7"/>
        <v>25</v>
      </c>
      <c r="K337" s="116" t="str">
        <f t="shared" si="8"/>
        <v/>
      </c>
      <c r="L337" s="133">
        <v>15</v>
      </c>
      <c r="M337" s="133">
        <v>10</v>
      </c>
    </row>
    <row r="338" spans="1:22" s="81" customFormat="1" ht="34.5" customHeight="1">
      <c r="A338" s="296" t="s">
        <v>726</v>
      </c>
      <c r="B338" s="111"/>
      <c r="C338" s="456"/>
      <c r="D338" s="456"/>
      <c r="E338" s="437" t="s">
        <v>232</v>
      </c>
      <c r="F338" s="438"/>
      <c r="G338" s="438"/>
      <c r="H338" s="439"/>
      <c r="I338" s="451"/>
      <c r="J338" s="162">
        <f t="shared" si="7"/>
        <v>100</v>
      </c>
      <c r="K338" s="116" t="str">
        <f t="shared" si="8"/>
        <v/>
      </c>
      <c r="L338" s="133">
        <v>78</v>
      </c>
      <c r="M338" s="133">
        <v>22</v>
      </c>
    </row>
    <row r="339" spans="1:22" s="81" customFormat="1" ht="34.5" customHeight="1">
      <c r="A339" s="296" t="s">
        <v>727</v>
      </c>
      <c r="B339" s="111"/>
      <c r="C339" s="456"/>
      <c r="D339" s="456"/>
      <c r="E339" s="437" t="s">
        <v>233</v>
      </c>
      <c r="F339" s="438"/>
      <c r="G339" s="438"/>
      <c r="H339" s="439"/>
      <c r="I339" s="451"/>
      <c r="J339" s="162">
        <f t="shared" si="7"/>
        <v>30</v>
      </c>
      <c r="K339" s="116" t="str">
        <f t="shared" si="8"/>
        <v/>
      </c>
      <c r="L339" s="133">
        <v>24</v>
      </c>
      <c r="M339" s="133">
        <v>6</v>
      </c>
    </row>
    <row r="340" spans="1:22" s="81" customFormat="1" ht="34.5" customHeight="1">
      <c r="A340" s="296" t="s">
        <v>728</v>
      </c>
      <c r="B340" s="111"/>
      <c r="C340" s="456"/>
      <c r="D340" s="456"/>
      <c r="E340" s="437" t="s">
        <v>234</v>
      </c>
      <c r="F340" s="438"/>
      <c r="G340" s="438"/>
      <c r="H340" s="439"/>
      <c r="I340" s="451"/>
      <c r="J340" s="162">
        <f t="shared" si="7"/>
        <v>22</v>
      </c>
      <c r="K340" s="116" t="str">
        <f t="shared" si="8"/>
        <v/>
      </c>
      <c r="L340" s="133">
        <v>18</v>
      </c>
      <c r="M340" s="133">
        <v>4</v>
      </c>
    </row>
    <row r="341" spans="1:22" s="81" customFormat="1" ht="34.5" customHeight="1">
      <c r="A341" s="296" t="s">
        <v>729</v>
      </c>
      <c r="B341" s="111"/>
      <c r="C341" s="456"/>
      <c r="D341" s="456"/>
      <c r="E341" s="437" t="s">
        <v>235</v>
      </c>
      <c r="F341" s="438"/>
      <c r="G341" s="438"/>
      <c r="H341" s="439"/>
      <c r="I341" s="451"/>
      <c r="J341" s="162">
        <f t="shared" si="7"/>
        <v>38</v>
      </c>
      <c r="K341" s="116" t="str">
        <f t="shared" si="8"/>
        <v/>
      </c>
      <c r="L341" s="133">
        <v>28</v>
      </c>
      <c r="M341" s="133">
        <v>10</v>
      </c>
    </row>
    <row r="342" spans="1:22" s="81" customFormat="1" ht="34.5" customHeight="1">
      <c r="A342" s="296" t="s">
        <v>730</v>
      </c>
      <c r="B342" s="111"/>
      <c r="C342" s="456"/>
      <c r="D342" s="456"/>
      <c r="E342" s="422" t="s">
        <v>236</v>
      </c>
      <c r="F342" s="423"/>
      <c r="G342" s="423"/>
      <c r="H342" s="424"/>
      <c r="I342" s="451"/>
      <c r="J342" s="162">
        <f t="shared" si="7"/>
        <v>5</v>
      </c>
      <c r="K342" s="116" t="str">
        <f t="shared" si="8"/>
        <v/>
      </c>
      <c r="L342" s="133">
        <v>4</v>
      </c>
      <c r="M342" s="133">
        <v>1</v>
      </c>
    </row>
    <row r="343" spans="1:22" s="81" customFormat="1" ht="34.5" customHeight="1">
      <c r="A343" s="296" t="s">
        <v>731</v>
      </c>
      <c r="B343" s="111"/>
      <c r="C343" s="456"/>
      <c r="D343" s="456"/>
      <c r="E343" s="437" t="s">
        <v>237</v>
      </c>
      <c r="F343" s="438"/>
      <c r="G343" s="438"/>
      <c r="H343" s="439"/>
      <c r="I343" s="451"/>
      <c r="J343" s="162">
        <f t="shared" si="7"/>
        <v>29</v>
      </c>
      <c r="K343" s="116" t="str">
        <f t="shared" si="8"/>
        <v/>
      </c>
      <c r="L343" s="133">
        <v>22</v>
      </c>
      <c r="M343" s="133">
        <v>7</v>
      </c>
    </row>
    <row r="344" spans="1:22" s="81" customFormat="1" ht="34.5" customHeight="1">
      <c r="A344" s="296" t="s">
        <v>732</v>
      </c>
      <c r="B344" s="111"/>
      <c r="C344" s="456"/>
      <c r="D344" s="456"/>
      <c r="E344" s="437" t="s">
        <v>733</v>
      </c>
      <c r="F344" s="438"/>
      <c r="G344" s="438"/>
      <c r="H344" s="439"/>
      <c r="I344" s="451"/>
      <c r="J344" s="162">
        <f t="shared" si="7"/>
        <v>108</v>
      </c>
      <c r="K344" s="116" t="str">
        <f t="shared" si="8"/>
        <v/>
      </c>
      <c r="L344" s="133">
        <v>28</v>
      </c>
      <c r="M344" s="133">
        <v>80</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row>
    <row r="346" spans="1:22" s="1" customFormat="1">
      <c r="A346" s="284"/>
      <c r="B346" s="19"/>
      <c r="C346" s="19"/>
      <c r="D346" s="19"/>
      <c r="E346" s="19"/>
      <c r="F346" s="19"/>
      <c r="G346" s="19"/>
      <c r="H346" s="15"/>
      <c r="I346" s="15"/>
      <c r="J346" s="86"/>
      <c r="K346" s="87"/>
      <c r="L346" s="88"/>
      <c r="M346" s="88"/>
    </row>
    <row r="347" spans="1:22" s="81" customFormat="1">
      <c r="A347" s="284"/>
      <c r="B347" s="82"/>
      <c r="C347" s="59"/>
      <c r="D347" s="59"/>
      <c r="E347" s="59"/>
      <c r="F347" s="59"/>
      <c r="G347" s="59"/>
      <c r="H347" s="89"/>
      <c r="I347" s="89"/>
      <c r="J347" s="86"/>
      <c r="K347" s="87"/>
      <c r="L347" s="88"/>
      <c r="M347" s="88"/>
    </row>
    <row r="348" spans="1:22" s="4" customFormat="1">
      <c r="A348" s="284"/>
      <c r="B348" s="111"/>
      <c r="C348" s="164"/>
      <c r="D348" s="163"/>
      <c r="H348" s="331"/>
      <c r="I348" s="331"/>
      <c r="J348" s="58"/>
      <c r="K348" s="30"/>
      <c r="L348" s="100"/>
      <c r="M348" s="100"/>
    </row>
    <row r="349" spans="1:22" s="4" customFormat="1">
      <c r="A349" s="284"/>
      <c r="B349" s="19" t="s">
        <v>238</v>
      </c>
      <c r="C349" s="44"/>
      <c r="D349" s="44"/>
      <c r="E349" s="44"/>
      <c r="F349" s="44"/>
      <c r="G349" s="44"/>
      <c r="H349" s="15"/>
      <c r="I349" s="15"/>
      <c r="J349" s="58"/>
      <c r="K349" s="30"/>
      <c r="L349" s="100"/>
      <c r="M349" s="100"/>
    </row>
    <row r="350" spans="1:22">
      <c r="A350" s="284"/>
      <c r="B350" s="19"/>
      <c r="C350" s="19"/>
      <c r="D350" s="19"/>
      <c r="E350" s="19"/>
      <c r="F350" s="19"/>
      <c r="G350" s="19"/>
      <c r="H350" s="15"/>
      <c r="I350" s="15"/>
      <c r="L350" s="23"/>
      <c r="M350" s="23"/>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322</v>
      </c>
      <c r="M351" s="75" t="s">
        <v>323</v>
      </c>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275</v>
      </c>
      <c r="M352" s="77" t="s">
        <v>276</v>
      </c>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IF(SUM(L353:M353)=0,IF(COUNTIF(L353:M353,"未確認")&gt;0,"未確認",IF(COUNTIF(L353:M353,"~*")&gt;0,"*",SUM(L353:M353))),SUM(L353:M353))</f>
        <v>357</v>
      </c>
      <c r="K353" s="168" t="str">
        <f>IF(OR(COUNTIF(L353:M353,"未確認")&gt;0,COUNTIF(L353:M353,"~*")&gt;0),"※","")</f>
        <v/>
      </c>
      <c r="L353" s="133">
        <v>217</v>
      </c>
      <c r="M353" s="133">
        <v>140</v>
      </c>
    </row>
    <row r="354" spans="1:22" s="81" customFormat="1" ht="34.5" customHeight="1">
      <c r="A354" s="295" t="s">
        <v>737</v>
      </c>
      <c r="B354" s="111"/>
      <c r="C354" s="169"/>
      <c r="D354" s="170"/>
      <c r="E354" s="453" t="s">
        <v>738</v>
      </c>
      <c r="F354" s="454"/>
      <c r="G354" s="454"/>
      <c r="H354" s="455"/>
      <c r="I354" s="451"/>
      <c r="J354" s="167">
        <f>IF(SUM(L354:M354)=0,IF(COUNTIF(L354:M354,"未確認")&gt;0,"未確認",IF(COUNTIF(L354:M354,"~*")&gt;0,"*",SUM(L354:M354))),SUM(L354:M354))</f>
        <v>0</v>
      </c>
      <c r="K354" s="168" t="str">
        <f>IF(OR(COUNTIF(L354:M354,"未確認")&gt;0,COUNTIF(L354:M354,"~*")&gt;0),"※","")</f>
        <v/>
      </c>
      <c r="L354" s="133">
        <v>0</v>
      </c>
      <c r="M354" s="133">
        <v>0</v>
      </c>
    </row>
    <row r="355" spans="1:22" s="81" customFormat="1" ht="34.5" customHeight="1">
      <c r="A355" s="295" t="s">
        <v>739</v>
      </c>
      <c r="B355" s="111"/>
      <c r="C355" s="169"/>
      <c r="D355" s="170"/>
      <c r="E355" s="453" t="s">
        <v>740</v>
      </c>
      <c r="F355" s="454"/>
      <c r="G355" s="454"/>
      <c r="H355" s="455"/>
      <c r="I355" s="451"/>
      <c r="J355" s="167">
        <f>IF(SUM(L355:M355)=0,IF(COUNTIF(L355:M355,"未確認")&gt;0,"未確認",IF(COUNTIF(L355:M355,"~*")&gt;0,"*",SUM(L355:M355))),SUM(L355:M355))</f>
        <v>9</v>
      </c>
      <c r="K355" s="168" t="str">
        <f>IF(OR(COUNTIF(L355:M355,"未確認")&gt;0,COUNTIF(L355:M355,"~*")&gt;0),"※","")</f>
        <v/>
      </c>
      <c r="L355" s="133">
        <v>2</v>
      </c>
      <c r="M355" s="133">
        <v>7</v>
      </c>
    </row>
    <row r="356" spans="1:22" s="81" customFormat="1" ht="34.5" customHeight="1">
      <c r="A356" s="295" t="s">
        <v>741</v>
      </c>
      <c r="B356" s="111"/>
      <c r="C356" s="169"/>
      <c r="D356" s="170"/>
      <c r="E356" s="453" t="s">
        <v>742</v>
      </c>
      <c r="F356" s="454"/>
      <c r="G356" s="454"/>
      <c r="H356" s="455"/>
      <c r="I356" s="451"/>
      <c r="J356" s="167">
        <f>IF(SUM(L356:M356)=0,IF(COUNTIF(L356:M356,"未確認")&gt;0,"未確認",IF(COUNTIF(L356:M356,"~*")&gt;0,"*",SUM(L356:M356))),SUM(L356:M356))</f>
        <v>323</v>
      </c>
      <c r="K356" s="168" t="str">
        <f>IF(OR(COUNTIF(L356:M356,"未確認")&gt;0,COUNTIF(L356:M356,"~*")&gt;0),"※","")</f>
        <v/>
      </c>
      <c r="L356" s="133">
        <v>200</v>
      </c>
      <c r="M356" s="133">
        <v>123</v>
      </c>
    </row>
    <row r="357" spans="1:22" s="81" customFormat="1" ht="34.5" customHeight="1">
      <c r="A357" s="296" t="s">
        <v>743</v>
      </c>
      <c r="B357" s="2"/>
      <c r="C357" s="171"/>
      <c r="D357" s="172"/>
      <c r="E357" s="453" t="s">
        <v>744</v>
      </c>
      <c r="F357" s="454"/>
      <c r="G357" s="454"/>
      <c r="H357" s="455"/>
      <c r="I357" s="452"/>
      <c r="J357" s="167">
        <f>IF(SUM(L357:M357)=0,IF(COUNTIF(L357:M357,"未確認")&gt;0,"未確認",IF(COUNTIF(L357:M357,"~*")&gt;0,"*",SUM(L357:M357))),SUM(L357:M357))</f>
        <v>0</v>
      </c>
      <c r="K357" s="168" t="str">
        <f>IF(OR(COUNTIF(L357:M357,"未確認")&gt;0,COUNTIF(L357:M357,"~*")&gt;0),"※","")</f>
        <v/>
      </c>
      <c r="L357" s="133">
        <v>0</v>
      </c>
      <c r="M357" s="133">
        <v>0</v>
      </c>
    </row>
    <row r="358" spans="1:22" s="1" customFormat="1">
      <c r="A358" s="284"/>
      <c r="B358" s="19"/>
      <c r="C358" s="123"/>
      <c r="D358" s="19"/>
      <c r="E358" s="19"/>
      <c r="F358" s="19"/>
      <c r="G358" s="19"/>
      <c r="H358" s="15"/>
      <c r="I358" s="15"/>
      <c r="J358" s="86"/>
      <c r="K358" s="87"/>
      <c r="L358" s="88"/>
      <c r="M358" s="88"/>
    </row>
    <row r="359" spans="1:22" s="81" customFormat="1">
      <c r="A359" s="284"/>
      <c r="B359" s="82"/>
      <c r="C359" s="59"/>
      <c r="D359" s="59"/>
      <c r="E359" s="59"/>
      <c r="F359" s="59"/>
      <c r="G359" s="59"/>
      <c r="H359" s="89"/>
      <c r="I359" s="89"/>
      <c r="J359" s="86"/>
      <c r="K359" s="87"/>
      <c r="L359" s="88"/>
      <c r="M359" s="88"/>
    </row>
    <row r="360" spans="1:22" s="1" customFormat="1">
      <c r="A360" s="284"/>
      <c r="B360" s="2"/>
      <c r="C360" s="350"/>
      <c r="D360" s="4"/>
      <c r="E360" s="4"/>
      <c r="F360" s="4"/>
      <c r="G360" s="4"/>
      <c r="H360" s="173"/>
      <c r="I360" s="173"/>
      <c r="J360" s="58"/>
      <c r="K360" s="30"/>
      <c r="L360" s="100"/>
      <c r="M360" s="100"/>
    </row>
    <row r="361" spans="1:22" s="4" customFormat="1">
      <c r="A361" s="284"/>
      <c r="B361" s="19" t="s">
        <v>240</v>
      </c>
      <c r="C361" s="44"/>
      <c r="D361" s="44"/>
      <c r="E361" s="44"/>
      <c r="F361" s="44"/>
      <c r="G361" s="44"/>
      <c r="H361" s="15"/>
      <c r="I361" s="15"/>
      <c r="J361" s="58"/>
      <c r="K361" s="30"/>
      <c r="L361" s="100"/>
      <c r="M361" s="100"/>
    </row>
    <row r="362" spans="1:22" s="1" customFormat="1">
      <c r="A362" s="284"/>
      <c r="B362" s="111" t="s">
        <v>241</v>
      </c>
      <c r="C362" s="4"/>
      <c r="D362" s="4"/>
      <c r="E362" s="4"/>
      <c r="F362" s="4"/>
      <c r="G362" s="4"/>
      <c r="H362" s="331"/>
      <c r="I362" s="331"/>
      <c r="J362" s="58"/>
      <c r="K362" s="30"/>
      <c r="L362" s="100"/>
      <c r="M362" s="100"/>
    </row>
    <row r="363" spans="1:22">
      <c r="A363" s="284"/>
      <c r="B363" s="19"/>
      <c r="C363" s="19"/>
      <c r="D363" s="19"/>
      <c r="E363" s="19"/>
      <c r="F363" s="19"/>
      <c r="G363" s="19"/>
      <c r="H363" s="15"/>
      <c r="I363" s="15"/>
      <c r="L363" s="23"/>
      <c r="M363" s="23"/>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322</v>
      </c>
      <c r="M364" s="75" t="s">
        <v>323</v>
      </c>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275</v>
      </c>
      <c r="M365" s="77" t="s">
        <v>276</v>
      </c>
      <c r="N365" s="9"/>
      <c r="O365" s="9"/>
      <c r="P365" s="9"/>
      <c r="Q365" s="9"/>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c r="M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row>
    <row r="368" spans="1:22" s="81" customFormat="1" ht="34.5" customHeight="1">
      <c r="A368" s="296" t="s">
        <v>749</v>
      </c>
      <c r="B368" s="111"/>
      <c r="C368" s="171"/>
      <c r="D368" s="176"/>
      <c r="E368" s="437" t="s">
        <v>243</v>
      </c>
      <c r="F368" s="438"/>
      <c r="G368" s="438"/>
      <c r="H368" s="439"/>
      <c r="I368" s="425"/>
      <c r="J368" s="167">
        <v>0</v>
      </c>
      <c r="K368" s="174" t="str">
        <f t="shared" si="9"/>
        <v/>
      </c>
      <c r="L368" s="145"/>
      <c r="M368" s="146"/>
    </row>
    <row r="369" spans="1:13" s="81" customFormat="1" ht="34.5" customHeight="1">
      <c r="A369" s="296" t="s">
        <v>750</v>
      </c>
      <c r="B369" s="111"/>
      <c r="C369" s="445" t="s">
        <v>751</v>
      </c>
      <c r="D369" s="446"/>
      <c r="E369" s="446"/>
      <c r="F369" s="446"/>
      <c r="G369" s="446"/>
      <c r="H369" s="447"/>
      <c r="I369" s="425"/>
      <c r="J369" s="167">
        <v>0</v>
      </c>
      <c r="K369" s="174" t="str">
        <f t="shared" si="9"/>
        <v/>
      </c>
      <c r="L369" s="145"/>
      <c r="M369" s="146"/>
    </row>
    <row r="370" spans="1:13" s="81" customFormat="1" ht="34.5" customHeight="1">
      <c r="A370" s="296" t="s">
        <v>752</v>
      </c>
      <c r="B370" s="111"/>
      <c r="C370" s="169"/>
      <c r="D370" s="175"/>
      <c r="E370" s="437" t="s">
        <v>244</v>
      </c>
      <c r="F370" s="438"/>
      <c r="G370" s="438"/>
      <c r="H370" s="439"/>
      <c r="I370" s="425"/>
      <c r="J370" s="167">
        <v>0</v>
      </c>
      <c r="K370" s="174" t="str">
        <f t="shared" si="9"/>
        <v/>
      </c>
      <c r="L370" s="145"/>
      <c r="M370" s="146"/>
    </row>
    <row r="371" spans="1:13" s="81" customFormat="1" ht="34.5" customHeight="1">
      <c r="A371" s="296" t="s">
        <v>753</v>
      </c>
      <c r="B371" s="111"/>
      <c r="C371" s="171"/>
      <c r="D371" s="176"/>
      <c r="E371" s="437" t="s">
        <v>245</v>
      </c>
      <c r="F371" s="438"/>
      <c r="G371" s="438"/>
      <c r="H371" s="439"/>
      <c r="I371" s="426"/>
      <c r="J371" s="167">
        <v>0</v>
      </c>
      <c r="K371" s="174" t="str">
        <f t="shared" si="9"/>
        <v/>
      </c>
      <c r="L371" s="147"/>
      <c r="M371" s="148"/>
    </row>
    <row r="372" spans="1:13" s="1" customFormat="1">
      <c r="A372" s="284"/>
      <c r="B372" s="19"/>
      <c r="C372" s="19"/>
      <c r="D372" s="19"/>
      <c r="E372" s="19"/>
      <c r="F372" s="19"/>
      <c r="G372" s="19"/>
      <c r="H372" s="15"/>
      <c r="I372" s="15"/>
      <c r="J372" s="86"/>
      <c r="K372" s="87"/>
      <c r="L372" s="88"/>
      <c r="M372" s="88"/>
    </row>
    <row r="373" spans="1:13" s="81" customFormat="1">
      <c r="A373" s="284"/>
      <c r="B373" s="82"/>
      <c r="C373" s="59"/>
      <c r="D373" s="59"/>
      <c r="E373" s="59"/>
      <c r="F373" s="59"/>
      <c r="G373" s="59"/>
      <c r="H373" s="89"/>
      <c r="I373" s="89"/>
      <c r="J373" s="86"/>
      <c r="K373" s="87"/>
      <c r="L373" s="88"/>
      <c r="M373" s="88"/>
    </row>
    <row r="374" spans="1:13" s="81" customFormat="1">
      <c r="A374" s="284"/>
      <c r="B374" s="111"/>
      <c r="C374" s="111"/>
      <c r="D374" s="59"/>
      <c r="E374" s="59"/>
      <c r="F374" s="59"/>
      <c r="G374" s="59"/>
      <c r="H374" s="89"/>
      <c r="I374" s="151" t="s">
        <v>209</v>
      </c>
      <c r="J374" s="86"/>
      <c r="K374" s="87"/>
      <c r="L374" s="88"/>
      <c r="M374" s="88"/>
    </row>
    <row r="375" spans="1:13" s="81" customFormat="1">
      <c r="A375" s="284"/>
      <c r="B375" s="111"/>
      <c r="C375" s="111"/>
      <c r="D375" s="59"/>
      <c r="E375" s="59"/>
      <c r="F375" s="59"/>
      <c r="G375" s="59"/>
      <c r="H375" s="89"/>
      <c r="I375" s="89"/>
      <c r="J375" s="86"/>
      <c r="K375" s="87"/>
      <c r="L375" s="88"/>
      <c r="M375" s="88"/>
    </row>
    <row r="376" spans="1:13" s="81" customFormat="1">
      <c r="A376" s="284"/>
      <c r="B376" s="111"/>
      <c r="C376" s="111"/>
      <c r="D376" s="59"/>
      <c r="E376" s="59"/>
      <c r="F376" s="59"/>
      <c r="G376" s="59"/>
      <c r="H376" s="89"/>
      <c r="I376" s="89"/>
      <c r="J376" s="86"/>
      <c r="K376" s="87"/>
      <c r="L376" s="88"/>
      <c r="M376" s="88"/>
    </row>
    <row r="377" spans="1:13" s="22" customFormat="1">
      <c r="A377" s="284"/>
      <c r="B377" s="2"/>
      <c r="C377" s="50"/>
      <c r="D377" s="36"/>
      <c r="E377" s="36"/>
      <c r="F377" s="36"/>
      <c r="G377" s="36"/>
      <c r="H377" s="21"/>
      <c r="I377" s="38"/>
      <c r="J377" s="6"/>
      <c r="K377" s="7"/>
      <c r="M377" s="48"/>
    </row>
    <row r="378" spans="1:13" s="22" customFormat="1">
      <c r="A378" s="284"/>
      <c r="B378" s="2"/>
      <c r="C378" s="50"/>
      <c r="D378" s="36"/>
      <c r="E378" s="36"/>
      <c r="F378" s="36"/>
      <c r="G378" s="36"/>
      <c r="H378" s="21"/>
      <c r="I378" s="38"/>
      <c r="J378" s="6"/>
      <c r="K378" s="7"/>
      <c r="M378" s="48"/>
    </row>
    <row r="379" spans="1:13" s="22" customFormat="1">
      <c r="A379" s="284"/>
      <c r="B379" s="2"/>
      <c r="H379" s="50"/>
      <c r="M379" s="39"/>
    </row>
    <row r="380" spans="1:13" s="22" customFormat="1">
      <c r="A380" s="284"/>
      <c r="B380" s="2"/>
      <c r="H380" s="50"/>
      <c r="M380" s="48"/>
    </row>
    <row r="381" spans="1:13" s="22" customFormat="1">
      <c r="A381" s="284"/>
      <c r="B381" s="2"/>
      <c r="H381" s="50"/>
      <c r="M381" s="39"/>
    </row>
    <row r="382" spans="1:13" s="22" customFormat="1">
      <c r="A382" s="284"/>
      <c r="B382" s="2"/>
      <c r="H382" s="50"/>
      <c r="M382" s="39"/>
    </row>
    <row r="383" spans="1:13" s="22" customFormat="1">
      <c r="A383" s="284"/>
      <c r="B383" s="2"/>
      <c r="H383" s="50"/>
      <c r="L383" s="8"/>
      <c r="M383" s="8"/>
    </row>
    <row r="384" spans="1:13" s="22" customFormat="1">
      <c r="A384" s="284"/>
      <c r="B384" s="2"/>
      <c r="C384" s="42"/>
      <c r="D384" s="42"/>
      <c r="E384" s="42"/>
      <c r="F384" s="42"/>
      <c r="G384" s="177"/>
      <c r="H384" s="42"/>
      <c r="I384" s="42"/>
      <c r="J384" s="42"/>
      <c r="K384" s="49"/>
      <c r="L384" s="42"/>
      <c r="M384" s="42"/>
    </row>
    <row r="385" spans="1:22" s="22" customFormat="1">
      <c r="A385" s="284"/>
      <c r="B385" s="2"/>
      <c r="C385" s="59"/>
      <c r="D385" s="4"/>
      <c r="E385" s="4"/>
      <c r="F385" s="4"/>
      <c r="G385" s="4"/>
      <c r="H385" s="331"/>
      <c r="I385" s="331"/>
      <c r="J385" s="60"/>
      <c r="K385" s="30"/>
      <c r="L385" s="58"/>
      <c r="M385" s="58"/>
    </row>
    <row r="386" spans="1:22" s="1" customFormat="1" ht="19.5">
      <c r="A386" s="284"/>
      <c r="B386" s="349" t="s">
        <v>754</v>
      </c>
      <c r="C386" s="351"/>
      <c r="D386" s="54"/>
      <c r="E386" s="54"/>
      <c r="F386" s="54"/>
      <c r="G386" s="54"/>
      <c r="H386" s="55"/>
      <c r="I386" s="55"/>
      <c r="J386" s="57"/>
      <c r="K386" s="60"/>
      <c r="L386" s="100"/>
      <c r="M386" s="100"/>
    </row>
    <row r="387" spans="1:22" s="1" customFormat="1">
      <c r="A387" s="284"/>
      <c r="B387" s="19" t="s">
        <v>755</v>
      </c>
      <c r="C387" s="348"/>
      <c r="D387" s="4"/>
      <c r="E387" s="4"/>
      <c r="F387" s="4"/>
      <c r="G387" s="4"/>
      <c r="H387" s="331"/>
      <c r="I387" s="331"/>
      <c r="J387" s="58"/>
      <c r="K387" s="352"/>
      <c r="L387" s="353"/>
      <c r="M387" s="353"/>
    </row>
    <row r="388" spans="1:22" s="1" customFormat="1" ht="19.5">
      <c r="A388" s="284"/>
      <c r="C388" s="348"/>
      <c r="D388" s="4"/>
      <c r="E388" s="4"/>
      <c r="F388" s="4"/>
      <c r="G388" s="4"/>
      <c r="H388" s="331"/>
      <c r="I388" s="331"/>
      <c r="J388" s="58"/>
      <c r="K388" s="56"/>
      <c r="L388" s="161"/>
      <c r="M388" s="161"/>
    </row>
    <row r="389" spans="1:22" ht="34.5" customHeight="1">
      <c r="A389" s="284"/>
      <c r="B389" s="19"/>
      <c r="C389" s="9"/>
      <c r="D389" s="4"/>
      <c r="F389" s="4"/>
      <c r="G389" s="4"/>
      <c r="H389" s="331"/>
      <c r="I389" s="331"/>
      <c r="J389" s="73" t="s">
        <v>62</v>
      </c>
      <c r="K389" s="354"/>
      <c r="L389" s="355" t="s">
        <v>322</v>
      </c>
      <c r="M389" s="355" t="s">
        <v>323</v>
      </c>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275</v>
      </c>
      <c r="M390" s="77" t="s">
        <v>276</v>
      </c>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IF(SUM(L391:M391)=0,IF(COUNTIF(L391:M391,"未確認")&gt;0,"未確認",IF(COUNTIF(L391:M391,"~*")&gt;0,"*",SUM(L391:M391))),SUM(L391:M391))</f>
        <v>0</v>
      </c>
      <c r="K391" s="179" t="str">
        <f>IF(OR(COUNTIF(L391:M391,"未確認")&gt;0,COUNTIF(L391:M391,"*")&gt;0),"※","")</f>
        <v/>
      </c>
      <c r="L391" s="109">
        <v>0</v>
      </c>
      <c r="M391" s="109">
        <v>0</v>
      </c>
    </row>
    <row r="392" spans="1:22" s="346" customFormat="1" ht="34.5" customHeight="1"/>
    <row r="393" spans="1:22" s="1" customFormat="1">
      <c r="A393" s="284"/>
      <c r="B393" s="19"/>
      <c r="C393" s="19"/>
      <c r="D393" s="19"/>
      <c r="E393" s="19"/>
      <c r="F393" s="19"/>
      <c r="G393" s="19"/>
      <c r="H393" s="15"/>
      <c r="I393" s="15"/>
      <c r="J393" s="86"/>
      <c r="K393" s="87"/>
      <c r="L393" s="88"/>
      <c r="M393" s="88"/>
    </row>
    <row r="394" spans="1:22" s="107" customFormat="1">
      <c r="A394" s="284"/>
      <c r="B394" s="19" t="s">
        <v>248</v>
      </c>
      <c r="C394" s="19"/>
      <c r="D394" s="19"/>
      <c r="E394" s="19"/>
      <c r="F394" s="19"/>
      <c r="G394" s="19"/>
      <c r="H394" s="15"/>
      <c r="I394" s="15"/>
      <c r="J394" s="58"/>
      <c r="K394" s="30"/>
      <c r="L394" s="100"/>
      <c r="M394" s="100"/>
    </row>
    <row r="395" spans="1:22">
      <c r="A395" s="284"/>
      <c r="B395" s="19"/>
      <c r="C395" s="19"/>
      <c r="D395" s="19"/>
      <c r="E395" s="19"/>
      <c r="F395" s="19"/>
      <c r="G395" s="19"/>
      <c r="H395" s="15"/>
      <c r="I395" s="15"/>
      <c r="L395" s="72"/>
      <c r="M395" s="72"/>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322</v>
      </c>
      <c r="M396" s="75" t="s">
        <v>323</v>
      </c>
    </row>
    <row r="397" spans="1:22" s="2" customFormat="1" ht="20.25" customHeight="1">
      <c r="A397" s="284"/>
      <c r="C397" s="59"/>
      <c r="D397" s="4"/>
      <c r="E397" s="4"/>
      <c r="F397" s="4"/>
      <c r="G397" s="4"/>
      <c r="H397" s="331"/>
      <c r="I397" s="64" t="s">
        <v>667</v>
      </c>
      <c r="J397" s="65"/>
      <c r="K397" s="166"/>
      <c r="L397" s="77" t="s">
        <v>275</v>
      </c>
      <c r="M397" s="77" t="s">
        <v>276</v>
      </c>
    </row>
    <row r="398" spans="1:22" s="107" customFormat="1" ht="113.65" customHeight="1">
      <c r="A398" s="296" t="s">
        <v>486</v>
      </c>
      <c r="B398" s="111"/>
      <c r="C398" s="422" t="s">
        <v>757</v>
      </c>
      <c r="D398" s="423"/>
      <c r="E398" s="423"/>
      <c r="F398" s="423"/>
      <c r="G398" s="423"/>
      <c r="H398" s="424"/>
      <c r="I398" s="325" t="s">
        <v>758</v>
      </c>
      <c r="J398" s="181"/>
      <c r="K398" s="182"/>
      <c r="L398" s="187" t="s">
        <v>759</v>
      </c>
      <c r="M398" s="187" t="s">
        <v>759</v>
      </c>
    </row>
    <row r="399" spans="1:22" s="1" customFormat="1" ht="65.099999999999994" customHeight="1">
      <c r="A399" s="284"/>
      <c r="B399" s="111"/>
      <c r="C399" s="416" t="s">
        <v>761</v>
      </c>
      <c r="D399" s="417"/>
      <c r="E399" s="417"/>
      <c r="F399" s="417"/>
      <c r="G399" s="417"/>
      <c r="H399" s="419"/>
      <c r="I399" s="420" t="s">
        <v>762</v>
      </c>
      <c r="J399" s="183"/>
      <c r="K399" s="184"/>
      <c r="L399" s="118"/>
      <c r="M399" s="122"/>
    </row>
    <row r="400" spans="1:22" s="1" customFormat="1" ht="34.5" customHeight="1">
      <c r="A400" s="296" t="s">
        <v>488</v>
      </c>
      <c r="B400" s="111"/>
      <c r="C400" s="185"/>
      <c r="D400" s="427" t="s">
        <v>763</v>
      </c>
      <c r="E400" s="434"/>
      <c r="F400" s="434"/>
      <c r="G400" s="434"/>
      <c r="H400" s="428"/>
      <c r="I400" s="440"/>
      <c r="J400" s="183"/>
      <c r="K400" s="186"/>
      <c r="L400" s="187">
        <v>0</v>
      </c>
      <c r="M400" s="187">
        <v>0</v>
      </c>
    </row>
    <row r="401" spans="1:13" s="1" customFormat="1" ht="34.5" customHeight="1">
      <c r="A401" s="296" t="s">
        <v>489</v>
      </c>
      <c r="B401" s="111"/>
      <c r="C401" s="185"/>
      <c r="D401" s="427" t="s">
        <v>764</v>
      </c>
      <c r="E401" s="434"/>
      <c r="F401" s="434"/>
      <c r="G401" s="434"/>
      <c r="H401" s="428"/>
      <c r="I401" s="440"/>
      <c r="J401" s="183"/>
      <c r="K401" s="186"/>
      <c r="L401" s="187">
        <v>0</v>
      </c>
      <c r="M401" s="187">
        <v>0</v>
      </c>
    </row>
    <row r="402" spans="1:13" s="1" customFormat="1" ht="34.5" customHeight="1">
      <c r="A402" s="296" t="s">
        <v>490</v>
      </c>
      <c r="B402" s="111"/>
      <c r="C402" s="185"/>
      <c r="D402" s="427" t="s">
        <v>765</v>
      </c>
      <c r="E402" s="434"/>
      <c r="F402" s="434"/>
      <c r="G402" s="434"/>
      <c r="H402" s="428"/>
      <c r="I402" s="440"/>
      <c r="J402" s="183"/>
      <c r="K402" s="186"/>
      <c r="L402" s="187">
        <v>0</v>
      </c>
      <c r="M402" s="187">
        <v>0</v>
      </c>
    </row>
    <row r="403" spans="1:13" s="1" customFormat="1" ht="34.5" customHeight="1">
      <c r="A403" s="296" t="s">
        <v>491</v>
      </c>
      <c r="B403" s="111"/>
      <c r="C403" s="185"/>
      <c r="D403" s="427" t="s">
        <v>766</v>
      </c>
      <c r="E403" s="434"/>
      <c r="F403" s="434"/>
      <c r="G403" s="434"/>
      <c r="H403" s="428"/>
      <c r="I403" s="440"/>
      <c r="J403" s="183"/>
      <c r="K403" s="186"/>
      <c r="L403" s="187">
        <v>0</v>
      </c>
      <c r="M403" s="187">
        <v>0</v>
      </c>
    </row>
    <row r="404" spans="1:13" s="1" customFormat="1" ht="34.5" customHeight="1">
      <c r="A404" s="296" t="s">
        <v>492</v>
      </c>
      <c r="B404" s="111"/>
      <c r="C404" s="185"/>
      <c r="D404" s="427" t="s">
        <v>767</v>
      </c>
      <c r="E404" s="434"/>
      <c r="F404" s="434"/>
      <c r="G404" s="434"/>
      <c r="H404" s="428"/>
      <c r="I404" s="440"/>
      <c r="J404" s="183"/>
      <c r="K404" s="186"/>
      <c r="L404" s="187">
        <v>0</v>
      </c>
      <c r="M404" s="187">
        <v>0</v>
      </c>
    </row>
    <row r="405" spans="1:13" s="1" customFormat="1" ht="34.5" customHeight="1">
      <c r="A405" s="296" t="s">
        <v>493</v>
      </c>
      <c r="B405" s="111"/>
      <c r="C405" s="188"/>
      <c r="D405" s="427" t="s">
        <v>768</v>
      </c>
      <c r="E405" s="434"/>
      <c r="F405" s="434"/>
      <c r="G405" s="434"/>
      <c r="H405" s="428"/>
      <c r="I405" s="440"/>
      <c r="J405" s="183"/>
      <c r="K405" s="186"/>
      <c r="L405" s="187">
        <v>0</v>
      </c>
      <c r="M405" s="187">
        <v>0</v>
      </c>
    </row>
    <row r="406" spans="1:13" s="1" customFormat="1" ht="34.5" customHeight="1">
      <c r="A406" s="296" t="s">
        <v>494</v>
      </c>
      <c r="B406" s="111"/>
      <c r="C406" s="333"/>
      <c r="D406" s="427" t="s">
        <v>769</v>
      </c>
      <c r="E406" s="434"/>
      <c r="F406" s="434"/>
      <c r="G406" s="434"/>
      <c r="H406" s="428"/>
      <c r="I406" s="440"/>
      <c r="J406" s="189"/>
      <c r="K406" s="190"/>
      <c r="L406" s="187">
        <v>0</v>
      </c>
      <c r="M406" s="187">
        <v>0</v>
      </c>
    </row>
    <row r="407" spans="1:13" s="1" customFormat="1" ht="42.75" customHeight="1">
      <c r="A407" s="284"/>
      <c r="B407" s="111"/>
      <c r="C407" s="416" t="s">
        <v>770</v>
      </c>
      <c r="D407" s="417"/>
      <c r="E407" s="417"/>
      <c r="F407" s="417"/>
      <c r="G407" s="417"/>
      <c r="H407" s="419"/>
      <c r="I407" s="440"/>
      <c r="J407" s="183"/>
      <c r="K407" s="184"/>
      <c r="L407" s="118"/>
      <c r="M407" s="122"/>
    </row>
    <row r="408" spans="1:13" s="1" customFormat="1" ht="34.5" customHeight="1">
      <c r="A408" s="296" t="s">
        <v>495</v>
      </c>
      <c r="B408" s="111"/>
      <c r="C408" s="185"/>
      <c r="D408" s="427" t="s">
        <v>763</v>
      </c>
      <c r="E408" s="434"/>
      <c r="F408" s="434"/>
      <c r="G408" s="434"/>
      <c r="H408" s="428"/>
      <c r="I408" s="440"/>
      <c r="J408" s="183"/>
      <c r="K408" s="186"/>
      <c r="L408" s="187">
        <v>0</v>
      </c>
      <c r="M408" s="187">
        <v>0</v>
      </c>
    </row>
    <row r="409" spans="1:13" s="1" customFormat="1" ht="34.5" customHeight="1">
      <c r="A409" s="296" t="s">
        <v>496</v>
      </c>
      <c r="B409" s="111"/>
      <c r="C409" s="185"/>
      <c r="D409" s="427" t="s">
        <v>764</v>
      </c>
      <c r="E409" s="434"/>
      <c r="F409" s="434"/>
      <c r="G409" s="434"/>
      <c r="H409" s="428"/>
      <c r="I409" s="440"/>
      <c r="J409" s="183"/>
      <c r="K409" s="186"/>
      <c r="L409" s="187">
        <v>0</v>
      </c>
      <c r="M409" s="187">
        <v>0</v>
      </c>
    </row>
    <row r="410" spans="1:13" s="1" customFormat="1" ht="34.5" customHeight="1">
      <c r="A410" s="296" t="s">
        <v>497</v>
      </c>
      <c r="B410" s="111"/>
      <c r="C410" s="185"/>
      <c r="D410" s="427" t="s">
        <v>765</v>
      </c>
      <c r="E410" s="434"/>
      <c r="F410" s="434"/>
      <c r="G410" s="434"/>
      <c r="H410" s="428"/>
      <c r="I410" s="440"/>
      <c r="J410" s="183"/>
      <c r="K410" s="186"/>
      <c r="L410" s="187">
        <v>0</v>
      </c>
      <c r="M410" s="187">
        <v>0</v>
      </c>
    </row>
    <row r="411" spans="1:13" s="1" customFormat="1" ht="34.5" customHeight="1">
      <c r="A411" s="296" t="s">
        <v>498</v>
      </c>
      <c r="B411" s="111"/>
      <c r="C411" s="185"/>
      <c r="D411" s="427" t="s">
        <v>766</v>
      </c>
      <c r="E411" s="434"/>
      <c r="F411" s="434"/>
      <c r="G411" s="434"/>
      <c r="H411" s="428"/>
      <c r="I411" s="440"/>
      <c r="J411" s="183"/>
      <c r="K411" s="186"/>
      <c r="L411" s="187">
        <v>0</v>
      </c>
      <c r="M411" s="187">
        <v>0</v>
      </c>
    </row>
    <row r="412" spans="1:13" s="1" customFormat="1" ht="34.5" customHeight="1">
      <c r="A412" s="296" t="s">
        <v>499</v>
      </c>
      <c r="B412" s="111"/>
      <c r="C412" s="185"/>
      <c r="D412" s="427" t="s">
        <v>767</v>
      </c>
      <c r="E412" s="434"/>
      <c r="F412" s="434"/>
      <c r="G412" s="434"/>
      <c r="H412" s="428"/>
      <c r="I412" s="440"/>
      <c r="J412" s="183"/>
      <c r="K412" s="186"/>
      <c r="L412" s="187">
        <v>0</v>
      </c>
      <c r="M412" s="187">
        <v>0</v>
      </c>
    </row>
    <row r="413" spans="1:13" s="1" customFormat="1" ht="34.5" customHeight="1">
      <c r="A413" s="296" t="s">
        <v>500</v>
      </c>
      <c r="B413" s="111"/>
      <c r="C413" s="185"/>
      <c r="D413" s="427" t="s">
        <v>768</v>
      </c>
      <c r="E413" s="434"/>
      <c r="F413" s="434"/>
      <c r="G413" s="434"/>
      <c r="H413" s="428"/>
      <c r="I413" s="440"/>
      <c r="J413" s="183"/>
      <c r="K413" s="186"/>
      <c r="L413" s="187">
        <v>0</v>
      </c>
      <c r="M413" s="187">
        <v>0</v>
      </c>
    </row>
    <row r="414" spans="1:13" s="1" customFormat="1" ht="34.5" customHeight="1">
      <c r="A414" s="296" t="s">
        <v>501</v>
      </c>
      <c r="B414" s="111"/>
      <c r="C414" s="335"/>
      <c r="D414" s="427" t="s">
        <v>769</v>
      </c>
      <c r="E414" s="434"/>
      <c r="F414" s="434"/>
      <c r="G414" s="434"/>
      <c r="H414" s="428"/>
      <c r="I414" s="440"/>
      <c r="J414" s="189"/>
      <c r="K414" s="190"/>
      <c r="L414" s="187">
        <v>0</v>
      </c>
      <c r="M414" s="187">
        <v>0</v>
      </c>
    </row>
    <row r="415" spans="1:13" s="1" customFormat="1" ht="42.75" customHeight="1">
      <c r="A415" s="284"/>
      <c r="B415" s="111"/>
      <c r="C415" s="416" t="s">
        <v>251</v>
      </c>
      <c r="D415" s="417"/>
      <c r="E415" s="417"/>
      <c r="F415" s="417"/>
      <c r="G415" s="417"/>
      <c r="H415" s="419"/>
      <c r="I415" s="440"/>
      <c r="J415" s="191"/>
      <c r="K415" s="184"/>
      <c r="L415" s="118"/>
      <c r="M415" s="122"/>
    </row>
    <row r="416" spans="1:13" s="1" customFormat="1" ht="34.5" customHeight="1">
      <c r="A416" s="296" t="s">
        <v>502</v>
      </c>
      <c r="B416" s="111"/>
      <c r="C416" s="185"/>
      <c r="D416" s="427" t="s">
        <v>763</v>
      </c>
      <c r="E416" s="434"/>
      <c r="F416" s="434"/>
      <c r="G416" s="434"/>
      <c r="H416" s="428"/>
      <c r="I416" s="440"/>
      <c r="J416" s="183"/>
      <c r="K416" s="186"/>
      <c r="L416" s="187">
        <v>0</v>
      </c>
      <c r="M416" s="187">
        <v>0</v>
      </c>
    </row>
    <row r="417" spans="1:22" s="1" customFormat="1" ht="34.5" customHeight="1">
      <c r="A417" s="296" t="s">
        <v>503</v>
      </c>
      <c r="B417" s="111"/>
      <c r="C417" s="185"/>
      <c r="D417" s="427" t="s">
        <v>764</v>
      </c>
      <c r="E417" s="434"/>
      <c r="F417" s="434"/>
      <c r="G417" s="434"/>
      <c r="H417" s="428"/>
      <c r="I417" s="440"/>
      <c r="J417" s="183"/>
      <c r="K417" s="186"/>
      <c r="L417" s="187">
        <v>0</v>
      </c>
      <c r="M417" s="187">
        <v>0</v>
      </c>
    </row>
    <row r="418" spans="1:22" s="1" customFormat="1" ht="34.5" customHeight="1">
      <c r="A418" s="296" t="s">
        <v>504</v>
      </c>
      <c r="B418" s="111"/>
      <c r="C418" s="185"/>
      <c r="D418" s="427" t="s">
        <v>765</v>
      </c>
      <c r="E418" s="434"/>
      <c r="F418" s="434"/>
      <c r="G418" s="434"/>
      <c r="H418" s="428"/>
      <c r="I418" s="440"/>
      <c r="J418" s="183"/>
      <c r="K418" s="186"/>
      <c r="L418" s="187">
        <v>0</v>
      </c>
      <c r="M418" s="187">
        <v>0</v>
      </c>
    </row>
    <row r="419" spans="1:22" s="1" customFormat="1" ht="34.5" customHeight="1">
      <c r="A419" s="296" t="s">
        <v>505</v>
      </c>
      <c r="B419" s="111"/>
      <c r="C419" s="185"/>
      <c r="D419" s="427" t="s">
        <v>766</v>
      </c>
      <c r="E419" s="434"/>
      <c r="F419" s="434"/>
      <c r="G419" s="434"/>
      <c r="H419" s="428"/>
      <c r="I419" s="440"/>
      <c r="J419" s="183"/>
      <c r="K419" s="186"/>
      <c r="L419" s="187">
        <v>0</v>
      </c>
      <c r="M419" s="187">
        <v>0</v>
      </c>
    </row>
    <row r="420" spans="1:22" s="1" customFormat="1" ht="34.5" customHeight="1">
      <c r="A420" s="296" t="s">
        <v>506</v>
      </c>
      <c r="B420" s="111"/>
      <c r="C420" s="185"/>
      <c r="D420" s="427" t="s">
        <v>767</v>
      </c>
      <c r="E420" s="434"/>
      <c r="F420" s="434"/>
      <c r="G420" s="434"/>
      <c r="H420" s="428"/>
      <c r="I420" s="440"/>
      <c r="J420" s="183"/>
      <c r="K420" s="186"/>
      <c r="L420" s="187">
        <v>0</v>
      </c>
      <c r="M420" s="187">
        <v>0</v>
      </c>
    </row>
    <row r="421" spans="1:22" s="1" customFormat="1" ht="34.5" customHeight="1">
      <c r="A421" s="296" t="s">
        <v>507</v>
      </c>
      <c r="B421" s="111"/>
      <c r="C421" s="185"/>
      <c r="D421" s="427" t="s">
        <v>768</v>
      </c>
      <c r="E421" s="434"/>
      <c r="F421" s="434"/>
      <c r="G421" s="434"/>
      <c r="H421" s="428"/>
      <c r="I421" s="440"/>
      <c r="J421" s="183"/>
      <c r="K421" s="186"/>
      <c r="L421" s="187">
        <v>0</v>
      </c>
      <c r="M421" s="187">
        <v>0</v>
      </c>
    </row>
    <row r="422" spans="1:22" s="1" customFormat="1" ht="34.5" customHeight="1">
      <c r="A422" s="296" t="s">
        <v>508</v>
      </c>
      <c r="B422" s="111"/>
      <c r="C422" s="335"/>
      <c r="D422" s="427" t="s">
        <v>769</v>
      </c>
      <c r="E422" s="434"/>
      <c r="F422" s="434"/>
      <c r="G422" s="434"/>
      <c r="H422" s="428"/>
      <c r="I422" s="441"/>
      <c r="J422" s="189"/>
      <c r="K422" s="190"/>
      <c r="L422" s="187">
        <v>0</v>
      </c>
      <c r="M422" s="187">
        <v>0</v>
      </c>
    </row>
    <row r="423" spans="1:22" s="1" customFormat="1">
      <c r="A423" s="284"/>
      <c r="B423" s="19"/>
      <c r="C423" s="19"/>
      <c r="D423" s="19"/>
      <c r="E423" s="19"/>
      <c r="F423" s="19"/>
      <c r="G423" s="19"/>
      <c r="H423" s="15"/>
      <c r="I423" s="15"/>
      <c r="J423" s="86"/>
      <c r="K423" s="87"/>
      <c r="L423" s="88"/>
      <c r="M423" s="88"/>
    </row>
    <row r="424" spans="1:22" s="81" customFormat="1">
      <c r="A424" s="284"/>
      <c r="B424" s="82"/>
      <c r="C424" s="59"/>
      <c r="D424" s="59"/>
      <c r="E424" s="59"/>
      <c r="F424" s="59"/>
      <c r="G424" s="59"/>
      <c r="H424" s="89"/>
      <c r="I424" s="89"/>
      <c r="J424" s="86"/>
      <c r="K424" s="87"/>
      <c r="L424" s="88"/>
      <c r="M424" s="88"/>
    </row>
    <row r="425" spans="1:22" s="1" customFormat="1">
      <c r="A425" s="284"/>
      <c r="B425" s="111"/>
      <c r="C425" s="4"/>
      <c r="D425" s="4"/>
      <c r="E425" s="4"/>
      <c r="F425" s="4"/>
      <c r="G425" s="4"/>
      <c r="H425" s="331"/>
      <c r="I425" s="331"/>
      <c r="J425" s="58"/>
      <c r="K425" s="30"/>
      <c r="L425" s="100"/>
      <c r="M425" s="100"/>
    </row>
    <row r="426" spans="1:22" s="1" customFormat="1">
      <c r="A426" s="284"/>
      <c r="B426" s="19" t="s">
        <v>252</v>
      </c>
      <c r="C426" s="19"/>
      <c r="D426" s="19"/>
      <c r="E426" s="19"/>
      <c r="F426" s="19"/>
      <c r="G426" s="19"/>
      <c r="H426" s="15"/>
      <c r="I426" s="15"/>
      <c r="J426" s="58"/>
      <c r="K426" s="30"/>
      <c r="L426" s="100"/>
      <c r="M426" s="100"/>
    </row>
    <row r="427" spans="1:22">
      <c r="A427" s="284"/>
      <c r="B427" s="19"/>
      <c r="C427" s="19"/>
      <c r="D427" s="19"/>
      <c r="E427" s="19"/>
      <c r="F427" s="19"/>
      <c r="G427" s="19"/>
      <c r="H427" s="15"/>
      <c r="I427" s="15"/>
      <c r="L427" s="72"/>
      <c r="M427" s="72"/>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322</v>
      </c>
      <c r="M428" s="75" t="s">
        <v>323</v>
      </c>
    </row>
    <row r="429" spans="1:22" s="2" customFormat="1" ht="19.899999999999999" customHeight="1">
      <c r="A429" s="284"/>
      <c r="C429" s="59"/>
      <c r="D429" s="4"/>
      <c r="E429" s="4"/>
      <c r="F429" s="4"/>
      <c r="G429" s="4"/>
      <c r="H429" s="331"/>
      <c r="I429" s="64" t="s">
        <v>667</v>
      </c>
      <c r="J429" s="65"/>
      <c r="K429" s="166"/>
      <c r="L429" s="77" t="s">
        <v>275</v>
      </c>
      <c r="M429" s="77" t="s">
        <v>276</v>
      </c>
    </row>
    <row r="430" spans="1:22" s="107" customFormat="1" ht="35.1" customHeight="1">
      <c r="A430" s="296" t="s">
        <v>509</v>
      </c>
      <c r="B430" s="82"/>
      <c r="C430" s="416" t="s">
        <v>253</v>
      </c>
      <c r="D430" s="417"/>
      <c r="E430" s="417"/>
      <c r="F430" s="417"/>
      <c r="G430" s="417"/>
      <c r="H430" s="419"/>
      <c r="I430" s="432" t="s">
        <v>771</v>
      </c>
      <c r="J430" s="162" t="s">
        <v>124</v>
      </c>
      <c r="K430" s="179" t="str">
        <f>IF(OR(COUNTIF(L430:M430,"未確認")&gt;0,COUNTIF(L430:M430,"~*")&gt;0),"※","")</f>
        <v/>
      </c>
      <c r="L430" s="297"/>
      <c r="M430" s="297"/>
    </row>
    <row r="431" spans="1:22" s="107" customFormat="1" ht="35.1" customHeight="1">
      <c r="A431" s="296" t="s">
        <v>511</v>
      </c>
      <c r="B431" s="82"/>
      <c r="C431" s="329"/>
      <c r="D431" s="330"/>
      <c r="E431" s="422" t="s">
        <v>254</v>
      </c>
      <c r="F431" s="423"/>
      <c r="G431" s="423"/>
      <c r="H431" s="424"/>
      <c r="I431" s="433"/>
      <c r="J431" s="162">
        <v>0</v>
      </c>
      <c r="K431" s="179" t="str">
        <f>IF(OR(COUNTIF(L431:M431,"未確認")&gt;0,COUNTIF(L431:M431,"~*")&gt;0),"※","")</f>
        <v/>
      </c>
      <c r="L431" s="297"/>
      <c r="M431" s="297"/>
    </row>
    <row r="432" spans="1:22" s="107" customFormat="1" ht="35.1" customHeight="1">
      <c r="A432" s="296" t="s">
        <v>512</v>
      </c>
      <c r="B432" s="82"/>
      <c r="C432" s="416" t="s">
        <v>255</v>
      </c>
      <c r="D432" s="417"/>
      <c r="E432" s="417"/>
      <c r="F432" s="417"/>
      <c r="G432" s="417"/>
      <c r="H432" s="419"/>
      <c r="I432" s="420" t="s">
        <v>772</v>
      </c>
      <c r="J432" s="162" t="s">
        <v>124</v>
      </c>
      <c r="K432" s="179" t="str">
        <f>IF(OR(COUNTIF(L432:M432,"未確認")&gt;0,COUNTIF(L432:M432,"~*")&gt;0),"※","")</f>
        <v/>
      </c>
      <c r="L432" s="297"/>
      <c r="M432" s="297"/>
    </row>
    <row r="433" spans="1:22" s="107" customFormat="1" ht="35.1" customHeight="1">
      <c r="A433" s="296" t="s">
        <v>514</v>
      </c>
      <c r="B433" s="82"/>
      <c r="C433" s="329"/>
      <c r="D433" s="330"/>
      <c r="E433" s="422" t="s">
        <v>254</v>
      </c>
      <c r="F433" s="423"/>
      <c r="G433" s="423"/>
      <c r="H433" s="424"/>
      <c r="I433" s="426"/>
      <c r="J433" s="162">
        <v>0</v>
      </c>
      <c r="K433" s="179" t="str">
        <f>IF(OR(COUNTIF(L433:M433,"未確認")&gt;0,COUNTIF(L433:M433,"~*")&gt;0),"※","")</f>
        <v/>
      </c>
      <c r="L433" s="297"/>
      <c r="M433" s="297"/>
    </row>
    <row r="434" spans="1:22" s="107" customFormat="1" ht="42" customHeight="1">
      <c r="A434" s="296" t="s">
        <v>515</v>
      </c>
      <c r="B434" s="82"/>
      <c r="C434" s="422" t="s">
        <v>256</v>
      </c>
      <c r="D434" s="423"/>
      <c r="E434" s="423"/>
      <c r="F434" s="423"/>
      <c r="G434" s="423"/>
      <c r="H434" s="424"/>
      <c r="I434" s="114" t="s">
        <v>773</v>
      </c>
      <c r="J434" s="178" t="s">
        <v>124</v>
      </c>
      <c r="K434" s="179" t="str">
        <f>IF(OR(COUNTIF(L434:M434,"未確認")&gt;0,COUNTIF(L434:M434,"~*")&gt;0),"※","")</f>
        <v/>
      </c>
      <c r="L434" s="297"/>
      <c r="M434" s="297"/>
    </row>
    <row r="435" spans="1:22" s="1" customFormat="1">
      <c r="A435" s="284"/>
      <c r="B435" s="19"/>
      <c r="C435" s="19"/>
      <c r="D435" s="19"/>
      <c r="E435" s="19"/>
      <c r="F435" s="19"/>
      <c r="G435" s="19"/>
      <c r="H435" s="15"/>
      <c r="I435" s="15"/>
      <c r="J435" s="86"/>
      <c r="K435" s="87"/>
      <c r="L435" s="88"/>
      <c r="M435" s="88"/>
    </row>
    <row r="436" spans="1:22" s="81" customFormat="1">
      <c r="A436" s="284"/>
      <c r="B436" s="82"/>
      <c r="C436" s="59"/>
      <c r="D436" s="59"/>
      <c r="E436" s="59"/>
      <c r="F436" s="59"/>
      <c r="G436" s="59"/>
      <c r="H436" s="89"/>
      <c r="I436" s="89"/>
      <c r="J436" s="86"/>
      <c r="K436" s="87"/>
      <c r="L436" s="88"/>
      <c r="M436" s="88"/>
    </row>
    <row r="437" spans="1:22" s="1" customFormat="1">
      <c r="A437" s="284"/>
      <c r="B437" s="82"/>
      <c r="C437" s="4"/>
      <c r="D437" s="4"/>
      <c r="E437" s="124"/>
      <c r="F437" s="124"/>
      <c r="G437" s="124"/>
      <c r="H437" s="125"/>
      <c r="I437" s="125"/>
      <c r="J437" s="86"/>
      <c r="K437" s="87"/>
      <c r="L437" s="88"/>
      <c r="M437" s="88"/>
    </row>
    <row r="438" spans="1:22" s="107" customFormat="1">
      <c r="A438" s="284"/>
      <c r="B438" s="19" t="s">
        <v>774</v>
      </c>
      <c r="C438" s="4"/>
      <c r="D438" s="4"/>
      <c r="E438" s="4"/>
      <c r="F438" s="4"/>
      <c r="G438" s="4"/>
      <c r="H438" s="331"/>
      <c r="I438" s="331"/>
      <c r="J438" s="58"/>
      <c r="K438" s="30"/>
      <c r="L438" s="100"/>
      <c r="M438" s="100"/>
    </row>
    <row r="439" spans="1:22">
      <c r="A439" s="284"/>
      <c r="B439" s="19"/>
      <c r="C439" s="19"/>
      <c r="D439" s="19"/>
      <c r="E439" s="19"/>
      <c r="F439" s="19"/>
      <c r="G439" s="19"/>
      <c r="H439" s="15"/>
      <c r="I439" s="15"/>
      <c r="L439" s="72"/>
      <c r="M439" s="72"/>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322</v>
      </c>
      <c r="M440" s="75" t="s">
        <v>323</v>
      </c>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275</v>
      </c>
      <c r="M441" s="77" t="s">
        <v>276</v>
      </c>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269</v>
      </c>
      <c r="M442" s="95" t="s">
        <v>25</v>
      </c>
    </row>
    <row r="443" spans="1:22" s="81" customFormat="1" ht="56.1" customHeight="1">
      <c r="A443" s="296" t="s">
        <v>518</v>
      </c>
      <c r="B443" s="82"/>
      <c r="C443" s="422" t="s">
        <v>259</v>
      </c>
      <c r="D443" s="423"/>
      <c r="E443" s="423"/>
      <c r="F443" s="423"/>
      <c r="G443" s="423"/>
      <c r="H443" s="424"/>
      <c r="I443" s="127" t="s">
        <v>260</v>
      </c>
      <c r="J443" s="181"/>
      <c r="K443" s="193"/>
      <c r="L443" s="194">
        <v>95.5</v>
      </c>
      <c r="M443" s="194">
        <v>0</v>
      </c>
    </row>
    <row r="444" spans="1:22" s="81" customFormat="1" ht="56.1" customHeight="1">
      <c r="A444" s="296" t="s">
        <v>519</v>
      </c>
      <c r="B444" s="82"/>
      <c r="C444" s="422" t="s">
        <v>777</v>
      </c>
      <c r="D444" s="423"/>
      <c r="E444" s="423"/>
      <c r="F444" s="423"/>
      <c r="G444" s="423"/>
      <c r="H444" s="424"/>
      <c r="I444" s="127" t="s">
        <v>778</v>
      </c>
      <c r="J444" s="181"/>
      <c r="K444" s="193"/>
      <c r="L444" s="195">
        <v>5.5</v>
      </c>
      <c r="M444" s="195">
        <v>0</v>
      </c>
    </row>
    <row r="445" spans="1:22" s="81" customFormat="1" ht="60" customHeight="1">
      <c r="A445" s="296" t="s">
        <v>520</v>
      </c>
      <c r="B445" s="82"/>
      <c r="C445" s="416" t="s">
        <v>779</v>
      </c>
      <c r="D445" s="417"/>
      <c r="E445" s="417"/>
      <c r="F445" s="417"/>
      <c r="G445" s="417"/>
      <c r="H445" s="419"/>
      <c r="I445" s="420" t="s">
        <v>780</v>
      </c>
      <c r="J445" s="181"/>
      <c r="K445" s="193"/>
      <c r="L445" s="196">
        <v>213</v>
      </c>
      <c r="M445" s="196">
        <v>0</v>
      </c>
    </row>
    <row r="446" spans="1:22" s="81" customFormat="1" ht="35.1" customHeight="1">
      <c r="A446" s="296" t="s">
        <v>521</v>
      </c>
      <c r="B446" s="82"/>
      <c r="C446" s="197"/>
      <c r="D446" s="198"/>
      <c r="E446" s="416" t="s">
        <v>261</v>
      </c>
      <c r="F446" s="417"/>
      <c r="G446" s="417"/>
      <c r="H446" s="419"/>
      <c r="I446" s="425"/>
      <c r="J446" s="181"/>
      <c r="K446" s="193"/>
      <c r="L446" s="196">
        <v>100</v>
      </c>
      <c r="M446" s="196">
        <v>0</v>
      </c>
    </row>
    <row r="447" spans="1:22" s="81" customFormat="1" ht="35.1" customHeight="1">
      <c r="A447" s="296"/>
      <c r="B447" s="82"/>
      <c r="C447" s="197"/>
      <c r="D447" s="198"/>
      <c r="E447" s="327"/>
      <c r="F447" s="328"/>
      <c r="G447" s="427" t="s">
        <v>781</v>
      </c>
      <c r="H447" s="428"/>
      <c r="I447" s="425"/>
      <c r="J447" s="181"/>
      <c r="K447" s="193"/>
      <c r="L447" s="196">
        <v>100</v>
      </c>
      <c r="M447" s="196">
        <v>0</v>
      </c>
    </row>
    <row r="448" spans="1:22" s="81" customFormat="1" ht="64.150000000000006" customHeight="1">
      <c r="A448" s="296"/>
      <c r="B448" s="82"/>
      <c r="C448" s="197"/>
      <c r="D448" s="198"/>
      <c r="E448" s="327"/>
      <c r="F448" s="328"/>
      <c r="G448" s="429" t="s">
        <v>782</v>
      </c>
      <c r="H448" s="428"/>
      <c r="I448" s="425"/>
      <c r="J448" s="181"/>
      <c r="K448" s="193"/>
      <c r="L448" s="196">
        <v>51</v>
      </c>
      <c r="M448" s="196">
        <v>0</v>
      </c>
    </row>
    <row r="449" spans="1:23" s="81" customFormat="1" ht="67.150000000000006" customHeight="1">
      <c r="A449" s="296" t="s">
        <v>522</v>
      </c>
      <c r="B449" s="82"/>
      <c r="C449" s="199"/>
      <c r="D449" s="334"/>
      <c r="E449" s="430"/>
      <c r="F449" s="431"/>
      <c r="G449" s="356"/>
      <c r="H449" s="332" t="s">
        <v>783</v>
      </c>
      <c r="I449" s="426"/>
      <c r="J449" s="181"/>
      <c r="K449" s="193"/>
      <c r="L449" s="196">
        <v>51</v>
      </c>
      <c r="M449" s="196">
        <v>0</v>
      </c>
    </row>
    <row r="450" spans="1:23" s="107" customFormat="1" ht="80.099999999999994" customHeight="1">
      <c r="A450" s="296" t="s">
        <v>523</v>
      </c>
      <c r="B450" s="82"/>
      <c r="C450" s="416" t="s">
        <v>784</v>
      </c>
      <c r="D450" s="417"/>
      <c r="E450" s="417"/>
      <c r="F450" s="417"/>
      <c r="G450" s="418"/>
      <c r="H450" s="419"/>
      <c r="I450" s="420" t="s">
        <v>785</v>
      </c>
      <c r="J450" s="181"/>
      <c r="K450" s="193"/>
      <c r="L450" s="196">
        <v>92</v>
      </c>
      <c r="M450" s="196">
        <v>0</v>
      </c>
    </row>
    <row r="451" spans="1:23" s="107" customFormat="1" ht="34.5" customHeight="1">
      <c r="A451" s="296" t="s">
        <v>524</v>
      </c>
      <c r="B451" s="82"/>
      <c r="C451" s="318"/>
      <c r="D451" s="319"/>
      <c r="E451" s="422" t="s">
        <v>786</v>
      </c>
      <c r="F451" s="423"/>
      <c r="G451" s="423"/>
      <c r="H451" s="424"/>
      <c r="I451" s="421"/>
      <c r="J451" s="181"/>
      <c r="K451" s="193"/>
      <c r="L451" s="196">
        <v>74</v>
      </c>
      <c r="M451" s="196">
        <v>0</v>
      </c>
    </row>
    <row r="452" spans="1:23" s="81" customFormat="1" ht="56.1" customHeight="1">
      <c r="A452" s="296" t="s">
        <v>525</v>
      </c>
      <c r="B452" s="82"/>
      <c r="C452" s="422" t="s">
        <v>787</v>
      </c>
      <c r="D452" s="423"/>
      <c r="E452" s="423"/>
      <c r="F452" s="423"/>
      <c r="G452" s="423"/>
      <c r="H452" s="424"/>
      <c r="I452" s="127" t="s">
        <v>788</v>
      </c>
      <c r="J452" s="181"/>
      <c r="K452" s="193"/>
      <c r="L452" s="298">
        <v>30.8</v>
      </c>
      <c r="M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青森敬仁会病院!B93" display="・設置主体"/>
    <hyperlink ref="C78:G78" location="青森敬仁会病院!B101" display="・病床の状況"/>
    <hyperlink ref="C79:G79" location="青森敬仁会病院!B122" display="・診療科"/>
    <hyperlink ref="C80:G80" location="青森敬仁会病院!B133" display="・入院基本料・特定入院料及び届出病床数"/>
    <hyperlink ref="C81:G81" location="青森敬仁会病院!B147" display="・DPC医療機関群の種類"/>
    <hyperlink ref="C82:G82" location="青森敬仁会病院!B155" display="・救急告示病院、二次救急医療施設、三次救急医療施設の告示・認定の有無"/>
    <hyperlink ref="C83:F83" location="青森敬仁会病院!B165" display="・承認の有無"/>
    <hyperlink ref="C84:F84" location="青森敬仁会病院!B174" display="・診療報酬の届出の有無"/>
    <hyperlink ref="C85:F85" location="青森敬仁会病院!B184" display="・職員数の状況"/>
    <hyperlink ref="C86:F86" location="青森敬仁会病院!B243" display="・退院調整部門の設置状況"/>
    <hyperlink ref="C87:F87" location="青森敬仁会病院!B263" display="・医療機器の台数"/>
    <hyperlink ref="C88:G88" location="青森敬仁会病院!B288" display="・過去1年間の間に病棟の再編・見直しがあった場合の報告対象期間"/>
    <hyperlink ref="H77:I77" location="青森敬仁会病院!B311" display="・入院患者の状況（年間）"/>
    <hyperlink ref="H78:I78" location="青森敬仁会病院!B324" display="・入院患者の状況（年間／入棟前の場所・退棟先の場所の状況）"/>
    <hyperlink ref="H79:I79" location="青森敬仁会病院!B349" display="・退院後に在宅医療を必要とする患者の状況"/>
    <hyperlink ref="H80:I80" location="青森敬仁会病院!B361" display="・看取りを行った患者数"/>
    <hyperlink ref="J80:L80" location="青森敬仁会病院!B438" display="・リハビリテーションの実施状況"/>
    <hyperlink ref="J79:L79" location="青森敬仁会病院!B426" display="・救急医療の実施状況"/>
    <hyperlink ref="J78:L78" location="青森敬仁会病院!B394" display="・重症患者への対応状況"/>
    <hyperlink ref="J77:L77" location="青森敬仁会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556</v>
      </c>
      <c r="C3" s="12"/>
      <c r="D3" s="12"/>
      <c r="E3" s="12"/>
      <c r="F3" s="12"/>
      <c r="G3" s="12"/>
      <c r="H3" s="201"/>
      <c r="I3" s="10"/>
    </row>
    <row r="4" spans="1:15">
      <c r="A4" s="267"/>
      <c r="B4" s="13" t="s">
        <v>1933</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1936</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1937</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1938</v>
      </c>
      <c r="B25" s="18"/>
      <c r="C25" s="20"/>
      <c r="D25" s="20"/>
      <c r="E25" s="20"/>
      <c r="F25" s="20"/>
      <c r="G25" s="20"/>
      <c r="H25" s="21"/>
      <c r="I25" s="522" t="s">
        <v>18</v>
      </c>
      <c r="J25" s="523"/>
      <c r="K25" s="524"/>
      <c r="L25" s="204"/>
      <c r="M25" s="6"/>
      <c r="N25" s="200"/>
      <c r="O25" s="200"/>
    </row>
    <row r="26" spans="1:18" s="22" customFormat="1">
      <c r="A26" s="301" t="s">
        <v>1938</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1940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1941</v>
      </c>
      <c r="B38" s="18"/>
      <c r="C38" s="20"/>
      <c r="D38" s="20"/>
      <c r="E38" s="20"/>
      <c r="F38" s="20"/>
      <c r="G38" s="20"/>
      <c r="H38" s="21"/>
      <c r="I38" s="522" t="s">
        <v>1942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1944</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1945</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12</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12</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12</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1955</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1956</v>
      </c>
      <c r="B116" s="82"/>
      <c r="C116" s="437" t="s">
        <v>1957</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1958</v>
      </c>
      <c r="J123" s="91"/>
      <c r="K123" s="166"/>
      <c r="L123" s="226"/>
      <c r="M123" s="226"/>
      <c r="N123" s="226"/>
      <c r="O123" s="226"/>
      <c r="P123" s="22"/>
      <c r="Q123" s="22"/>
      <c r="R123" s="22"/>
    </row>
    <row r="124" spans="1:18" s="81" customFormat="1" ht="40.5" customHeight="1">
      <c r="A124" s="301" t="s">
        <v>1959</v>
      </c>
      <c r="B124" s="2"/>
      <c r="C124" s="574" t="s">
        <v>82</v>
      </c>
      <c r="D124" s="574"/>
      <c r="E124" s="574"/>
      <c r="F124" s="574"/>
      <c r="G124" s="574"/>
      <c r="H124" s="574"/>
      <c r="I124" s="420" t="s">
        <v>601</v>
      </c>
      <c r="J124" s="233" t="s">
        <v>94</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1962</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1963</v>
      </c>
      <c r="B135" s="2"/>
      <c r="C135" s="482" t="s">
        <v>351</v>
      </c>
      <c r="D135" s="482"/>
      <c r="E135" s="482"/>
      <c r="F135" s="482"/>
      <c r="G135" s="482"/>
      <c r="H135" s="483"/>
      <c r="I135" s="420" t="s">
        <v>1964</v>
      </c>
      <c r="J135" s="78">
        <v>12</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1968</v>
      </c>
      <c r="B153" s="112"/>
      <c r="C153" s="482" t="s">
        <v>148</v>
      </c>
      <c r="D153" s="484"/>
      <c r="E153" s="484"/>
      <c r="F153" s="484"/>
      <c r="G153" s="482" t="s">
        <v>149</v>
      </c>
      <c r="H153" s="484"/>
      <c r="I153" s="491" t="s">
        <v>356</v>
      </c>
      <c r="J153" s="129">
        <v>2</v>
      </c>
      <c r="K153" s="241"/>
      <c r="L153" s="242"/>
      <c r="M153" s="242"/>
      <c r="N153" s="242"/>
      <c r="O153" s="243"/>
      <c r="P153" s="22"/>
      <c r="Q153" s="22"/>
      <c r="R153" s="22"/>
    </row>
    <row r="154" spans="1:18" s="81" customFormat="1" ht="34.5" customHeight="1">
      <c r="A154" s="301" t="s">
        <v>1968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1970</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1971</v>
      </c>
      <c r="B157" s="112"/>
      <c r="C157" s="482" t="s">
        <v>152</v>
      </c>
      <c r="D157" s="482"/>
      <c r="E157" s="482"/>
      <c r="F157" s="482"/>
      <c r="G157" s="482" t="s">
        <v>149</v>
      </c>
      <c r="H157" s="482"/>
      <c r="I157" s="492"/>
      <c r="J157" s="129">
        <v>16</v>
      </c>
      <c r="K157" s="241" t="str">
        <f t="shared" ref="K157:K172" si="1">IF(OR(COUNTIF(L157:O157,"未確認")&gt;0,COUNTIF(L157:O157,"*")&gt;0),"※","")</f>
        <v/>
      </c>
      <c r="L157" s="249">
        <v>0</v>
      </c>
      <c r="M157" s="249">
        <v>0</v>
      </c>
      <c r="N157" s="249">
        <v>1</v>
      </c>
      <c r="O157" s="249">
        <v>15</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12</v>
      </c>
      <c r="K159" s="241" t="str">
        <f t="shared" si="1"/>
        <v/>
      </c>
      <c r="L159" s="249">
        <v>0</v>
      </c>
      <c r="M159" s="249">
        <v>0</v>
      </c>
      <c r="N159" s="249">
        <v>1</v>
      </c>
      <c r="O159" s="249">
        <v>11</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10</v>
      </c>
      <c r="K161" s="241" t="str">
        <f t="shared" si="1"/>
        <v/>
      </c>
      <c r="L161" s="249">
        <v>2</v>
      </c>
      <c r="M161" s="249">
        <v>0</v>
      </c>
      <c r="N161" s="249">
        <v>0</v>
      </c>
      <c r="O161" s="249">
        <v>8</v>
      </c>
      <c r="P161" s="22"/>
      <c r="Q161" s="22"/>
      <c r="R161" s="22"/>
    </row>
    <row r="162" spans="1:18" s="81" customFormat="1" ht="34.5" customHeight="1">
      <c r="A162" s="301" t="s">
        <v>1975</v>
      </c>
      <c r="B162" s="112"/>
      <c r="C162" s="483"/>
      <c r="D162" s="483"/>
      <c r="E162" s="483"/>
      <c r="F162" s="483"/>
      <c r="G162" s="482" t="s">
        <v>150</v>
      </c>
      <c r="H162" s="483"/>
      <c r="I162" s="492"/>
      <c r="J162" s="131">
        <v>2</v>
      </c>
      <c r="K162" s="241" t="str">
        <f t="shared" si="1"/>
        <v/>
      </c>
      <c r="L162" s="250">
        <v>0</v>
      </c>
      <c r="M162" s="250">
        <v>0</v>
      </c>
      <c r="N162" s="250">
        <v>0.5</v>
      </c>
      <c r="O162" s="250">
        <v>1.5</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1977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1979</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1982</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0.3</v>
      </c>
      <c r="K174" s="244"/>
      <c r="L174" s="245"/>
      <c r="M174" s="245"/>
      <c r="N174" s="245"/>
      <c r="O174" s="246"/>
      <c r="P174" s="22"/>
      <c r="Q174" s="22"/>
      <c r="R174" s="22"/>
    </row>
    <row r="175" spans="1:18" s="81" customFormat="1" ht="34.5" customHeight="1">
      <c r="A175" s="301" t="s">
        <v>1985</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1985</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4</v>
      </c>
      <c r="K177" s="241" t="str">
        <f>IF(OR(COUNTIF(L177:O177,"未確認")&gt;0,COUNTIF(L177:O177,"*")&gt;0),"※","")</f>
        <v/>
      </c>
      <c r="L177" s="249">
        <v>0</v>
      </c>
      <c r="M177" s="249">
        <v>0</v>
      </c>
      <c r="N177" s="249">
        <v>0</v>
      </c>
      <c r="O177" s="249">
        <v>4</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1990</v>
      </c>
      <c r="B188" s="2"/>
      <c r="C188" s="482" t="s">
        <v>170</v>
      </c>
      <c r="D188" s="482"/>
      <c r="E188" s="482"/>
      <c r="F188" s="482"/>
      <c r="G188" s="482"/>
      <c r="H188" s="482"/>
      <c r="I188" s="432" t="s">
        <v>1991</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1</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2018</v>
      </c>
      <c r="J232" s="256" t="s">
        <v>479</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v>73</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59</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8.1999999999999993</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v>79</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77</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73</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44</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6</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23</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77</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44</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2</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15</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14</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2</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736</v>
      </c>
      <c r="J306" s="129">
        <v>77</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77</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t="s">
        <v>124</v>
      </c>
      <c r="K318" s="241" t="str">
        <f>IF(OR(COUNTIF(J318,"未確認")&gt;0,COUNTIF(J318,"*")&gt;0),"※","")</f>
        <v>※</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t="s">
        <v>124</v>
      </c>
      <c r="K319" s="241" t="str">
        <f>IF(OR(COUNTIF(J319,"未確認")&gt;0,COUNTIF(J319,"*")&gt;0),"※","")</f>
        <v>※</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12</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12</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t="s">
        <v>2065</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77</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あおもり腎透析・泌尿器科クリニック!B91" display="・設置主体"/>
    <hyperlink ref="C73:H73" location="あおもり腎透析・泌尿器科クリニック!B99" display="・病床の状況"/>
    <hyperlink ref="C74:H74" location="あおもり腎透析・泌尿器科クリニック!B120" display="・診療科"/>
    <hyperlink ref="C75:H75" location="あおもり腎透析・泌尿器科クリニック!B131" display="・入院基本料及び届出病床数"/>
    <hyperlink ref="C76:H76" location="診療所!B142" display="・算定する入院基本料の状況"/>
    <hyperlink ref="C77:H77" location="あおもり腎透析・泌尿器科クリニック!B141" display="・在宅療養支援診療所の届出状況"/>
    <hyperlink ref="C78:H78" location="あおもり腎透析・泌尿器科クリニック!B149" display="・職員数の状況"/>
    <hyperlink ref="C79:H79" location="あおもり腎透析・泌尿器科クリニック!B184" display="・退院調整部門の設置状況"/>
    <hyperlink ref="C80:H80" location="あおもり腎透析・泌尿器科クリニック!B204" display="・医療機器の台数"/>
    <hyperlink ref="C81:H81" location="あおもり腎透析・泌尿器科クリニック!B228" display="・有床診療所の病床の役割"/>
    <hyperlink ref="C82:H82" location="あおもり腎透析・泌尿器科クリニック!B243" display="・過去1年間の間に病棟の再編・見直しがあった場合の報告対象期間"/>
    <hyperlink ref="I72" location="あおもり腎透析・泌尿器科クリニック!B267" display="・入院患者の状況（年間）"/>
    <hyperlink ref="I73" location="あおもり腎透析・泌尿器科クリニック!B279" display="・入院患者の状況（月間／入院前の場所・退院先の場所の状況）"/>
    <hyperlink ref="I74" location="あおもり腎透析・泌尿器科クリニック!B302" display="・退院後に在宅医療を必要とする患者の状況"/>
    <hyperlink ref="I75" location="あおもり腎透析・泌尿器科クリニック!B314" display="・在宅医療を行った患者数"/>
    <hyperlink ref="I76" location="あおもり腎透析・泌尿器科クリニック!B323" display="・看取りを行った患者数"/>
    <hyperlink ref="J72:O72" location="あおもり腎透析・泌尿器科クリニック!B347" display="・分娩"/>
    <hyperlink ref="J73" location="あおもり腎透析・泌尿器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2075</v>
      </c>
      <c r="C3" s="12"/>
      <c r="D3" s="12"/>
      <c r="E3" s="12"/>
      <c r="F3" s="12"/>
      <c r="G3" s="12"/>
      <c r="H3" s="201"/>
      <c r="I3" s="10"/>
    </row>
    <row r="4" spans="1:15">
      <c r="A4" s="267"/>
      <c r="B4" s="13" t="s">
        <v>2076</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2077</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2077</v>
      </c>
      <c r="B14" s="18"/>
      <c r="C14" s="20"/>
      <c r="D14" s="20"/>
      <c r="E14" s="20"/>
      <c r="F14" s="20"/>
      <c r="G14" s="20"/>
      <c r="H14" s="21"/>
      <c r="I14" s="531" t="s">
        <v>21</v>
      </c>
      <c r="J14" s="531"/>
      <c r="K14" s="531"/>
      <c r="L14" s="207"/>
      <c r="M14" s="6"/>
      <c r="N14" s="200"/>
      <c r="O14" s="200"/>
    </row>
    <row r="15" spans="1:15" s="22" customFormat="1">
      <c r="A15" s="301" t="s">
        <v>2078</v>
      </c>
      <c r="B15" s="18"/>
      <c r="C15" s="20"/>
      <c r="D15" s="20"/>
      <c r="E15" s="20"/>
      <c r="F15" s="20"/>
      <c r="G15" s="20"/>
      <c r="H15" s="21"/>
      <c r="I15" s="531" t="s">
        <v>2079</v>
      </c>
      <c r="J15" s="531"/>
      <c r="K15" s="531"/>
      <c r="L15" s="206"/>
      <c r="M15" s="6"/>
      <c r="N15" s="200"/>
      <c r="O15" s="200"/>
    </row>
    <row r="16" spans="1:15" s="22" customFormat="1">
      <c r="A16" s="301" t="s">
        <v>2080</v>
      </c>
      <c r="B16" s="18"/>
      <c r="C16" s="20"/>
      <c r="D16" s="20"/>
      <c r="E16" s="20"/>
      <c r="F16" s="20"/>
      <c r="G16" s="20"/>
      <c r="H16" s="21"/>
      <c r="I16" s="531" t="s">
        <v>2081</v>
      </c>
      <c r="J16" s="531"/>
      <c r="K16" s="531"/>
      <c r="L16" s="206"/>
      <c r="M16" s="6"/>
      <c r="N16" s="200"/>
      <c r="O16" s="200"/>
    </row>
    <row r="17" spans="1:18" s="22" customFormat="1">
      <c r="A17" s="301" t="s">
        <v>1935</v>
      </c>
      <c r="B17" s="18"/>
      <c r="C17" s="20"/>
      <c r="D17" s="20"/>
      <c r="E17" s="20"/>
      <c r="F17" s="20"/>
      <c r="G17" s="20"/>
      <c r="H17" s="21"/>
      <c r="I17" s="531" t="s">
        <v>2082</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2083</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2083</v>
      </c>
      <c r="B29" s="18"/>
      <c r="C29" s="20"/>
      <c r="D29" s="20"/>
      <c r="E29" s="20"/>
      <c r="F29" s="20"/>
      <c r="G29" s="20"/>
      <c r="H29" s="21"/>
      <c r="I29" s="522" t="s">
        <v>2084</v>
      </c>
      <c r="J29" s="523"/>
      <c r="K29" s="524"/>
      <c r="L29" s="206"/>
      <c r="M29" s="8"/>
      <c r="N29" s="209"/>
      <c r="O29" s="200"/>
    </row>
    <row r="30" spans="1:18" s="22" customFormat="1">
      <c r="A30" s="301" t="s">
        <v>2083</v>
      </c>
      <c r="B30" s="18"/>
      <c r="C30" s="20"/>
      <c r="D30" s="20"/>
      <c r="E30" s="20"/>
      <c r="F30" s="20"/>
      <c r="G30" s="20"/>
      <c r="H30" s="21"/>
      <c r="I30" s="522" t="s">
        <v>29</v>
      </c>
      <c r="J30" s="523"/>
      <c r="K30" s="524"/>
      <c r="L30" s="206"/>
      <c r="M30" s="8"/>
      <c r="N30" s="209"/>
      <c r="O30" s="200"/>
    </row>
    <row r="31" spans="1:18" s="22" customFormat="1">
      <c r="A31" s="301" t="s">
        <v>2085</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2086</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2087</v>
      </c>
      <c r="B38" s="18"/>
      <c r="C38" s="20"/>
      <c r="D38" s="20"/>
      <c r="E38" s="20"/>
      <c r="F38" s="20"/>
      <c r="G38" s="20"/>
      <c r="H38" s="21"/>
      <c r="I38" s="522" t="s">
        <v>2088</v>
      </c>
      <c r="J38" s="523"/>
      <c r="K38" s="524"/>
      <c r="L38" s="204"/>
      <c r="M38" s="6"/>
      <c r="N38" s="200"/>
      <c r="O38" s="200"/>
    </row>
    <row r="39" spans="1:71" s="22" customFormat="1">
      <c r="A39" s="301" t="s">
        <v>2089</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2090</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2091</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2091</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2092</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2093</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2094</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2095</v>
      </c>
      <c r="B54" s="18"/>
      <c r="C54" s="20"/>
      <c r="D54" s="20"/>
      <c r="E54" s="20"/>
      <c r="F54" s="20"/>
      <c r="G54" s="20"/>
      <c r="H54" s="21"/>
      <c r="I54" s="531" t="s">
        <v>2096</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2092</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2097</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2098</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2099</v>
      </c>
      <c r="F67" s="36"/>
      <c r="G67" s="217"/>
      <c r="H67" s="21"/>
      <c r="I67" s="343" t="s">
        <v>2100</v>
      </c>
      <c r="J67" s="36" t="s">
        <v>2101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2102</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2103</v>
      </c>
      <c r="B103" s="2"/>
      <c r="C103" s="448" t="s">
        <v>71</v>
      </c>
      <c r="D103" s="450"/>
      <c r="E103" s="574" t="s">
        <v>72</v>
      </c>
      <c r="F103" s="574"/>
      <c r="G103" s="482"/>
      <c r="H103" s="482"/>
      <c r="I103" s="432" t="s">
        <v>2104</v>
      </c>
      <c r="J103" s="78">
        <v>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2105</v>
      </c>
      <c r="B105" s="82"/>
      <c r="C105" s="478"/>
      <c r="D105" s="479"/>
      <c r="E105" s="482" t="s">
        <v>75</v>
      </c>
      <c r="F105" s="483"/>
      <c r="G105" s="483"/>
      <c r="H105" s="483"/>
      <c r="I105" s="580"/>
      <c r="J105" s="78">
        <v>0</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2106</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2107</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2108</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2110</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2111</v>
      </c>
      <c r="J123" s="91"/>
      <c r="K123" s="166"/>
      <c r="L123" s="226"/>
      <c r="M123" s="226"/>
      <c r="N123" s="226"/>
      <c r="O123" s="226"/>
      <c r="P123" s="22"/>
      <c r="Q123" s="22"/>
      <c r="R123" s="22"/>
    </row>
    <row r="124" spans="1:18" s="81" customFormat="1" ht="40.5" customHeight="1">
      <c r="A124" s="301" t="s">
        <v>2112</v>
      </c>
      <c r="B124" s="2"/>
      <c r="C124" s="574" t="s">
        <v>82</v>
      </c>
      <c r="D124" s="574"/>
      <c r="E124" s="574"/>
      <c r="F124" s="574"/>
      <c r="G124" s="574"/>
      <c r="H124" s="574"/>
      <c r="I124" s="420" t="s">
        <v>601</v>
      </c>
      <c r="J124" s="233" t="s">
        <v>99</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2113</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2111</v>
      </c>
      <c r="J134" s="65"/>
      <c r="K134" s="166"/>
      <c r="L134" s="226"/>
      <c r="M134" s="226"/>
      <c r="N134" s="226"/>
      <c r="O134" s="226"/>
      <c r="P134" s="22"/>
      <c r="Q134" s="22"/>
      <c r="R134" s="22"/>
    </row>
    <row r="135" spans="1:18" s="81" customFormat="1" ht="70.150000000000006" customHeight="1">
      <c r="A135" s="301" t="s">
        <v>2114</v>
      </c>
      <c r="B135" s="2"/>
      <c r="C135" s="482" t="s">
        <v>351</v>
      </c>
      <c r="D135" s="482"/>
      <c r="E135" s="482"/>
      <c r="F135" s="482"/>
      <c r="G135" s="482"/>
      <c r="H135" s="483"/>
      <c r="I135" s="420" t="s">
        <v>2115</v>
      </c>
      <c r="J135" s="78">
        <v>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2116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2117</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2118</v>
      </c>
      <c r="J144" s="65"/>
      <c r="K144" s="166"/>
      <c r="L144" s="226"/>
      <c r="M144" s="226"/>
      <c r="N144" s="22"/>
      <c r="O144" s="22"/>
      <c r="P144" s="22"/>
    </row>
    <row r="145" spans="1:18" s="81" customFormat="1" ht="56.1" customHeight="1">
      <c r="A145" s="301" t="s">
        <v>2119</v>
      </c>
      <c r="B145" s="111"/>
      <c r="C145" s="437" t="s">
        <v>354</v>
      </c>
      <c r="D145" s="438"/>
      <c r="E145" s="438"/>
      <c r="F145" s="438"/>
      <c r="G145" s="438"/>
      <c r="H145" s="439"/>
      <c r="I145" s="127" t="s">
        <v>2120</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2122</v>
      </c>
      <c r="J153" s="129">
        <v>1</v>
      </c>
      <c r="K153" s="241"/>
      <c r="L153" s="242"/>
      <c r="M153" s="242"/>
      <c r="N153" s="242"/>
      <c r="O153" s="243"/>
      <c r="P153" s="22"/>
      <c r="Q153" s="22"/>
      <c r="R153" s="22"/>
    </row>
    <row r="154" spans="1:18" s="81" customFormat="1" ht="34.5" customHeight="1">
      <c r="A154" s="301" t="s">
        <v>2123</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2125</v>
      </c>
      <c r="B157" s="112"/>
      <c r="C157" s="482" t="s">
        <v>152</v>
      </c>
      <c r="D157" s="482"/>
      <c r="E157" s="482"/>
      <c r="F157" s="482"/>
      <c r="G157" s="482" t="s">
        <v>149</v>
      </c>
      <c r="H157" s="482"/>
      <c r="I157" s="492"/>
      <c r="J157" s="129">
        <v>6</v>
      </c>
      <c r="K157" s="241" t="str">
        <f t="shared" ref="K157:K172" si="1">IF(OR(COUNTIF(L157:O157,"未確認")&gt;0,COUNTIF(L157:O157,"*")&gt;0),"※","")</f>
        <v/>
      </c>
      <c r="L157" s="249"/>
      <c r="M157" s="249">
        <v>2</v>
      </c>
      <c r="N157" s="249">
        <v>2</v>
      </c>
      <c r="O157" s="249">
        <v>0</v>
      </c>
      <c r="P157" s="22"/>
      <c r="Q157" s="22"/>
      <c r="R157" s="22"/>
    </row>
    <row r="158" spans="1:18" s="81" customFormat="1" ht="34.5" customHeight="1">
      <c r="A158" s="301" t="s">
        <v>2125</v>
      </c>
      <c r="B158" s="112"/>
      <c r="C158" s="482"/>
      <c r="D158" s="482"/>
      <c r="E158" s="482"/>
      <c r="F158" s="482"/>
      <c r="G158" s="482" t="s">
        <v>150</v>
      </c>
      <c r="H158" s="483"/>
      <c r="I158" s="492"/>
      <c r="J158" s="131">
        <v>0</v>
      </c>
      <c r="K158" s="241" t="str">
        <f t="shared" si="1"/>
        <v/>
      </c>
      <c r="L158" s="250"/>
      <c r="M158" s="250">
        <v>0</v>
      </c>
      <c r="N158" s="250">
        <v>0</v>
      </c>
      <c r="O158" s="250">
        <v>0</v>
      </c>
      <c r="P158" s="22"/>
      <c r="Q158" s="22"/>
      <c r="R158" s="22"/>
    </row>
    <row r="159" spans="1:18" s="81" customFormat="1" ht="34.5" customHeight="1">
      <c r="A159" s="301" t="s">
        <v>2126</v>
      </c>
      <c r="B159" s="112"/>
      <c r="C159" s="482" t="s">
        <v>153</v>
      </c>
      <c r="D159" s="483"/>
      <c r="E159" s="483"/>
      <c r="F159" s="483"/>
      <c r="G159" s="482" t="s">
        <v>149</v>
      </c>
      <c r="H159" s="483"/>
      <c r="I159" s="492"/>
      <c r="J159" s="129">
        <v>3</v>
      </c>
      <c r="K159" s="241" t="str">
        <f t="shared" si="1"/>
        <v/>
      </c>
      <c r="L159" s="249"/>
      <c r="M159" s="249">
        <v>1</v>
      </c>
      <c r="N159" s="249">
        <v>1</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6</v>
      </c>
      <c r="K161" s="241" t="str">
        <f t="shared" si="1"/>
        <v/>
      </c>
      <c r="L161" s="249"/>
      <c r="M161" s="249">
        <v>2</v>
      </c>
      <c r="N161" s="249">
        <v>2</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c r="M163" s="249">
        <v>0</v>
      </c>
      <c r="N163" s="249">
        <v>0</v>
      </c>
      <c r="O163" s="249">
        <v>0</v>
      </c>
      <c r="P163" s="22"/>
      <c r="Q163" s="22"/>
      <c r="R163" s="22"/>
    </row>
    <row r="164" spans="1:18" s="81" customFormat="1" ht="34.5" customHeight="1">
      <c r="A164" s="301" t="s">
        <v>2128</v>
      </c>
      <c r="B164" s="82"/>
      <c r="C164" s="483"/>
      <c r="D164" s="483"/>
      <c r="E164" s="483"/>
      <c r="F164" s="483"/>
      <c r="G164" s="482" t="s">
        <v>150</v>
      </c>
      <c r="H164" s="483"/>
      <c r="I164" s="492"/>
      <c r="J164" s="131">
        <v>0</v>
      </c>
      <c r="K164" s="241" t="str">
        <f t="shared" si="1"/>
        <v/>
      </c>
      <c r="L164" s="250"/>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0</v>
      </c>
      <c r="K165" s="241" t="str">
        <f t="shared" si="1"/>
        <v/>
      </c>
      <c r="L165" s="249"/>
      <c r="M165" s="249">
        <v>0</v>
      </c>
      <c r="N165" s="249">
        <v>0</v>
      </c>
      <c r="O165" s="249">
        <v>0</v>
      </c>
      <c r="P165" s="22"/>
      <c r="Q165" s="22"/>
      <c r="R165" s="22"/>
    </row>
    <row r="166" spans="1:18" s="81" customFormat="1" ht="34.5" customHeight="1">
      <c r="A166" s="301" t="s">
        <v>2130</v>
      </c>
      <c r="B166" s="82"/>
      <c r="C166" s="483"/>
      <c r="D166" s="483"/>
      <c r="E166" s="483"/>
      <c r="F166" s="483"/>
      <c r="G166" s="482" t="s">
        <v>150</v>
      </c>
      <c r="H166" s="483"/>
      <c r="I166" s="492"/>
      <c r="J166" s="131">
        <v>0</v>
      </c>
      <c r="K166" s="241" t="str">
        <f t="shared" si="1"/>
        <v/>
      </c>
      <c r="L166" s="250"/>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c r="M168" s="250">
        <v>0</v>
      </c>
      <c r="N168" s="250">
        <v>0</v>
      </c>
      <c r="O168" s="250">
        <v>0</v>
      </c>
      <c r="P168" s="22"/>
      <c r="Q168" s="22"/>
      <c r="R168" s="22"/>
    </row>
    <row r="169" spans="1:18" s="81" customFormat="1" ht="34.5" customHeight="1">
      <c r="A169" s="301" t="s">
        <v>2132</v>
      </c>
      <c r="B169" s="82"/>
      <c r="C169" s="482" t="s">
        <v>158</v>
      </c>
      <c r="D169" s="483"/>
      <c r="E169" s="483"/>
      <c r="F169" s="483"/>
      <c r="G169" s="482" t="s">
        <v>149</v>
      </c>
      <c r="H169" s="483"/>
      <c r="I169" s="492"/>
      <c r="J169" s="129">
        <v>0</v>
      </c>
      <c r="K169" s="241" t="str">
        <f t="shared" si="1"/>
        <v/>
      </c>
      <c r="L169" s="249"/>
      <c r="M169" s="249">
        <v>0</v>
      </c>
      <c r="N169" s="249">
        <v>0</v>
      </c>
      <c r="O169" s="249">
        <v>0</v>
      </c>
      <c r="P169" s="22"/>
      <c r="Q169" s="22"/>
      <c r="R169" s="22"/>
    </row>
    <row r="170" spans="1:18" s="81" customFormat="1" ht="34.5" customHeight="1">
      <c r="A170" s="301" t="s">
        <v>2133</v>
      </c>
      <c r="B170" s="82"/>
      <c r="C170" s="483"/>
      <c r="D170" s="483"/>
      <c r="E170" s="483"/>
      <c r="F170" s="483"/>
      <c r="G170" s="482" t="s">
        <v>150</v>
      </c>
      <c r="H170" s="483"/>
      <c r="I170" s="492"/>
      <c r="J170" s="131">
        <v>0</v>
      </c>
      <c r="K170" s="241" t="str">
        <f t="shared" si="1"/>
        <v/>
      </c>
      <c r="L170" s="250"/>
      <c r="M170" s="250">
        <v>0</v>
      </c>
      <c r="N170" s="250">
        <v>0</v>
      </c>
      <c r="O170" s="250">
        <v>0</v>
      </c>
      <c r="P170" s="22"/>
      <c r="Q170" s="22"/>
      <c r="R170" s="22"/>
    </row>
    <row r="171" spans="1:18" s="81" customFormat="1" ht="34.5" customHeight="1">
      <c r="A171" s="301" t="s">
        <v>2134</v>
      </c>
      <c r="B171" s="82"/>
      <c r="C171" s="482" t="s">
        <v>159</v>
      </c>
      <c r="D171" s="483"/>
      <c r="E171" s="483"/>
      <c r="F171" s="483"/>
      <c r="G171" s="482" t="s">
        <v>149</v>
      </c>
      <c r="H171" s="483"/>
      <c r="I171" s="492"/>
      <c r="J171" s="129">
        <v>0</v>
      </c>
      <c r="K171" s="241" t="str">
        <f t="shared" si="1"/>
        <v/>
      </c>
      <c r="L171" s="249"/>
      <c r="M171" s="249">
        <v>0</v>
      </c>
      <c r="N171" s="249">
        <v>0</v>
      </c>
      <c r="O171" s="249">
        <v>0</v>
      </c>
      <c r="P171" s="22"/>
      <c r="Q171" s="22"/>
      <c r="R171" s="22"/>
    </row>
    <row r="172" spans="1:18" s="81" customFormat="1" ht="34.5" customHeight="1">
      <c r="A172" s="301" t="s">
        <v>2135</v>
      </c>
      <c r="B172" s="82"/>
      <c r="C172" s="483"/>
      <c r="D172" s="483"/>
      <c r="E172" s="483"/>
      <c r="F172" s="483"/>
      <c r="G172" s="482" t="s">
        <v>150</v>
      </c>
      <c r="H172" s="483"/>
      <c r="I172" s="492"/>
      <c r="J172" s="131">
        <v>0</v>
      </c>
      <c r="K172" s="241" t="str">
        <f t="shared" si="1"/>
        <v/>
      </c>
      <c r="L172" s="250"/>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2136</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2138</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2139</v>
      </c>
      <c r="B177" s="82"/>
      <c r="C177" s="482" t="s">
        <v>168</v>
      </c>
      <c r="D177" s="483"/>
      <c r="E177" s="483"/>
      <c r="F177" s="483"/>
      <c r="G177" s="482" t="s">
        <v>149</v>
      </c>
      <c r="H177" s="484"/>
      <c r="I177" s="492"/>
      <c r="J177" s="129">
        <v>0</v>
      </c>
      <c r="K177" s="241" t="str">
        <f>IF(OR(COUNTIF(L177:O177,"未確認")&gt;0,COUNTIF(L177:O177,"*")&gt;0),"※","")</f>
        <v/>
      </c>
      <c r="L177" s="249"/>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c r="M178" s="250">
        <v>0</v>
      </c>
      <c r="N178" s="250">
        <v>0</v>
      </c>
      <c r="O178" s="250">
        <v>0</v>
      </c>
      <c r="P178" s="22"/>
      <c r="Q178" s="22"/>
      <c r="R178" s="22"/>
    </row>
    <row r="179" spans="1:18" s="81" customFormat="1" ht="34.5" customHeight="1">
      <c r="A179" s="301" t="s">
        <v>2141</v>
      </c>
      <c r="B179" s="82"/>
      <c r="C179" s="482" t="s">
        <v>162</v>
      </c>
      <c r="D179" s="484"/>
      <c r="E179" s="484"/>
      <c r="F179" s="484"/>
      <c r="G179" s="482" t="s">
        <v>149</v>
      </c>
      <c r="H179" s="484"/>
      <c r="I179" s="492"/>
      <c r="J179" s="129">
        <v>0</v>
      </c>
      <c r="K179" s="241" t="str">
        <f>IF(OR(COUNTIF(L179:O179,"未確認")&gt;0,COUNTIF(L179:O179,"*")&gt;0),"※","")</f>
        <v/>
      </c>
      <c r="L179" s="249"/>
      <c r="M179" s="249">
        <v>0</v>
      </c>
      <c r="N179" s="249">
        <v>0</v>
      </c>
      <c r="O179" s="249">
        <v>0</v>
      </c>
      <c r="P179" s="22"/>
      <c r="Q179" s="22"/>
      <c r="R179" s="22"/>
    </row>
    <row r="180" spans="1:18" s="81" customFormat="1" ht="34.5" customHeight="1">
      <c r="A180" s="301" t="s">
        <v>2141</v>
      </c>
      <c r="B180" s="82"/>
      <c r="C180" s="484"/>
      <c r="D180" s="484"/>
      <c r="E180" s="484"/>
      <c r="F180" s="484"/>
      <c r="G180" s="482" t="s">
        <v>150</v>
      </c>
      <c r="H180" s="484"/>
      <c r="I180" s="493"/>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2143</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2145</v>
      </c>
      <c r="D212" s="472"/>
      <c r="E212" s="482" t="s">
        <v>187</v>
      </c>
      <c r="F212" s="483"/>
      <c r="G212" s="483"/>
      <c r="H212" s="483"/>
      <c r="I212" s="432" t="s">
        <v>2146</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2147</v>
      </c>
      <c r="B216" s="144"/>
      <c r="C216" s="473"/>
      <c r="D216" s="474"/>
      <c r="E216" s="482" t="s">
        <v>2148</v>
      </c>
      <c r="F216" s="483"/>
      <c r="G216" s="483"/>
      <c r="H216" s="483"/>
      <c r="I216" s="420" t="s">
        <v>2149</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2150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2151</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2152</v>
      </c>
      <c r="J232" s="256" t="s">
        <v>25</v>
      </c>
      <c r="K232" s="228"/>
      <c r="L232" s="128"/>
      <c r="M232" s="128"/>
      <c r="N232" s="255"/>
      <c r="O232" s="255"/>
      <c r="P232" s="22"/>
      <c r="Q232" s="22"/>
      <c r="R232" s="22"/>
    </row>
    <row r="233" spans="1:18" s="110" customFormat="1" ht="34.5" customHeight="1">
      <c r="A233" s="301" t="s">
        <v>2153</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2154</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2156</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2157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2158</v>
      </c>
      <c r="B274" s="2"/>
      <c r="C274" s="468"/>
      <c r="D274" s="482" t="s">
        <v>373</v>
      </c>
      <c r="E274" s="483"/>
      <c r="F274" s="483"/>
      <c r="G274" s="483"/>
      <c r="H274" s="483"/>
      <c r="I274" s="577"/>
      <c r="J274" s="129"/>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0</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2159</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2160</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2162</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2163</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736</v>
      </c>
      <c r="J306" s="129">
        <v>0</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2165</v>
      </c>
      <c r="B309" s="111"/>
      <c r="C309" s="169"/>
      <c r="D309" s="170"/>
      <c r="E309" s="453" t="s">
        <v>742</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382</v>
      </c>
      <c r="J318" s="129">
        <v>14</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t="s">
        <v>124</v>
      </c>
      <c r="K319" s="241" t="str">
        <f>IF(OR(COUNTIF(J319,"未確認")&gt;0,COUNTIF(J319,"*")&gt;0),"※","")</f>
        <v>※</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2166</v>
      </c>
      <c r="B327" s="111"/>
      <c r="C327" s="564" t="s">
        <v>2167</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2168</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t="s">
        <v>124</v>
      </c>
      <c r="K359" s="241" t="str">
        <f t="shared" ref="K359:K363" si="4">IF(OR(COUNTIF(J359,"未確認")&gt;0,COUNTIF(J359,"*")&gt;0),"※","")</f>
        <v>※</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2157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1254</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2170</v>
      </c>
      <c r="B373" s="82"/>
      <c r="C373" s="448" t="s">
        <v>779</v>
      </c>
      <c r="D373" s="554"/>
      <c r="E373" s="554"/>
      <c r="F373" s="554"/>
      <c r="G373" s="554"/>
      <c r="H373" s="472"/>
      <c r="I373" s="432" t="s">
        <v>2069</v>
      </c>
      <c r="J373" s="129">
        <v>0</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ごん眼科!B91" display="・設置主体"/>
    <hyperlink ref="C73:H73" location="ごん眼科!B99" display="・病床の状況"/>
    <hyperlink ref="C74:H74" location="ごん眼科!B120" display="・診療科"/>
    <hyperlink ref="C75:H75" location="ごん眼科!B131" display="・入院基本料及び届出病床数"/>
    <hyperlink ref="C76:H76" location="ごん眼科!A1" display="・算定する入院基本料の状況"/>
    <hyperlink ref="C77:H77" location="ごん眼科!B141" display="・在宅療養支援診療所の届出状況"/>
    <hyperlink ref="C78:H78" location="ごん眼科!B149" display="・職員数の状況"/>
    <hyperlink ref="C79:H79" location="ごん眼科!B184" display="・退院調整部門の設置状況"/>
    <hyperlink ref="C80:H80" location="ごん眼科!B204" display="・医療機器の台数"/>
    <hyperlink ref="C81:H81" location="ごん眼科!B228" display="・有床診療所の病床の役割"/>
    <hyperlink ref="C82:H82" location="ごん眼科!B243" display="・過去1年間の間に病棟の再編・見直しがあった場合の報告対象期間"/>
    <hyperlink ref="I72" location="ごん眼科!B267" display="・入院患者の状況（年間）"/>
    <hyperlink ref="I73" location="ごん眼科!B279" display="・入院患者の状況（月間／入院前の場所・退院先の場所の状況）"/>
    <hyperlink ref="I74" location="ごん眼科!B302" display="・退院後に在宅医療を必要とする患者の状況"/>
    <hyperlink ref="I75" location="ごん眼科!B314" display="・在宅医療を行った患者数"/>
    <hyperlink ref="I76" location="ごん眼科!B323" display="・看取りを行った患者数"/>
    <hyperlink ref="J72:O72" location="ごん眼科!B347" display="・分娩"/>
    <hyperlink ref="J73" location="ごん眼科!B367" display="・リハビリテーションの実施状況"/>
    <hyperlink ref="J74" location="ごん眼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2171</v>
      </c>
      <c r="C3" s="12"/>
      <c r="D3" s="12"/>
      <c r="E3" s="12"/>
      <c r="F3" s="12"/>
      <c r="G3" s="12"/>
      <c r="H3" s="201"/>
      <c r="I3" s="10"/>
    </row>
    <row r="4" spans="1:15">
      <c r="A4" s="267"/>
      <c r="B4" s="13" t="s">
        <v>2172</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0</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480</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96</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102</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101</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1</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0.1</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0</v>
      </c>
      <c r="K157" s="241" t="str">
        <f t="shared" ref="K157:K172" si="1">IF(OR(COUNTIF(L157:O157,"未確認")&gt;0,COUNTIF(L157:O157,"*")&gt;0),"※","")</f>
        <v/>
      </c>
      <c r="L157" s="249"/>
      <c r="M157" s="249">
        <v>0</v>
      </c>
      <c r="N157" s="249">
        <v>0</v>
      </c>
      <c r="O157" s="249">
        <v>0</v>
      </c>
      <c r="P157" s="22"/>
      <c r="Q157" s="22"/>
      <c r="R157" s="22"/>
    </row>
    <row r="158" spans="1:18" s="81" customFormat="1" ht="34.5" customHeight="1">
      <c r="A158" s="301" t="s">
        <v>1972</v>
      </c>
      <c r="B158" s="112"/>
      <c r="C158" s="482"/>
      <c r="D158" s="482"/>
      <c r="E158" s="482"/>
      <c r="F158" s="482"/>
      <c r="G158" s="482" t="s">
        <v>150</v>
      </c>
      <c r="H158" s="483"/>
      <c r="I158" s="492"/>
      <c r="J158" s="131">
        <v>0.4</v>
      </c>
      <c r="K158" s="241" t="str">
        <f t="shared" si="1"/>
        <v/>
      </c>
      <c r="L158" s="250"/>
      <c r="M158" s="250">
        <v>0</v>
      </c>
      <c r="N158" s="250">
        <v>0.4</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1</v>
      </c>
      <c r="K159" s="241" t="str">
        <f t="shared" si="1"/>
        <v/>
      </c>
      <c r="L159" s="249"/>
      <c r="M159" s="249">
        <v>0</v>
      </c>
      <c r="N159" s="249">
        <v>1</v>
      </c>
      <c r="O159" s="249">
        <v>0</v>
      </c>
      <c r="P159" s="22"/>
      <c r="Q159" s="22"/>
      <c r="R159" s="22"/>
    </row>
    <row r="160" spans="1:18" s="81" customFormat="1" ht="34.5" customHeight="1">
      <c r="A160" s="301" t="s">
        <v>1973</v>
      </c>
      <c r="B160" s="112"/>
      <c r="C160" s="483"/>
      <c r="D160" s="483"/>
      <c r="E160" s="483"/>
      <c r="F160" s="483"/>
      <c r="G160" s="482" t="s">
        <v>150</v>
      </c>
      <c r="H160" s="483"/>
      <c r="I160" s="492"/>
      <c r="J160" s="131">
        <v>0.5</v>
      </c>
      <c r="K160" s="241" t="str">
        <f t="shared" si="1"/>
        <v/>
      </c>
      <c r="L160" s="250"/>
      <c r="M160" s="250">
        <v>0</v>
      </c>
      <c r="N160" s="250">
        <v>0.5</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2</v>
      </c>
      <c r="K161" s="241" t="str">
        <f t="shared" si="1"/>
        <v/>
      </c>
      <c r="L161" s="249"/>
      <c r="M161" s="249">
        <v>0</v>
      </c>
      <c r="N161" s="249">
        <v>2</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0.1</v>
      </c>
      <c r="K172" s="241" t="str">
        <f t="shared" si="1"/>
        <v/>
      </c>
      <c r="L172" s="250"/>
      <c r="M172" s="250">
        <v>0</v>
      </c>
      <c r="N172" s="250">
        <v>0.1</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0.1</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0.2</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0.1</v>
      </c>
      <c r="K178" s="241" t="str">
        <f>IF(OR(COUNTIF(L178:O178,"未確認")&gt;0,COUNTIF(L178:O178,"*")&gt;0),"※","")</f>
        <v/>
      </c>
      <c r="L178" s="250"/>
      <c r="M178" s="250">
        <v>0</v>
      </c>
      <c r="N178" s="250">
        <v>0.1</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2183</v>
      </c>
      <c r="B188" s="2"/>
      <c r="C188" s="482" t="s">
        <v>170</v>
      </c>
      <c r="D188" s="482"/>
      <c r="E188" s="482"/>
      <c r="F188" s="482"/>
      <c r="G188" s="482"/>
      <c r="H188" s="482"/>
      <c r="I188" s="432" t="s">
        <v>559</v>
      </c>
      <c r="J188" s="237" t="s">
        <v>137</v>
      </c>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2187</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2189</v>
      </c>
      <c r="B208" s="2"/>
      <c r="C208" s="448" t="s">
        <v>180</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2191</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186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2147</v>
      </c>
      <c r="B216" s="144"/>
      <c r="C216" s="473"/>
      <c r="D216" s="474"/>
      <c r="E216" s="482" t="s">
        <v>683</v>
      </c>
      <c r="F216" s="483"/>
      <c r="G216" s="483"/>
      <c r="H216" s="483"/>
      <c r="I216" s="420" t="s">
        <v>194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2194</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198</v>
      </c>
      <c r="F219" s="483"/>
      <c r="G219" s="483"/>
      <c r="H219" s="483"/>
      <c r="I219" s="114" t="s">
        <v>199</v>
      </c>
      <c r="J219" s="150">
        <v>0</v>
      </c>
      <c r="K219" s="228"/>
      <c r="L219" s="232"/>
      <c r="M219" s="232"/>
      <c r="N219" s="232"/>
      <c r="O219" s="232"/>
      <c r="P219" s="22"/>
      <c r="Q219" s="22"/>
      <c r="R219" s="22"/>
    </row>
    <row r="220" spans="1:18" s="81" customFormat="1" ht="44.65" customHeight="1">
      <c r="A220" s="301" t="s">
        <v>2150</v>
      </c>
      <c r="B220" s="144"/>
      <c r="C220" s="473"/>
      <c r="D220" s="474"/>
      <c r="E220" s="482" t="s">
        <v>358</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359</v>
      </c>
      <c r="F221" s="483"/>
      <c r="G221" s="483"/>
      <c r="H221" s="483"/>
      <c r="I221" s="114" t="s">
        <v>203</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2196</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2197</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560</v>
      </c>
      <c r="J232" s="256" t="s">
        <v>25</v>
      </c>
      <c r="K232" s="228"/>
      <c r="L232" s="128"/>
      <c r="M232" s="128"/>
      <c r="N232" s="255"/>
      <c r="O232" s="255"/>
      <c r="P232" s="22"/>
      <c r="Q232" s="22"/>
      <c r="R232" s="22"/>
    </row>
    <row r="233" spans="1:18" s="110" customFormat="1" ht="34.5" customHeight="1">
      <c r="A233" s="301" t="s">
        <v>2155</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2198</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368</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2200</v>
      </c>
      <c r="J271" s="129"/>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2202</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2203</v>
      </c>
      <c r="J283" s="129">
        <v>0</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2205</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2206</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2162</v>
      </c>
      <c r="B297" s="111"/>
      <c r="C297" s="456"/>
      <c r="D297" s="456"/>
      <c r="E297" s="482" t="s">
        <v>542</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854</v>
      </c>
      <c r="J306" s="129">
        <v>0</v>
      </c>
      <c r="K306" s="241" t="str">
        <f>IF(OR(COUNTIF(J306,"未確認")&gt;0,COUNTIF(J306,"*")&gt;0),"※","")</f>
        <v/>
      </c>
      <c r="L306" s="232"/>
      <c r="M306" s="232"/>
      <c r="N306" s="232"/>
      <c r="O306" s="232"/>
      <c r="P306" s="22"/>
      <c r="Q306" s="22"/>
      <c r="R306" s="22"/>
    </row>
    <row r="307" spans="1:18" s="81" customFormat="1" ht="34.5" customHeight="1">
      <c r="A307" s="308" t="s">
        <v>2210</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1326</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1387</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382</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2166</v>
      </c>
      <c r="B327" s="111"/>
      <c r="C327" s="564" t="s">
        <v>1235</v>
      </c>
      <c r="D327" s="554"/>
      <c r="E327" s="554"/>
      <c r="F327" s="554"/>
      <c r="G327" s="554"/>
      <c r="H327" s="472"/>
      <c r="I327" s="420" t="s">
        <v>2214</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63</v>
      </c>
      <c r="J358" s="65"/>
      <c r="K358" s="166"/>
      <c r="L358" s="232"/>
      <c r="M358" s="232"/>
      <c r="N358" s="232"/>
      <c r="O358" s="232"/>
      <c r="P358" s="22"/>
      <c r="Q358" s="22"/>
      <c r="R358" s="22"/>
    </row>
    <row r="359" spans="1:18" s="107" customFormat="1" ht="35.1" customHeight="1">
      <c r="A359" s="301" t="s">
        <v>2219</v>
      </c>
      <c r="B359" s="82"/>
      <c r="C359" s="448" t="s">
        <v>384</v>
      </c>
      <c r="D359" s="559"/>
      <c r="E359" s="559"/>
      <c r="F359" s="559"/>
      <c r="G359" s="559"/>
      <c r="H359" s="560"/>
      <c r="I359" s="432" t="s">
        <v>510</v>
      </c>
      <c r="J359" s="129">
        <v>0</v>
      </c>
      <c r="K359" s="241" t="str">
        <f t="shared" ref="K359:K363" si="4">IF(OR(COUNTIF(J359,"未確認")&gt;0,COUNTIF(J359,"*")&gt;0),"※","")</f>
        <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513</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257</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258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777</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1256</v>
      </c>
      <c r="D373" s="554"/>
      <c r="E373" s="554"/>
      <c r="F373" s="554"/>
      <c r="G373" s="554"/>
      <c r="H373" s="472"/>
      <c r="I373" s="432" t="s">
        <v>2223</v>
      </c>
      <c r="J373" s="129">
        <v>0</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2226</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しんまちクリニック!B91" display="・設置主体"/>
    <hyperlink ref="C73:H73" location="しんまちクリニック!B99" display="・病床の状況"/>
    <hyperlink ref="C74:H74" location="しんまちクリニック!B120" display="・診療科"/>
    <hyperlink ref="C75:H75" location="しんまちクリニック!B131" display="・入院基本料及び届出病床数"/>
    <hyperlink ref="C76:H76" location="しんまちクリニック!A1" display="・算定する入院基本料の状況"/>
    <hyperlink ref="C77:H77" location="しんまちクリニック!B141" display="・在宅療養支援診療所の届出状況"/>
    <hyperlink ref="C78:H78" location="しんまちクリニック!B149" display="・職員数の状況"/>
    <hyperlink ref="C79:H79" location="しんまちクリニック!B184" display="・退院調整部門の設置状況"/>
    <hyperlink ref="C80:H80" location="しんまちクリニック!B204" display="・医療機器の台数"/>
    <hyperlink ref="C81:H81" location="しんまちクリニック!B228" display="・有床診療所の病床の役割"/>
    <hyperlink ref="C82:H82" location="しんまちクリニック!B243" display="・過去1年間の間に病棟の再編・見直しがあった場合の報告対象期間"/>
    <hyperlink ref="I72" location="しんまちクリニック!B267" display="・入院患者の状況（年間）"/>
    <hyperlink ref="I73" location="しんまちクリニック!B279" display="・入院患者の状況（月間／入院前の場所・退院先の場所の状況）"/>
    <hyperlink ref="I74" location="しんまちクリニック!B302" display="・退院後に在宅医療を必要とする患者の状況"/>
    <hyperlink ref="I75" location="しんまちクリニック!B314" display="・在宅医療を行った患者数"/>
    <hyperlink ref="I76" location="しんまちクリニック!B323" display="・看取りを行った患者数"/>
    <hyperlink ref="J72:O72" location="しんまちクリニック!B347" display="・分娩"/>
    <hyperlink ref="J73" location="しんまちクリニック!B367" display="・リハビリテーションの実施状況"/>
    <hyperlink ref="J74" location="しんまち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385</v>
      </c>
      <c r="C3" s="12"/>
      <c r="D3" s="12"/>
      <c r="E3" s="12"/>
      <c r="F3" s="12"/>
      <c r="G3" s="12"/>
      <c r="H3" s="201"/>
      <c r="I3" s="10"/>
    </row>
    <row r="4" spans="1:15">
      <c r="A4" s="267"/>
      <c r="B4" s="13" t="s">
        <v>2227</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2228</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2228</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2229</v>
      </c>
      <c r="B26" s="26"/>
      <c r="C26" s="20"/>
      <c r="D26" s="20"/>
      <c r="E26" s="20"/>
      <c r="F26" s="20"/>
      <c r="G26" s="20"/>
      <c r="H26" s="21"/>
      <c r="I26" s="522" t="s">
        <v>19</v>
      </c>
      <c r="J26" s="523"/>
      <c r="K26" s="524"/>
      <c r="L26" s="205" t="s">
        <v>479</v>
      </c>
      <c r="M26" s="6"/>
      <c r="N26" s="200"/>
      <c r="O26" s="200"/>
    </row>
    <row r="27" spans="1:18" s="22" customFormat="1">
      <c r="A27" s="301" t="s">
        <v>2229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2230</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2231</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12</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12</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12</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12</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2232</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2233</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386</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12</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6</v>
      </c>
      <c r="K157" s="241" t="str">
        <f t="shared" ref="K157:K172" si="1">IF(OR(COUNTIF(L157:O157,"未確認")&gt;0,COUNTIF(L157:O157,"*")&gt;0),"※","")</f>
        <v/>
      </c>
      <c r="L157" s="249">
        <v>2</v>
      </c>
      <c r="M157" s="249">
        <v>0</v>
      </c>
      <c r="N157" s="249">
        <v>4</v>
      </c>
      <c r="O157" s="249">
        <v>0</v>
      </c>
      <c r="P157" s="22"/>
      <c r="Q157" s="22"/>
      <c r="R157" s="22"/>
    </row>
    <row r="158" spans="1:18" s="81" customFormat="1" ht="34.5" customHeight="1">
      <c r="A158" s="301" t="s">
        <v>2234</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1</v>
      </c>
      <c r="K159" s="241" t="str">
        <f t="shared" si="1"/>
        <v/>
      </c>
      <c r="L159" s="249">
        <v>0</v>
      </c>
      <c r="M159" s="249">
        <v>0</v>
      </c>
      <c r="N159" s="249">
        <v>1</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559</v>
      </c>
      <c r="J188" s="237" t="s">
        <v>137</v>
      </c>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2236</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2238</v>
      </c>
      <c r="B212" s="144"/>
      <c r="C212" s="448" t="s">
        <v>186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2194</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2239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2150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359</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2196</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2240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2200</v>
      </c>
      <c r="J271" s="129">
        <v>8</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8</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8</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8</v>
      </c>
      <c r="K283" s="241" t="str">
        <f t="shared" ref="K283:K298" si="2">IF(OR(COUNTIF(J283,"未確認")&gt;0,COUNTIF(J283,"*")&gt;0),"※","")</f>
        <v/>
      </c>
      <c r="L283" s="226"/>
      <c r="M283" s="226"/>
      <c r="N283" s="226"/>
      <c r="O283" s="226"/>
      <c r="P283" s="22"/>
      <c r="Q283" s="22"/>
      <c r="R283" s="22"/>
    </row>
    <row r="284" spans="1:18" s="81" customFormat="1" ht="34.5" customHeight="1">
      <c r="A284" s="301" t="s">
        <v>2243</v>
      </c>
      <c r="B284" s="111"/>
      <c r="C284" s="456"/>
      <c r="D284" s="457" t="s">
        <v>378</v>
      </c>
      <c r="E284" s="485" t="s">
        <v>224</v>
      </c>
      <c r="F284" s="572"/>
      <c r="G284" s="572"/>
      <c r="H284" s="572"/>
      <c r="I284" s="568"/>
      <c r="J284" s="129">
        <v>8</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8</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8</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2245</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542</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854</v>
      </c>
      <c r="J306" s="129">
        <v>8</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2246</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1326</v>
      </c>
      <c r="F309" s="570"/>
      <c r="G309" s="570"/>
      <c r="H309" s="571"/>
      <c r="I309" s="568"/>
      <c r="J309" s="129">
        <v>8</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2051</v>
      </c>
      <c r="J318" s="129">
        <v>20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129</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1235</v>
      </c>
      <c r="D327" s="554"/>
      <c r="E327" s="554"/>
      <c r="F327" s="554"/>
      <c r="G327" s="554"/>
      <c r="H327" s="472"/>
      <c r="I327" s="420" t="s">
        <v>747</v>
      </c>
      <c r="J327" s="129" t="s">
        <v>124</v>
      </c>
      <c r="K327" s="241" t="str">
        <f t="shared" ref="K327:K332" si="3">IF(OR(COUNTIF(J327,"未確認")&gt;0,COUNTIF(J327,"*")&gt;0),"※","")</f>
        <v>※</v>
      </c>
      <c r="L327" s="232"/>
      <c r="M327" s="232"/>
      <c r="N327" s="232"/>
      <c r="O327" s="232"/>
      <c r="P327" s="22"/>
      <c r="Q327" s="22"/>
      <c r="R327" s="22"/>
    </row>
    <row r="328" spans="1:71" s="81" customFormat="1" ht="34.5" customHeight="1">
      <c r="A328" s="301" t="s">
        <v>2248</v>
      </c>
      <c r="B328" s="111"/>
      <c r="C328" s="169"/>
      <c r="D328" s="175"/>
      <c r="E328" s="437" t="s">
        <v>242</v>
      </c>
      <c r="F328" s="438"/>
      <c r="G328" s="438"/>
      <c r="H328" s="439"/>
      <c r="I328" s="425"/>
      <c r="J328" s="129" t="s">
        <v>124</v>
      </c>
      <c r="K328" s="241" t="str">
        <f t="shared" si="3"/>
        <v>※</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510</v>
      </c>
      <c r="J359" s="129" t="s">
        <v>124</v>
      </c>
      <c r="K359" s="241" t="str">
        <f t="shared" ref="K359:K363" si="4">IF(OR(COUNTIF(J359,"未確認")&gt;0,COUNTIF(J359,"*")&gt;0),"※","")</f>
        <v>※</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772</v>
      </c>
      <c r="J361" s="129">
        <v>400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15</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1254</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1256</v>
      </c>
      <c r="D373" s="554"/>
      <c r="E373" s="554"/>
      <c r="F373" s="554"/>
      <c r="G373" s="554"/>
      <c r="H373" s="472"/>
      <c r="I373" s="432" t="s">
        <v>2069</v>
      </c>
      <c r="J373" s="129" t="s">
        <v>124</v>
      </c>
      <c r="K373" s="241" t="str">
        <f t="shared" ref="K373:K377" si="5">IF(OR(COUNTIF(J373,"未確認")&gt;0,COUNTIF(J373,"*")&gt;0),"※","")</f>
        <v>※</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2249</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とよあきクリニック!B91" display="・設置主体"/>
    <hyperlink ref="C73:H73" location="とよあきクリニック!B99" display="・病床の状況"/>
    <hyperlink ref="C74:H74" location="とよあきクリニック!B120" display="・診療科"/>
    <hyperlink ref="C75:H75" location="とよあきクリニック!B131" display="・入院基本料及び届出病床数"/>
    <hyperlink ref="C76:H76" location="とよあきクリニック!A1" display="・算定する入院基本料の状況"/>
    <hyperlink ref="C77:H77" location="とよあきクリニック!B141" display="・在宅療養支援診療所の届出状況"/>
    <hyperlink ref="C78:H78" location="とよあきクリニック!B149" display="・職員数の状況"/>
    <hyperlink ref="C79:H79" location="とよあきクリニック!B184" display="・退院調整部門の設置状況"/>
    <hyperlink ref="C80:H80" location="とよあきクリニック!B204" display="・医療機器の台数"/>
    <hyperlink ref="C81:H81" location="とよあきクリニック!B228" display="・有床診療所の病床の役割"/>
    <hyperlink ref="C82:H82" location="とよあきクリニック!B243" display="・過去1年間の間に病棟の再編・見直しがあった場合の報告対象期間"/>
    <hyperlink ref="I72" location="とよあきクリニック!B267" display="・入院患者の状況（年間）"/>
    <hyperlink ref="I73" location="とよあきクリニック!B279" display="・入院患者の状況（月間／入院前の場所・退院先の場所の状況）"/>
    <hyperlink ref="I74" location="とよあきクリニック!B302" display="・退院後に在宅医療を必要とする患者の状況"/>
    <hyperlink ref="I75" location="とよあきクリニック!B314" display="・在宅医療を行った患者数"/>
    <hyperlink ref="I76" location="とよあきクリニック!B323" display="・看取りを行った患者数"/>
    <hyperlink ref="J72:O72" location="とよあきクリニック!B347" display="・分娩"/>
    <hyperlink ref="J73" location="とよあきクリニック!B367" display="・リハビリテーションの実施状況"/>
    <hyperlink ref="J74" location="とよあき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387</v>
      </c>
      <c r="C3" s="12"/>
      <c r="D3" s="12"/>
      <c r="E3" s="12"/>
      <c r="F3" s="12"/>
      <c r="G3" s="12"/>
      <c r="H3" s="201"/>
      <c r="I3" s="10"/>
    </row>
    <row r="4" spans="1:15">
      <c r="A4" s="267"/>
      <c r="B4" s="13" t="s">
        <v>2250</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t="s">
        <v>479</v>
      </c>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2251</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t="s">
        <v>479</v>
      </c>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2252</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2253</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2254</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2255</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480</v>
      </c>
      <c r="K124" s="228"/>
      <c r="L124" s="227"/>
      <c r="M124" s="231"/>
      <c r="N124" s="231"/>
      <c r="O124" s="231"/>
      <c r="P124" s="22"/>
      <c r="Q124" s="22"/>
      <c r="R124" s="22"/>
    </row>
    <row r="125" spans="1:18" s="81" customFormat="1" ht="40.5" customHeight="1">
      <c r="A125" s="301" t="s">
        <v>2256</v>
      </c>
      <c r="B125" s="2"/>
      <c r="C125" s="317"/>
      <c r="D125" s="321"/>
      <c r="E125" s="482" t="s">
        <v>603</v>
      </c>
      <c r="F125" s="482"/>
      <c r="G125" s="482"/>
      <c r="H125" s="482"/>
      <c r="I125" s="477"/>
      <c r="J125" s="233" t="s">
        <v>96</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388</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85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2257</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6</v>
      </c>
      <c r="K157" s="241" t="str">
        <f t="shared" ref="K157:K172" si="1">IF(OR(COUNTIF(L157:O157,"未確認")&gt;0,COUNTIF(L157:O157,"*")&gt;0),"※","")</f>
        <v/>
      </c>
      <c r="L157" s="249">
        <v>1</v>
      </c>
      <c r="M157" s="249">
        <v>0</v>
      </c>
      <c r="N157" s="249">
        <v>5</v>
      </c>
      <c r="O157" s="249">
        <v>0</v>
      </c>
      <c r="P157" s="22"/>
      <c r="Q157" s="22"/>
      <c r="R157" s="22"/>
    </row>
    <row r="158" spans="1:18" s="81" customFormat="1" ht="34.5" customHeight="1">
      <c r="A158" s="301" t="s">
        <v>2258</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19</v>
      </c>
      <c r="K159" s="241" t="str">
        <f t="shared" si="1"/>
        <v/>
      </c>
      <c r="L159" s="249">
        <v>2</v>
      </c>
      <c r="M159" s="249">
        <v>0</v>
      </c>
      <c r="N159" s="249">
        <v>17</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2</v>
      </c>
      <c r="K161" s="241" t="str">
        <f t="shared" si="1"/>
        <v/>
      </c>
      <c r="L161" s="249">
        <v>2</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2259</v>
      </c>
      <c r="B188" s="2"/>
      <c r="C188" s="482" t="s">
        <v>170</v>
      </c>
      <c r="D188" s="482"/>
      <c r="E188" s="482"/>
      <c r="F188" s="482"/>
      <c r="G188" s="482"/>
      <c r="H188" s="482"/>
      <c r="I188" s="432" t="s">
        <v>559</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2185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2260</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1</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2261</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2262</v>
      </c>
      <c r="B214" s="144"/>
      <c r="C214" s="475"/>
      <c r="D214" s="476"/>
      <c r="E214" s="482" t="s">
        <v>190</v>
      </c>
      <c r="F214" s="483"/>
      <c r="G214" s="483"/>
      <c r="H214" s="483"/>
      <c r="I214" s="433"/>
      <c r="J214" s="150">
        <v>1</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2263</v>
      </c>
      <c r="B219" s="144"/>
      <c r="C219" s="473"/>
      <c r="D219" s="474"/>
      <c r="E219" s="482" t="s">
        <v>691</v>
      </c>
      <c r="F219" s="483"/>
      <c r="G219" s="483"/>
      <c r="H219" s="483"/>
      <c r="I219" s="114" t="s">
        <v>2264</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2265</v>
      </c>
      <c r="B232" s="47"/>
      <c r="C232" s="482" t="s">
        <v>362</v>
      </c>
      <c r="D232" s="482"/>
      <c r="E232" s="482"/>
      <c r="F232" s="482"/>
      <c r="G232" s="482"/>
      <c r="H232" s="482"/>
      <c r="I232" s="420" t="s">
        <v>2266</v>
      </c>
      <c r="J232" s="256" t="s">
        <v>479</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2265</v>
      </c>
      <c r="B237" s="47"/>
      <c r="C237" s="482" t="s">
        <v>2267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v>600</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119</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v>7164</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591</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600</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417</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6</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175</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2</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591</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354</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23</v>
      </c>
      <c r="K292" s="241" t="str">
        <f t="shared" si="2"/>
        <v/>
      </c>
      <c r="L292" s="226"/>
      <c r="M292" s="226"/>
      <c r="N292" s="226"/>
      <c r="O292" s="226"/>
      <c r="P292" s="22"/>
      <c r="Q292" s="22"/>
      <c r="R292" s="22"/>
    </row>
    <row r="293" spans="1:18" s="81" customFormat="1" ht="34.5" customHeight="1">
      <c r="A293" s="301" t="s">
        <v>2268</v>
      </c>
      <c r="B293" s="111"/>
      <c r="C293" s="456"/>
      <c r="D293" s="456"/>
      <c r="E293" s="482" t="s">
        <v>234</v>
      </c>
      <c r="F293" s="484"/>
      <c r="G293" s="484"/>
      <c r="H293" s="484"/>
      <c r="I293" s="568"/>
      <c r="J293" s="129">
        <v>3</v>
      </c>
      <c r="K293" s="241" t="str">
        <f t="shared" si="2"/>
        <v/>
      </c>
      <c r="L293" s="226"/>
      <c r="M293" s="226"/>
      <c r="N293" s="226"/>
      <c r="O293" s="226"/>
      <c r="P293" s="22"/>
      <c r="Q293" s="22"/>
      <c r="R293" s="22"/>
    </row>
    <row r="294" spans="1:18" s="81" customFormat="1" ht="34.5" customHeight="1">
      <c r="A294" s="301" t="s">
        <v>2269</v>
      </c>
      <c r="B294" s="111"/>
      <c r="C294" s="456"/>
      <c r="D294" s="456"/>
      <c r="E294" s="482" t="s">
        <v>235</v>
      </c>
      <c r="F294" s="484"/>
      <c r="G294" s="484"/>
      <c r="H294" s="484"/>
      <c r="I294" s="568"/>
      <c r="J294" s="129">
        <v>97</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45</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43</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26</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2270</v>
      </c>
      <c r="J306" s="129">
        <v>591</v>
      </c>
      <c r="K306" s="241" t="str">
        <f>IF(OR(COUNTIF(J306,"未確認")&gt;0,COUNTIF(J306,"*")&gt;0),"※","")</f>
        <v/>
      </c>
      <c r="L306" s="232"/>
      <c r="M306" s="232"/>
      <c r="N306" s="232"/>
      <c r="O306" s="232"/>
      <c r="P306" s="22"/>
      <c r="Q306" s="22"/>
      <c r="R306" s="22"/>
    </row>
    <row r="307" spans="1:18" s="81" customFormat="1" ht="34.5" customHeight="1">
      <c r="A307" s="308" t="s">
        <v>2271</v>
      </c>
      <c r="B307" s="111"/>
      <c r="C307" s="169"/>
      <c r="D307" s="170"/>
      <c r="E307" s="453" t="s">
        <v>738</v>
      </c>
      <c r="F307" s="570"/>
      <c r="G307" s="570"/>
      <c r="H307" s="571"/>
      <c r="I307" s="568"/>
      <c r="J307" s="129">
        <v>55</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515</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21</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78</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7625</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1235</v>
      </c>
      <c r="D327" s="554"/>
      <c r="E327" s="554"/>
      <c r="F327" s="554"/>
      <c r="G327" s="554"/>
      <c r="H327" s="472"/>
      <c r="I327" s="420" t="s">
        <v>747</v>
      </c>
      <c r="J327" s="129">
        <v>41</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t="s">
        <v>124</v>
      </c>
      <c r="K328" s="241" t="str">
        <f t="shared" si="3"/>
        <v>※</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39</v>
      </c>
      <c r="K329" s="241" t="str">
        <f t="shared" si="3"/>
        <v/>
      </c>
      <c r="L329" s="232"/>
      <c r="M329" s="232"/>
      <c r="N329" s="232"/>
      <c r="O329" s="232"/>
      <c r="P329" s="22"/>
      <c r="Q329" s="22"/>
      <c r="R329" s="22"/>
    </row>
    <row r="330" spans="1:71" s="81" customFormat="1" ht="34.5" customHeight="1">
      <c r="A330" s="301" t="s">
        <v>2056</v>
      </c>
      <c r="B330" s="111"/>
      <c r="C330" s="445" t="s">
        <v>2216</v>
      </c>
      <c r="D330" s="567"/>
      <c r="E330" s="567"/>
      <c r="F330" s="567"/>
      <c r="G330" s="567"/>
      <c r="H330" s="474"/>
      <c r="I330" s="425"/>
      <c r="J330" s="266">
        <v>12</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12</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2272</v>
      </c>
      <c r="J350" s="65"/>
      <c r="K350" s="166"/>
      <c r="L350" s="232"/>
      <c r="M350" s="232"/>
      <c r="N350" s="232"/>
      <c r="O350" s="232"/>
      <c r="P350" s="22"/>
      <c r="Q350" s="22"/>
      <c r="R350" s="22"/>
    </row>
    <row r="351" spans="1:72" s="1" customFormat="1" ht="28.5" customHeight="1">
      <c r="A351" s="301" t="s">
        <v>2168</v>
      </c>
      <c r="B351" s="180"/>
      <c r="C351" s="437" t="s">
        <v>246</v>
      </c>
      <c r="D351" s="438"/>
      <c r="E351" s="438"/>
      <c r="F351" s="438"/>
      <c r="G351" s="438"/>
      <c r="H351" s="439"/>
      <c r="I351" s="114" t="s">
        <v>2273</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3047</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93</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95</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18</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2274</v>
      </c>
      <c r="J363" s="178">
        <v>130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2275</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2276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2223</v>
      </c>
      <c r="J373" s="129">
        <v>591</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まちだ内科クリニック!B91" display="・設置主体"/>
    <hyperlink ref="C73:H73" location="まちだ内科クリニック!B99" display="・病床の状況"/>
    <hyperlink ref="C74:H74" location="まちだ内科クリニック!B120" display="・診療科"/>
    <hyperlink ref="C75:H75" location="まちだ内科クリニック!B131" display="・入院基本料及び届出病床数"/>
    <hyperlink ref="C76:H76" location="まちだ内科クリニック!A1" display="・算定する入院基本料の状況"/>
    <hyperlink ref="C77:H77" location="まちだ内科クリニック!B141" display="・在宅療養支援診療所の届出状況"/>
    <hyperlink ref="C78:H78" location="まちだ内科クリニック!B149" display="・職員数の状況"/>
    <hyperlink ref="C79:H79" location="まちだ内科クリニック!B184" display="・退院調整部門の設置状況"/>
    <hyperlink ref="C80:H80" location="まちだ内科クリニック!B204" display="・医療機器の台数"/>
    <hyperlink ref="C81:H81" location="まちだ内科クリニック!B228" display="・有床診療所の病床の役割"/>
    <hyperlink ref="C82:H82" location="まちだ内科クリニック!B243" display="・過去1年間の間に病棟の再編・見直しがあった場合の報告対象期間"/>
    <hyperlink ref="I72" location="まちだ内科クリニック!B267" display="・入院患者の状況（年間）"/>
    <hyperlink ref="I73" location="まちだ内科クリニック!B279" display="・入院患者の状況（月間／入院前の場所・退院先の場所の状況）"/>
    <hyperlink ref="I74" location="まちだ内科クリニック!B302" display="・退院後に在宅医療を必要とする患者の状況"/>
    <hyperlink ref="I75" location="まちだ内科クリニック!B314" display="・在宅医療を行った患者数"/>
    <hyperlink ref="I76" location="ミッドライフクリニックＡＭＣ!B323" display="・看取りを行った患者数"/>
    <hyperlink ref="J72:O72" location="まちだ内科クリニック!B347" display="・分娩"/>
    <hyperlink ref="J73" location="まちだ内科クリニック!B367" display="・リハビリテーションの実施状況"/>
    <hyperlink ref="J74" location="まちだ内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2277</v>
      </c>
      <c r="C3" s="12"/>
      <c r="D3" s="12"/>
      <c r="E3" s="12"/>
      <c r="F3" s="12"/>
      <c r="G3" s="12"/>
      <c r="H3" s="201"/>
      <c r="I3" s="10"/>
    </row>
    <row r="4" spans="1:15">
      <c r="A4" s="267"/>
      <c r="B4" s="13" t="s">
        <v>2278</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2279</v>
      </c>
      <c r="B11" s="18"/>
      <c r="C11" s="20"/>
      <c r="D11" s="20"/>
      <c r="E11" s="20"/>
      <c r="F11" s="20"/>
      <c r="G11" s="20"/>
      <c r="H11" s="21"/>
      <c r="I11" s="531" t="s">
        <v>18</v>
      </c>
      <c r="J11" s="531"/>
      <c r="K11" s="531"/>
      <c r="L11" s="204"/>
      <c r="M11" s="6"/>
      <c r="N11" s="200"/>
      <c r="O11" s="200"/>
    </row>
    <row r="12" spans="1:15" s="22" customFormat="1">
      <c r="A12" s="301" t="s">
        <v>2280</v>
      </c>
      <c r="B12" s="26"/>
      <c r="C12" s="20"/>
      <c r="D12" s="20"/>
      <c r="E12" s="20"/>
      <c r="F12" s="20"/>
      <c r="G12" s="20"/>
      <c r="H12" s="21"/>
      <c r="I12" s="531" t="s">
        <v>19</v>
      </c>
      <c r="J12" s="531"/>
      <c r="K12" s="531"/>
      <c r="L12" s="205"/>
      <c r="M12" s="6"/>
      <c r="N12" s="200"/>
      <c r="O12" s="200"/>
    </row>
    <row r="13" spans="1:15" s="22" customFormat="1">
      <c r="A13" s="301" t="s">
        <v>1935</v>
      </c>
      <c r="B13" s="26"/>
      <c r="C13" s="20"/>
      <c r="D13" s="20"/>
      <c r="E13" s="20"/>
      <c r="F13" s="20"/>
      <c r="G13" s="20"/>
      <c r="H13" s="21"/>
      <c r="I13" s="531" t="s">
        <v>20</v>
      </c>
      <c r="J13" s="531"/>
      <c r="K13" s="531"/>
      <c r="L13" s="206" t="s">
        <v>479</v>
      </c>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2279</v>
      </c>
      <c r="B17" s="18"/>
      <c r="C17" s="20"/>
      <c r="D17" s="20"/>
      <c r="E17" s="20"/>
      <c r="F17" s="20"/>
      <c r="G17" s="20"/>
      <c r="H17" s="21"/>
      <c r="I17" s="531" t="s">
        <v>2281</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t="s">
        <v>479</v>
      </c>
      <c r="M27" s="6"/>
      <c r="N27" s="200"/>
      <c r="O27" s="200"/>
    </row>
    <row r="28" spans="1:18" s="22" customFormat="1">
      <c r="A28" s="301" t="s">
        <v>2282</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2281</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2283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2284</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2285</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2286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2286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2285</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2287</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2288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2289</v>
      </c>
      <c r="B95" s="2"/>
      <c r="C95" s="482" t="s">
        <v>66</v>
      </c>
      <c r="D95" s="482"/>
      <c r="E95" s="482"/>
      <c r="F95" s="482"/>
      <c r="G95" s="482"/>
      <c r="H95" s="484"/>
      <c r="I95" s="337" t="s">
        <v>2290</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2291</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17</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2292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2293</v>
      </c>
      <c r="B112" s="82"/>
      <c r="C112" s="478"/>
      <c r="D112" s="479"/>
      <c r="E112" s="509"/>
      <c r="F112" s="510"/>
      <c r="G112" s="448" t="s">
        <v>2294</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2294</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2295</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843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480</v>
      </c>
      <c r="K124" s="228"/>
      <c r="L124" s="227"/>
      <c r="M124" s="231"/>
      <c r="N124" s="231"/>
      <c r="O124" s="231"/>
      <c r="P124" s="22"/>
      <c r="Q124" s="22"/>
      <c r="R124" s="22"/>
    </row>
    <row r="125" spans="1:18" s="81" customFormat="1" ht="40.5" customHeight="1">
      <c r="A125" s="301" t="s">
        <v>2296</v>
      </c>
      <c r="B125" s="2"/>
      <c r="C125" s="317"/>
      <c r="D125" s="321"/>
      <c r="E125" s="482" t="s">
        <v>603</v>
      </c>
      <c r="F125" s="482"/>
      <c r="G125" s="482"/>
      <c r="H125" s="482"/>
      <c r="I125" s="477"/>
      <c r="J125" s="233" t="s">
        <v>96</v>
      </c>
      <c r="K125" s="228"/>
      <c r="L125" s="227"/>
      <c r="M125" s="226"/>
      <c r="N125" s="226"/>
      <c r="O125" s="226"/>
      <c r="P125" s="22"/>
      <c r="Q125" s="22"/>
      <c r="R125" s="22"/>
    </row>
    <row r="126" spans="1:18" s="81" customFormat="1" ht="40.5" customHeight="1">
      <c r="A126" s="301" t="s">
        <v>2297</v>
      </c>
      <c r="B126" s="2"/>
      <c r="C126" s="317"/>
      <c r="D126" s="321"/>
      <c r="E126" s="482"/>
      <c r="F126" s="482"/>
      <c r="G126" s="482"/>
      <c r="H126" s="482"/>
      <c r="I126" s="477"/>
      <c r="J126" s="233" t="s">
        <v>85</v>
      </c>
      <c r="K126" s="228"/>
      <c r="L126" s="227"/>
      <c r="M126" s="231"/>
      <c r="N126" s="231"/>
      <c r="O126" s="231"/>
      <c r="P126" s="22"/>
      <c r="Q126" s="22"/>
      <c r="R126" s="22"/>
    </row>
    <row r="127" spans="1:18" s="81" customFormat="1" ht="40.5" customHeight="1">
      <c r="A127" s="301" t="s">
        <v>2298</v>
      </c>
      <c r="B127" s="2"/>
      <c r="C127" s="318"/>
      <c r="D127" s="322"/>
      <c r="E127" s="482"/>
      <c r="F127" s="482"/>
      <c r="G127" s="482"/>
      <c r="H127" s="482"/>
      <c r="I127" s="433"/>
      <c r="J127" s="233" t="s">
        <v>89</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1199</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2299</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2300</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1480</v>
      </c>
      <c r="J152" s="65"/>
      <c r="K152" s="166"/>
      <c r="L152" s="126"/>
      <c r="M152" s="126"/>
      <c r="N152" s="126"/>
      <c r="O152" s="126"/>
      <c r="P152" s="22"/>
      <c r="Q152" s="22"/>
      <c r="R152" s="22"/>
    </row>
    <row r="153" spans="1:18" s="81" customFormat="1" ht="34.5" customHeight="1">
      <c r="A153" s="301" t="s">
        <v>2301</v>
      </c>
      <c r="B153" s="112"/>
      <c r="C153" s="482" t="s">
        <v>148</v>
      </c>
      <c r="D153" s="484"/>
      <c r="E153" s="484"/>
      <c r="F153" s="484"/>
      <c r="G153" s="482" t="s">
        <v>149</v>
      </c>
      <c r="H153" s="484"/>
      <c r="I153" s="491" t="s">
        <v>2302</v>
      </c>
      <c r="J153" s="129">
        <v>1</v>
      </c>
      <c r="K153" s="241"/>
      <c r="L153" s="242"/>
      <c r="M153" s="242"/>
      <c r="N153" s="242"/>
      <c r="O153" s="243"/>
      <c r="P153" s="22"/>
      <c r="Q153" s="22"/>
      <c r="R153" s="22"/>
    </row>
    <row r="154" spans="1:18" s="81" customFormat="1" ht="34.5" customHeight="1">
      <c r="A154" s="301" t="s">
        <v>1968</v>
      </c>
      <c r="B154" s="82"/>
      <c r="C154" s="484"/>
      <c r="D154" s="484"/>
      <c r="E154" s="484"/>
      <c r="F154" s="484"/>
      <c r="G154" s="482" t="s">
        <v>150</v>
      </c>
      <c r="H154" s="484"/>
      <c r="I154" s="492"/>
      <c r="J154" s="131">
        <v>0.2</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2303</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0</v>
      </c>
      <c r="K157" s="241" t="str">
        <f t="shared" ref="K157:K172" si="1">IF(OR(COUNTIF(L157:O157,"未確認")&gt;0,COUNTIF(L157:O157,"*")&gt;0),"※","")</f>
        <v/>
      </c>
      <c r="L157" s="249">
        <v>0</v>
      </c>
      <c r="M157" s="249">
        <v>0</v>
      </c>
      <c r="N157" s="249">
        <v>0</v>
      </c>
      <c r="O157" s="249">
        <v>0</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2304</v>
      </c>
      <c r="B159" s="112"/>
      <c r="C159" s="482" t="s">
        <v>153</v>
      </c>
      <c r="D159" s="483"/>
      <c r="E159" s="483"/>
      <c r="F159" s="483"/>
      <c r="G159" s="482" t="s">
        <v>149</v>
      </c>
      <c r="H159" s="483"/>
      <c r="I159" s="492"/>
      <c r="J159" s="129">
        <v>3</v>
      </c>
      <c r="K159" s="241" t="str">
        <f t="shared" si="1"/>
        <v/>
      </c>
      <c r="L159" s="249">
        <v>2</v>
      </c>
      <c r="M159" s="249">
        <v>0</v>
      </c>
      <c r="N159" s="249">
        <v>1</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5</v>
      </c>
      <c r="K161" s="241" t="str">
        <f t="shared" si="1"/>
        <v/>
      </c>
      <c r="L161" s="249">
        <v>4</v>
      </c>
      <c r="M161" s="249">
        <v>0</v>
      </c>
      <c r="N161" s="249">
        <v>1</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2305</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0.2</v>
      </c>
      <c r="K172" s="241" t="str">
        <f t="shared" si="1"/>
        <v/>
      </c>
      <c r="L172" s="250">
        <v>0.1</v>
      </c>
      <c r="M172" s="250">
        <v>0</v>
      </c>
      <c r="N172" s="250">
        <v>0.1</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2306</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2307</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2308</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2309</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1</v>
      </c>
      <c r="K179" s="241" t="str">
        <f>IF(OR(COUNTIF(L179:O179,"未確認")&gt;0,COUNTIF(L179:O179,"*")&gt;0),"※","")</f>
        <v/>
      </c>
      <c r="L179" s="249">
        <v>1</v>
      </c>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2310</v>
      </c>
      <c r="B188" s="2"/>
      <c r="C188" s="482" t="s">
        <v>170</v>
      </c>
      <c r="D188" s="482"/>
      <c r="E188" s="482"/>
      <c r="F188" s="482"/>
      <c r="G188" s="482"/>
      <c r="H188" s="482"/>
      <c r="I188" s="432" t="s">
        <v>2311</v>
      </c>
      <c r="J188" s="237" t="s">
        <v>137</v>
      </c>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2185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2312</v>
      </c>
      <c r="B193" s="144"/>
      <c r="C193" s="482"/>
      <c r="D193" s="482"/>
      <c r="E193" s="482"/>
      <c r="F193" s="483"/>
      <c r="G193" s="482" t="s">
        <v>1552</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2313</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2314</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1199</v>
      </c>
      <c r="J207" s="65"/>
      <c r="K207" s="166"/>
      <c r="L207" s="232"/>
      <c r="M207" s="232"/>
      <c r="N207" s="232"/>
      <c r="O207" s="232"/>
      <c r="P207" s="22"/>
      <c r="Q207" s="22"/>
      <c r="R207" s="22"/>
    </row>
    <row r="208" spans="1:18" s="81" customFormat="1" ht="34.5" customHeight="1">
      <c r="A208" s="301" t="s">
        <v>1998</v>
      </c>
      <c r="B208" s="2"/>
      <c r="C208" s="448" t="s">
        <v>180</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186</v>
      </c>
      <c r="D212" s="472"/>
      <c r="E212" s="482" t="s">
        <v>187</v>
      </c>
      <c r="F212" s="483"/>
      <c r="G212" s="483"/>
      <c r="H212" s="483"/>
      <c r="I212" s="432" t="s">
        <v>188</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2262</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2315</v>
      </c>
      <c r="B215" s="144"/>
      <c r="C215" s="448" t="s">
        <v>166</v>
      </c>
      <c r="D215" s="472"/>
      <c r="E215" s="482" t="s">
        <v>191</v>
      </c>
      <c r="F215" s="483"/>
      <c r="G215" s="483"/>
      <c r="H215" s="483"/>
      <c r="I215" s="114" t="s">
        <v>192</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2316</v>
      </c>
      <c r="B217" s="144"/>
      <c r="C217" s="473"/>
      <c r="D217" s="474"/>
      <c r="E217" s="482" t="s">
        <v>2317</v>
      </c>
      <c r="F217" s="483"/>
      <c r="G217" s="483"/>
      <c r="H217" s="483"/>
      <c r="I217" s="441"/>
      <c r="J217" s="150">
        <v>0</v>
      </c>
      <c r="K217" s="228"/>
      <c r="L217" s="232"/>
      <c r="M217" s="232"/>
      <c r="N217" s="232"/>
      <c r="O217" s="232"/>
      <c r="P217" s="22"/>
      <c r="Q217" s="22"/>
      <c r="R217" s="22"/>
    </row>
    <row r="218" spans="1:18" s="81" customFormat="1" ht="44.65" customHeight="1">
      <c r="A218" s="301" t="s">
        <v>2318</v>
      </c>
      <c r="B218" s="144"/>
      <c r="C218" s="473"/>
      <c r="D218" s="474"/>
      <c r="E218" s="482" t="s">
        <v>2319</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199</v>
      </c>
      <c r="J219" s="150">
        <v>0</v>
      </c>
      <c r="K219" s="228"/>
      <c r="L219" s="232"/>
      <c r="M219" s="232"/>
      <c r="N219" s="232"/>
      <c r="O219" s="232"/>
      <c r="P219" s="22"/>
      <c r="Q219" s="22"/>
      <c r="R219" s="22"/>
    </row>
    <row r="220" spans="1:18" s="81" customFormat="1" ht="44.65" customHeight="1">
      <c r="A220" s="301" t="s">
        <v>2150</v>
      </c>
      <c r="B220" s="144"/>
      <c r="C220" s="473"/>
      <c r="D220" s="474"/>
      <c r="E220" s="482" t="s">
        <v>2320</v>
      </c>
      <c r="F220" s="483"/>
      <c r="G220" s="483"/>
      <c r="H220" s="483"/>
      <c r="I220" s="114" t="s">
        <v>201</v>
      </c>
      <c r="J220" s="150">
        <v>0</v>
      </c>
      <c r="K220" s="228"/>
      <c r="L220" s="232"/>
      <c r="M220" s="232"/>
      <c r="N220" s="232"/>
      <c r="O220" s="232"/>
      <c r="P220" s="22"/>
      <c r="Q220" s="22"/>
      <c r="R220" s="22"/>
    </row>
    <row r="221" spans="1:18" s="81" customFormat="1" ht="44.65" customHeight="1">
      <c r="A221" s="301" t="s">
        <v>2321</v>
      </c>
      <c r="B221" s="144"/>
      <c r="C221" s="473"/>
      <c r="D221" s="474"/>
      <c r="E221" s="482" t="s">
        <v>2013</v>
      </c>
      <c r="F221" s="483"/>
      <c r="G221" s="483"/>
      <c r="H221" s="483"/>
      <c r="I221" s="114" t="s">
        <v>2322</v>
      </c>
      <c r="J221" s="150">
        <v>0</v>
      </c>
      <c r="K221" s="228"/>
      <c r="L221" s="232"/>
      <c r="M221" s="232"/>
      <c r="N221" s="232"/>
      <c r="O221" s="232"/>
      <c r="P221" s="22"/>
      <c r="Q221" s="22"/>
      <c r="R221" s="22"/>
    </row>
    <row r="222" spans="1:18" s="81" customFormat="1" ht="44.65" customHeight="1">
      <c r="A222" s="301" t="s">
        <v>2323</v>
      </c>
      <c r="B222" s="144"/>
      <c r="C222" s="473"/>
      <c r="D222" s="474"/>
      <c r="E222" s="482" t="s">
        <v>204</v>
      </c>
      <c r="F222" s="483"/>
      <c r="G222" s="483"/>
      <c r="H222" s="483"/>
      <c r="I222" s="114" t="s">
        <v>2324</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2018</v>
      </c>
      <c r="J232" s="256" t="s">
        <v>479</v>
      </c>
      <c r="K232" s="228"/>
      <c r="L232" s="128"/>
      <c r="M232" s="128"/>
      <c r="N232" s="255"/>
      <c r="O232" s="255"/>
      <c r="P232" s="22"/>
      <c r="Q232" s="22"/>
      <c r="R232" s="22"/>
    </row>
    <row r="233" spans="1:18" s="110" customFormat="1" ht="34.5" customHeight="1">
      <c r="A233" s="301" t="s">
        <v>2325</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2155</v>
      </c>
      <c r="B238" s="47"/>
      <c r="C238" s="482" t="s">
        <v>368</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2326</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1199</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2200</v>
      </c>
      <c r="J271" s="129">
        <v>30</v>
      </c>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t="s">
        <v>124</v>
      </c>
      <c r="K272" s="241" t="str">
        <f>IF(OR(COUNTIF(J272,"未確認")&gt;0,COUNTIF(J272,"*")&gt;0),"※","")</f>
        <v>※</v>
      </c>
      <c r="L272" s="232"/>
      <c r="M272" s="232"/>
      <c r="N272" s="232"/>
      <c r="O272" s="232"/>
      <c r="P272" s="22"/>
      <c r="Q272" s="22"/>
      <c r="R272" s="22"/>
    </row>
    <row r="273" spans="1:18" s="81" customFormat="1" ht="34.5" customHeight="1">
      <c r="A273" s="301" t="s">
        <v>2327</v>
      </c>
      <c r="B273" s="82"/>
      <c r="C273" s="468"/>
      <c r="D273" s="471"/>
      <c r="E273" s="574" t="s">
        <v>372</v>
      </c>
      <c r="F273" s="576"/>
      <c r="G273" s="576"/>
      <c r="H273" s="576"/>
      <c r="I273" s="577"/>
      <c r="J273" s="264">
        <v>67</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172</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35</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2328</v>
      </c>
      <c r="B283" s="111"/>
      <c r="C283" s="456" t="s">
        <v>376</v>
      </c>
      <c r="D283" s="482" t="s">
        <v>377</v>
      </c>
      <c r="E283" s="482"/>
      <c r="F283" s="482"/>
      <c r="G283" s="482"/>
      <c r="H283" s="482"/>
      <c r="I283" s="432" t="s">
        <v>2030</v>
      </c>
      <c r="J283" s="129">
        <v>30</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3</v>
      </c>
      <c r="K284" s="241" t="str">
        <f t="shared" si="2"/>
        <v/>
      </c>
      <c r="L284" s="226"/>
      <c r="M284" s="226"/>
      <c r="N284" s="226"/>
      <c r="O284" s="226"/>
      <c r="P284" s="22"/>
      <c r="Q284" s="22"/>
      <c r="R284" s="22"/>
    </row>
    <row r="285" spans="1:18" s="81" customFormat="1" ht="34.5" customHeight="1">
      <c r="A285" s="301" t="s">
        <v>2329</v>
      </c>
      <c r="B285" s="111"/>
      <c r="C285" s="456"/>
      <c r="D285" s="456"/>
      <c r="E285" s="482" t="s">
        <v>225</v>
      </c>
      <c r="F285" s="484"/>
      <c r="G285" s="484"/>
      <c r="H285" s="484"/>
      <c r="I285" s="568"/>
      <c r="J285" s="129">
        <v>23</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4</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2330</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2331</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35</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7</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15</v>
      </c>
      <c r="K292" s="241" t="str">
        <f t="shared" si="2"/>
        <v/>
      </c>
      <c r="L292" s="226"/>
      <c r="M292" s="226"/>
      <c r="N292" s="226"/>
      <c r="O292" s="226"/>
      <c r="P292" s="22"/>
      <c r="Q292" s="22"/>
      <c r="R292" s="22"/>
    </row>
    <row r="293" spans="1:18" s="81" customFormat="1" ht="34.5" customHeight="1">
      <c r="A293" s="301" t="s">
        <v>2332</v>
      </c>
      <c r="B293" s="111"/>
      <c r="C293" s="456"/>
      <c r="D293" s="456"/>
      <c r="E293" s="482" t="s">
        <v>234</v>
      </c>
      <c r="F293" s="484"/>
      <c r="G293" s="484"/>
      <c r="H293" s="484"/>
      <c r="I293" s="568"/>
      <c r="J293" s="129">
        <v>4</v>
      </c>
      <c r="K293" s="241" t="str">
        <f t="shared" si="2"/>
        <v/>
      </c>
      <c r="L293" s="226"/>
      <c r="M293" s="226"/>
      <c r="N293" s="226"/>
      <c r="O293" s="226"/>
      <c r="P293" s="22"/>
      <c r="Q293" s="22"/>
      <c r="R293" s="22"/>
    </row>
    <row r="294" spans="1:18" s="81" customFormat="1" ht="34.5" customHeight="1">
      <c r="A294" s="301" t="s">
        <v>2333</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7</v>
      </c>
      <c r="K296" s="241" t="str">
        <f t="shared" si="2"/>
        <v/>
      </c>
      <c r="L296" s="226"/>
      <c r="M296" s="226"/>
      <c r="N296" s="226"/>
      <c r="O296" s="226"/>
      <c r="P296" s="22"/>
      <c r="Q296" s="22"/>
      <c r="R296" s="22"/>
    </row>
    <row r="297" spans="1:18" s="81" customFormat="1" ht="34.5" customHeight="1">
      <c r="A297" s="301" t="s">
        <v>2044</v>
      </c>
      <c r="B297" s="111"/>
      <c r="C297" s="456"/>
      <c r="D297" s="456"/>
      <c r="E297" s="482" t="s">
        <v>1601</v>
      </c>
      <c r="F297" s="484"/>
      <c r="G297" s="484"/>
      <c r="H297" s="484"/>
      <c r="I297" s="568"/>
      <c r="J297" s="129">
        <v>1</v>
      </c>
      <c r="K297" s="241" t="str">
        <f t="shared" si="2"/>
        <v/>
      </c>
      <c r="L297" s="226"/>
      <c r="M297" s="226"/>
      <c r="N297" s="226"/>
      <c r="O297" s="226"/>
      <c r="P297" s="22"/>
      <c r="Q297" s="22"/>
      <c r="R297" s="22"/>
    </row>
    <row r="298" spans="1:18" s="81" customFormat="1" ht="34.5" customHeight="1">
      <c r="A298" s="301" t="s">
        <v>2334</v>
      </c>
      <c r="B298" s="111"/>
      <c r="C298" s="456"/>
      <c r="D298" s="456"/>
      <c r="E298" s="482" t="s">
        <v>166</v>
      </c>
      <c r="F298" s="484"/>
      <c r="G298" s="484"/>
      <c r="H298" s="484"/>
      <c r="I298" s="569"/>
      <c r="J298" s="129">
        <v>1</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2335</v>
      </c>
      <c r="B306" s="111"/>
      <c r="C306" s="448" t="s">
        <v>239</v>
      </c>
      <c r="D306" s="449"/>
      <c r="E306" s="449"/>
      <c r="F306" s="449"/>
      <c r="G306" s="449"/>
      <c r="H306" s="450"/>
      <c r="I306" s="432" t="s">
        <v>736</v>
      </c>
      <c r="J306" s="129">
        <v>35</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2336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2337</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34</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1387</v>
      </c>
      <c r="F310" s="570"/>
      <c r="G310" s="570"/>
      <c r="H310" s="571"/>
      <c r="I310" s="569"/>
      <c r="J310" s="129">
        <v>1</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382</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2166</v>
      </c>
      <c r="B327" s="111"/>
      <c r="C327" s="564" t="s">
        <v>1235</v>
      </c>
      <c r="D327" s="554"/>
      <c r="E327" s="554"/>
      <c r="F327" s="554"/>
      <c r="G327" s="554"/>
      <c r="H327" s="472"/>
      <c r="I327" s="420" t="s">
        <v>2338</v>
      </c>
      <c r="J327" s="129">
        <v>0</v>
      </c>
      <c r="K327" s="241" t="str">
        <f t="shared" ref="K327:K332" si="3">IF(OR(COUNTIF(J327,"未確認")&gt;0,COUNTIF(J327,"*")&gt;0),"※","")</f>
        <v/>
      </c>
      <c r="L327" s="232"/>
      <c r="M327" s="232"/>
      <c r="N327" s="232"/>
      <c r="O327" s="232"/>
      <c r="P327" s="22"/>
      <c r="Q327" s="22"/>
      <c r="R327" s="22"/>
    </row>
    <row r="328" spans="1:71" s="81" customFormat="1" ht="34.5" customHeight="1">
      <c r="A328" s="301" t="s">
        <v>2248</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2339</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1199</v>
      </c>
      <c r="J350" s="65"/>
      <c r="K350" s="166"/>
      <c r="L350" s="232"/>
      <c r="M350" s="232"/>
      <c r="N350" s="232"/>
      <c r="O350" s="232"/>
      <c r="P350" s="22"/>
      <c r="Q350" s="22"/>
      <c r="R350" s="22"/>
    </row>
    <row r="351" spans="1:72" s="1" customFormat="1" ht="28.5" customHeight="1">
      <c r="A351" s="301" t="s">
        <v>2168</v>
      </c>
      <c r="B351" s="180"/>
      <c r="C351" s="437" t="s">
        <v>246</v>
      </c>
      <c r="D351" s="438"/>
      <c r="E351" s="438"/>
      <c r="F351" s="438"/>
      <c r="G351" s="438"/>
      <c r="H351" s="439"/>
      <c r="I351" s="114" t="s">
        <v>2340</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1199</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510</v>
      </c>
      <c r="J359" s="129">
        <v>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2341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258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2342</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2343</v>
      </c>
      <c r="B373" s="82"/>
      <c r="C373" s="448" t="s">
        <v>1256</v>
      </c>
      <c r="D373" s="554"/>
      <c r="E373" s="554"/>
      <c r="F373" s="554"/>
      <c r="G373" s="554"/>
      <c r="H373" s="472"/>
      <c r="I373" s="432" t="s">
        <v>2223</v>
      </c>
      <c r="J373" s="129">
        <v>35</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2249</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2344</v>
      </c>
      <c r="B377" s="82"/>
      <c r="C377" s="171"/>
      <c r="D377" s="336"/>
      <c r="E377" s="557"/>
      <c r="F377" s="558"/>
      <c r="G377" s="358"/>
      <c r="H377" s="320" t="s">
        <v>2226</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ミッドライフクリニックＡＭＣ!B91" display="・設置主体"/>
    <hyperlink ref="C73:H73" location="ミッドライフクリニックＡＭＣ!B99" display="・病床の状況"/>
    <hyperlink ref="C74:H74" location="ミッドライフクリニックＡＭＣ!B120" display="・診療科"/>
    <hyperlink ref="C75:H75" location="ミッドライフクリニックＡＭＣ!B131" display="・入院基本料及び届出病床数"/>
    <hyperlink ref="C76:H76" location="ミッドライフクリニックＡＭＣ!A1" display="・算定する入院基本料の状況"/>
    <hyperlink ref="C77:H77" location="ミッドライフクリニックＡＭＣ!B141" display="・在宅療養支援診療所の届出状況"/>
    <hyperlink ref="C78:H78" location="ミッドライフクリニックＡＭＣ!B149" display="・職員数の状況"/>
    <hyperlink ref="C79:H79" location="ミッドライフクリニックＡＭＣ!B184" display="・退院調整部門の設置状況"/>
    <hyperlink ref="C80:H80" location="ミッドライフクリニックＡＭＣ!B204" display="・医療機器の台数"/>
    <hyperlink ref="C81:H81" location="ミッドライフクリニックＡＭＣ!B228" display="・有床診療所の病床の役割"/>
    <hyperlink ref="C82:H82" location="ミッドライフクリニックＡＭＣ!B243" display="・過去1年間の間に病棟の再編・見直しがあった場合の報告対象期間"/>
    <hyperlink ref="I72" location="ミッドライフクリニックＡＭＣ!B267" display="・入院患者の状況（年間）"/>
    <hyperlink ref="I73" location="ミッドライフクリニックＡＭＣ!B279" display="・入院患者の状況（月間／入院前の場所・退院先の場所の状況）"/>
    <hyperlink ref="I74" location="ミッドライフクリニックＡＭＣ!B302" display="・退院後に在宅医療を必要とする患者の状況"/>
    <hyperlink ref="I75" location="ミッドライフクリニックＡＭＣ!B314" display="・在宅医療を行った患者数"/>
    <hyperlink ref="I76" location="まちだ内科クリニック!B323" display="・看取りを行った患者数"/>
    <hyperlink ref="J72:O72" location="ミッドライフクリニックＡＭＣ!B347" display="・分娩"/>
    <hyperlink ref="J73" location="ミッドライフクリニックＡＭＣ!B367" display="・リハビリテーションの実施状況"/>
    <hyperlink ref="J74" location="ミッドライフクリニックＡＭＣ!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2345</v>
      </c>
      <c r="C3" s="12"/>
      <c r="D3" s="12"/>
      <c r="E3" s="12"/>
      <c r="F3" s="12"/>
      <c r="G3" s="12"/>
      <c r="H3" s="201"/>
      <c r="I3" s="10"/>
    </row>
    <row r="4" spans="1:15">
      <c r="A4" s="267"/>
      <c r="B4" s="13" t="s">
        <v>2346</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12</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1</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12</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12</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99</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6</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1</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2258</v>
      </c>
      <c r="B157" s="112"/>
      <c r="C157" s="482" t="s">
        <v>152</v>
      </c>
      <c r="D157" s="482"/>
      <c r="E157" s="482"/>
      <c r="F157" s="482"/>
      <c r="G157" s="482" t="s">
        <v>149</v>
      </c>
      <c r="H157" s="482"/>
      <c r="I157" s="492"/>
      <c r="J157" s="129">
        <v>15</v>
      </c>
      <c r="K157" s="241" t="str">
        <f t="shared" ref="K157:K172" si="1">IF(OR(COUNTIF(L157:O157,"未確認")&gt;0,COUNTIF(L157:O157,"*")&gt;0),"※","")</f>
        <v/>
      </c>
      <c r="L157" s="249">
        <v>5</v>
      </c>
      <c r="M157" s="249">
        <v>5</v>
      </c>
      <c r="N157" s="249">
        <v>5</v>
      </c>
      <c r="O157" s="249">
        <v>0</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21</v>
      </c>
      <c r="K159" s="241" t="str">
        <f t="shared" si="1"/>
        <v/>
      </c>
      <c r="L159" s="249">
        <v>7</v>
      </c>
      <c r="M159" s="249">
        <v>7</v>
      </c>
      <c r="N159" s="249">
        <v>7</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559</v>
      </c>
      <c r="J188" s="237" t="s">
        <v>137</v>
      </c>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2185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2187</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2189</v>
      </c>
      <c r="B208" s="2"/>
      <c r="C208" s="448" t="s">
        <v>180</v>
      </c>
      <c r="D208" s="450"/>
      <c r="E208" s="578" t="s">
        <v>181</v>
      </c>
      <c r="F208" s="579"/>
      <c r="G208" s="482" t="s">
        <v>182</v>
      </c>
      <c r="H208" s="483"/>
      <c r="I208" s="432" t="s">
        <v>183</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2238</v>
      </c>
      <c r="B212" s="144"/>
      <c r="C212" s="448" t="s">
        <v>186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2262</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2315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193</v>
      </c>
      <c r="F216" s="483"/>
      <c r="G216" s="483"/>
      <c r="H216" s="483"/>
      <c r="I216" s="420" t="s">
        <v>194</v>
      </c>
      <c r="J216" s="150">
        <v>0</v>
      </c>
      <c r="K216" s="228"/>
      <c r="L216" s="232"/>
      <c r="M216" s="232"/>
      <c r="N216" s="232"/>
      <c r="O216" s="232"/>
      <c r="P216" s="22"/>
      <c r="Q216" s="22"/>
      <c r="R216" s="22"/>
    </row>
    <row r="217" spans="1:18" s="81" customFormat="1" ht="44.65" customHeight="1">
      <c r="A217" s="301" t="s">
        <v>2316</v>
      </c>
      <c r="B217" s="144"/>
      <c r="C217" s="473"/>
      <c r="D217" s="474"/>
      <c r="E217" s="482" t="s">
        <v>195</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196</v>
      </c>
      <c r="F218" s="483"/>
      <c r="G218" s="483"/>
      <c r="H218" s="483"/>
      <c r="I218" s="114" t="s">
        <v>197</v>
      </c>
      <c r="J218" s="150">
        <v>0</v>
      </c>
      <c r="K218" s="228"/>
      <c r="L218" s="232"/>
      <c r="M218" s="232"/>
      <c r="N218" s="232"/>
      <c r="O218" s="232"/>
      <c r="P218" s="22"/>
      <c r="Q218" s="22"/>
      <c r="R218" s="22"/>
    </row>
    <row r="219" spans="1:18" s="81" customFormat="1" ht="44.65" customHeight="1">
      <c r="A219" s="301" t="s">
        <v>2009</v>
      </c>
      <c r="B219" s="144"/>
      <c r="C219" s="473"/>
      <c r="D219" s="474"/>
      <c r="E219" s="482" t="s">
        <v>198</v>
      </c>
      <c r="F219" s="483"/>
      <c r="G219" s="483"/>
      <c r="H219" s="483"/>
      <c r="I219" s="114" t="s">
        <v>199</v>
      </c>
      <c r="J219" s="150">
        <v>0</v>
      </c>
      <c r="K219" s="228"/>
      <c r="L219" s="232"/>
      <c r="M219" s="232"/>
      <c r="N219" s="232"/>
      <c r="O219" s="232"/>
      <c r="P219" s="22"/>
      <c r="Q219" s="22"/>
      <c r="R219" s="22"/>
    </row>
    <row r="220" spans="1:18" s="81" customFormat="1" ht="44.65" customHeight="1">
      <c r="A220" s="301" t="s">
        <v>2150</v>
      </c>
      <c r="B220" s="144"/>
      <c r="C220" s="473"/>
      <c r="D220" s="474"/>
      <c r="E220" s="482" t="s">
        <v>358</v>
      </c>
      <c r="F220" s="483"/>
      <c r="G220" s="483"/>
      <c r="H220" s="483"/>
      <c r="I220" s="114" t="s">
        <v>201</v>
      </c>
      <c r="J220" s="150">
        <v>0</v>
      </c>
      <c r="K220" s="228"/>
      <c r="L220" s="232"/>
      <c r="M220" s="232"/>
      <c r="N220" s="232"/>
      <c r="O220" s="232"/>
      <c r="P220" s="22"/>
      <c r="Q220" s="22"/>
      <c r="R220" s="22"/>
    </row>
    <row r="221" spans="1:18" s="81" customFormat="1" ht="44.65" customHeight="1">
      <c r="A221" s="301" t="s">
        <v>2347</v>
      </c>
      <c r="B221" s="144"/>
      <c r="C221" s="473"/>
      <c r="D221" s="474"/>
      <c r="E221" s="482" t="s">
        <v>359</v>
      </c>
      <c r="F221" s="483"/>
      <c r="G221" s="483"/>
      <c r="H221" s="483"/>
      <c r="I221" s="114" t="s">
        <v>203</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2196</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2197</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560</v>
      </c>
      <c r="J232" s="256" t="s">
        <v>479</v>
      </c>
      <c r="K232" s="228"/>
      <c r="L232" s="128"/>
      <c r="M232" s="128"/>
      <c r="N232" s="255"/>
      <c r="O232" s="255"/>
      <c r="P232" s="22"/>
      <c r="Q232" s="22"/>
      <c r="R232" s="22"/>
    </row>
    <row r="233" spans="1:18" s="110" customFormat="1" ht="34.5" customHeight="1">
      <c r="A233" s="301" t="s">
        <v>2155</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2155</v>
      </c>
      <c r="B238" s="47"/>
      <c r="C238" s="482" t="s">
        <v>368</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2326</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2200</v>
      </c>
      <c r="J271" s="129">
        <v>710</v>
      </c>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2202</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710</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710</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2203</v>
      </c>
      <c r="J283" s="129">
        <v>0</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2206</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2330</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710</v>
      </c>
      <c r="K290" s="241" t="str">
        <f t="shared" si="2"/>
        <v/>
      </c>
      <c r="L290" s="226"/>
      <c r="M290" s="226"/>
      <c r="N290" s="226"/>
      <c r="O290" s="226"/>
      <c r="P290" s="22"/>
      <c r="Q290" s="22"/>
      <c r="R290" s="22"/>
    </row>
    <row r="291" spans="1:18" s="81" customFormat="1" ht="34.5" customHeight="1">
      <c r="A291" s="301" t="s">
        <v>2348</v>
      </c>
      <c r="B291" s="111"/>
      <c r="C291" s="456"/>
      <c r="D291" s="457" t="s">
        <v>379</v>
      </c>
      <c r="E291" s="485" t="s">
        <v>232</v>
      </c>
      <c r="F291" s="572"/>
      <c r="G291" s="572"/>
      <c r="H291" s="572"/>
      <c r="I291" s="568"/>
      <c r="J291" s="129">
        <v>685</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2268</v>
      </c>
      <c r="B293" s="111"/>
      <c r="C293" s="456"/>
      <c r="D293" s="456"/>
      <c r="E293" s="482" t="s">
        <v>234</v>
      </c>
      <c r="F293" s="484"/>
      <c r="G293" s="484"/>
      <c r="H293" s="484"/>
      <c r="I293" s="568"/>
      <c r="J293" s="129">
        <v>13</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12</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2162</v>
      </c>
      <c r="B297" s="111"/>
      <c r="C297" s="456"/>
      <c r="D297" s="456"/>
      <c r="E297" s="482" t="s">
        <v>542</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854</v>
      </c>
      <c r="J306" s="129">
        <v>710</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2246</v>
      </c>
      <c r="B308" s="111"/>
      <c r="C308" s="169"/>
      <c r="D308" s="170"/>
      <c r="E308" s="453" t="s">
        <v>1758</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742</v>
      </c>
      <c r="F309" s="570"/>
      <c r="G309" s="570"/>
      <c r="H309" s="571"/>
      <c r="I309" s="568"/>
      <c r="J309" s="129">
        <v>710</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1387</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63</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382</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2168</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63</v>
      </c>
      <c r="J358" s="65"/>
      <c r="K358" s="166"/>
      <c r="L358" s="232"/>
      <c r="M358" s="232"/>
      <c r="N358" s="232"/>
      <c r="O358" s="232"/>
      <c r="P358" s="22"/>
      <c r="Q358" s="22"/>
      <c r="R358" s="22"/>
    </row>
    <row r="359" spans="1:18" s="107" customFormat="1" ht="35.1" customHeight="1">
      <c r="A359" s="301" t="s">
        <v>2219</v>
      </c>
      <c r="B359" s="82"/>
      <c r="C359" s="448" t="s">
        <v>384</v>
      </c>
      <c r="D359" s="559"/>
      <c r="E359" s="559"/>
      <c r="F359" s="559"/>
      <c r="G359" s="559"/>
      <c r="H359" s="560"/>
      <c r="I359" s="432" t="s">
        <v>510</v>
      </c>
      <c r="J359" s="129" t="s">
        <v>124</v>
      </c>
      <c r="K359" s="241" t="str">
        <f t="shared" ref="K359:K363" si="4">IF(OR(COUNTIF(J359,"未確認")&gt;0,COUNTIF(J359,"*")&gt;0),"※","")</f>
        <v>※</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513</v>
      </c>
      <c r="J361" s="129" t="s">
        <v>124</v>
      </c>
      <c r="K361" s="241" t="str">
        <f t="shared" si="4"/>
        <v>※</v>
      </c>
      <c r="L361" s="58"/>
      <c r="M361" s="265"/>
      <c r="N361" s="232"/>
      <c r="O361" s="232"/>
      <c r="P361" s="22"/>
      <c r="Q361" s="22"/>
      <c r="R361" s="22"/>
    </row>
    <row r="362" spans="1:18" s="107" customFormat="1" ht="35.1" customHeight="1">
      <c r="A362" s="301" t="s">
        <v>2341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2350</v>
      </c>
      <c r="B363" s="82"/>
      <c r="C363" s="437" t="s">
        <v>256</v>
      </c>
      <c r="D363" s="552"/>
      <c r="E363" s="552"/>
      <c r="F363" s="552"/>
      <c r="G363" s="552"/>
      <c r="H363" s="553"/>
      <c r="I363" s="114" t="s">
        <v>257</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258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1254</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2343</v>
      </c>
      <c r="B373" s="82"/>
      <c r="C373" s="448" t="s">
        <v>1256</v>
      </c>
      <c r="D373" s="554"/>
      <c r="E373" s="554"/>
      <c r="F373" s="554"/>
      <c r="G373" s="554"/>
      <c r="H373" s="472"/>
      <c r="I373" s="432" t="s">
        <v>2069</v>
      </c>
      <c r="J373" s="129">
        <v>710</v>
      </c>
      <c r="K373" s="241" t="str">
        <f t="shared" ref="K373:K377" si="5">IF(OR(COUNTIF(J373,"未確認")&gt;0,COUNTIF(J373,"*")&gt;0),"※","")</f>
        <v/>
      </c>
      <c r="L373" s="232"/>
      <c r="M373" s="232"/>
      <c r="N373" s="232"/>
      <c r="O373" s="232"/>
      <c r="P373" s="22"/>
      <c r="Q373" s="22"/>
      <c r="R373" s="22"/>
    </row>
    <row r="374" spans="1:51" s="81" customFormat="1" ht="35.1" customHeight="1">
      <c r="A374" s="301" t="s">
        <v>2351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2249</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青森眼科クリニック!B91" display="・設置主体"/>
    <hyperlink ref="C73:H73" location="青森眼科クリニック!B99" display="・病床の状況"/>
    <hyperlink ref="C74:H74" location="青森眼科クリニック!B120" display="・診療科"/>
    <hyperlink ref="C75:H75" location="青森眼科クリニック!B131" display="・入院基本料及び届出病床数"/>
    <hyperlink ref="C76:H76" location="青森眼科クリニック!A1" display="・算定する入院基本料の状況"/>
    <hyperlink ref="C77:H77" location="青森眼科クリニック!B141" display="・在宅療養支援診療所の届出状況"/>
    <hyperlink ref="C78:H78" location="青森眼科クリニック!B149" display="・職員数の状況"/>
    <hyperlink ref="C79:H79" location="青森眼科クリニック!B184" display="・退院調整部門の設置状況"/>
    <hyperlink ref="C80:H80" location="青森眼科クリニック!B204" display="・医療機器の台数"/>
    <hyperlink ref="C81:H81" location="青森眼科クリニック!B228" display="・有床診療所の病床の役割"/>
    <hyperlink ref="C82:H82" location="青森眼科クリニック!B243" display="・過去1年間の間に病棟の再編・見直しがあった場合の報告対象期間"/>
    <hyperlink ref="I72" location="青森眼科クリニック!B267" display="・入院患者の状況（年間）"/>
    <hyperlink ref="I73" location="青森眼科クリニック!B279" display="・入院患者の状況（月間／入院前の場所・退院先の場所の状況）"/>
    <hyperlink ref="I74" location="青森眼科クリニック!B302" display="・退院後に在宅医療を必要とする患者の状況"/>
    <hyperlink ref="I75" location="青森眼科クリニック!B314" display="・在宅医療を行った患者数"/>
    <hyperlink ref="I76" location="青森眼科クリニック!B323" display="・看取りを行った患者数"/>
    <hyperlink ref="J72:O72" location="青森眼科クリニック!B347" display="・分娩"/>
    <hyperlink ref="J73" location="青森眼科クリニック!B367" display="・リハビリテーションの実施状況"/>
    <hyperlink ref="J74" location="青森眼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2352</v>
      </c>
      <c r="C3" s="12"/>
      <c r="D3" s="12"/>
      <c r="E3" s="12"/>
      <c r="F3" s="12"/>
      <c r="G3" s="12"/>
      <c r="H3" s="201"/>
      <c r="I3" s="10"/>
    </row>
    <row r="4" spans="1:15">
      <c r="A4" s="267"/>
      <c r="B4" s="13" t="s">
        <v>2353</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17</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17</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17</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17</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480</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267</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84</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100</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17</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6</v>
      </c>
      <c r="K157" s="241" t="str">
        <f t="shared" ref="K157:K172" si="1">IF(OR(COUNTIF(L157:O157,"未確認")&gt;0,COUNTIF(L157:O157,"*")&gt;0),"※","")</f>
        <v/>
      </c>
      <c r="L157" s="249">
        <v>2</v>
      </c>
      <c r="M157" s="249">
        <v>2</v>
      </c>
      <c r="N157" s="249">
        <v>2</v>
      </c>
      <c r="O157" s="249">
        <v>0</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11</v>
      </c>
      <c r="K159" s="241" t="str">
        <f t="shared" si="1"/>
        <v/>
      </c>
      <c r="L159" s="249">
        <v>6</v>
      </c>
      <c r="M159" s="249">
        <v>1</v>
      </c>
      <c r="N159" s="249">
        <v>4</v>
      </c>
      <c r="O159" s="249">
        <v>0</v>
      </c>
      <c r="P159" s="22"/>
      <c r="Q159" s="22"/>
      <c r="R159" s="22"/>
    </row>
    <row r="160" spans="1:18" s="81" customFormat="1" ht="34.5" customHeight="1">
      <c r="A160" s="301" t="s">
        <v>1973</v>
      </c>
      <c r="B160" s="112"/>
      <c r="C160" s="483"/>
      <c r="D160" s="483"/>
      <c r="E160" s="483"/>
      <c r="F160" s="483"/>
      <c r="G160" s="482" t="s">
        <v>150</v>
      </c>
      <c r="H160" s="483"/>
      <c r="I160" s="492"/>
      <c r="J160" s="131">
        <v>1</v>
      </c>
      <c r="K160" s="241" t="str">
        <f t="shared" si="1"/>
        <v/>
      </c>
      <c r="L160" s="250">
        <v>1</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5</v>
      </c>
      <c r="K161" s="241" t="str">
        <f t="shared" si="1"/>
        <v/>
      </c>
      <c r="L161" s="249">
        <v>0</v>
      </c>
      <c r="M161" s="249">
        <v>0</v>
      </c>
      <c r="N161" s="249">
        <v>0</v>
      </c>
      <c r="O161" s="249">
        <v>5</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2</v>
      </c>
      <c r="K163" s="241" t="str">
        <f t="shared" si="1"/>
        <v/>
      </c>
      <c r="L163" s="249">
        <v>1</v>
      </c>
      <c r="M163" s="249">
        <v>1</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559</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2185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2187</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1998</v>
      </c>
      <c r="B208" s="2"/>
      <c r="C208" s="448" t="s">
        <v>180</v>
      </c>
      <c r="D208" s="450"/>
      <c r="E208" s="578" t="s">
        <v>181</v>
      </c>
      <c r="F208" s="579"/>
      <c r="G208" s="482" t="s">
        <v>182</v>
      </c>
      <c r="H208" s="483"/>
      <c r="I208" s="432" t="s">
        <v>671</v>
      </c>
      <c r="J208" s="150">
        <v>0</v>
      </c>
      <c r="K208" s="228"/>
      <c r="L208" s="232"/>
      <c r="M208" s="232"/>
      <c r="N208" s="232"/>
      <c r="O208" s="232"/>
      <c r="P208" s="22"/>
      <c r="Q208" s="22"/>
      <c r="R208" s="22"/>
    </row>
    <row r="209" spans="1:18" s="81" customFormat="1" ht="34.5" customHeight="1">
      <c r="A209" s="301" t="s">
        <v>2354</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2238</v>
      </c>
      <c r="B212" s="144"/>
      <c r="C212" s="448" t="s">
        <v>186</v>
      </c>
      <c r="D212" s="472"/>
      <c r="E212" s="482" t="s">
        <v>187</v>
      </c>
      <c r="F212" s="483"/>
      <c r="G212" s="483"/>
      <c r="H212" s="483"/>
      <c r="I212" s="432" t="s">
        <v>188</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2262</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2315</v>
      </c>
      <c r="B215" s="144"/>
      <c r="C215" s="448" t="s">
        <v>166</v>
      </c>
      <c r="D215" s="472"/>
      <c r="E215" s="482" t="s">
        <v>191</v>
      </c>
      <c r="F215" s="483"/>
      <c r="G215" s="483"/>
      <c r="H215" s="483"/>
      <c r="I215" s="114" t="s">
        <v>192</v>
      </c>
      <c r="J215" s="150">
        <v>0</v>
      </c>
      <c r="K215" s="228"/>
      <c r="L215" s="58"/>
      <c r="M215" s="252"/>
      <c r="N215" s="232"/>
      <c r="O215" s="232"/>
      <c r="P215" s="22"/>
      <c r="Q215" s="22"/>
      <c r="R215" s="22"/>
    </row>
    <row r="216" spans="1:18" s="81" customFormat="1" ht="44.65" customHeight="1">
      <c r="A216" s="301" t="s">
        <v>2006</v>
      </c>
      <c r="B216" s="144"/>
      <c r="C216" s="473"/>
      <c r="D216" s="474"/>
      <c r="E216" s="482" t="s">
        <v>193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2194</v>
      </c>
      <c r="B218" s="144"/>
      <c r="C218" s="473"/>
      <c r="D218" s="474"/>
      <c r="E218" s="482" t="s">
        <v>196</v>
      </c>
      <c r="F218" s="483"/>
      <c r="G218" s="483"/>
      <c r="H218" s="483"/>
      <c r="I218" s="114" t="s">
        <v>197</v>
      </c>
      <c r="J218" s="150">
        <v>0</v>
      </c>
      <c r="K218" s="228"/>
      <c r="L218" s="232"/>
      <c r="M218" s="232"/>
      <c r="N218" s="232"/>
      <c r="O218" s="232"/>
      <c r="P218" s="22"/>
      <c r="Q218" s="22"/>
      <c r="R218" s="22"/>
    </row>
    <row r="219" spans="1:18" s="81" customFormat="1" ht="44.65" customHeight="1">
      <c r="A219" s="301" t="s">
        <v>2239</v>
      </c>
      <c r="B219" s="144"/>
      <c r="C219" s="473"/>
      <c r="D219" s="474"/>
      <c r="E219" s="482" t="s">
        <v>691</v>
      </c>
      <c r="F219" s="483"/>
      <c r="G219" s="483"/>
      <c r="H219" s="483"/>
      <c r="I219" s="114" t="s">
        <v>199</v>
      </c>
      <c r="J219" s="150">
        <v>0</v>
      </c>
      <c r="K219" s="228"/>
      <c r="L219" s="232"/>
      <c r="M219" s="232"/>
      <c r="N219" s="232"/>
      <c r="O219" s="232"/>
      <c r="P219" s="22"/>
      <c r="Q219" s="22"/>
      <c r="R219" s="22"/>
    </row>
    <row r="220" spans="1:18" s="81" customFormat="1" ht="44.65" customHeight="1">
      <c r="A220" s="301" t="s">
        <v>2150</v>
      </c>
      <c r="B220" s="144"/>
      <c r="C220" s="473"/>
      <c r="D220" s="474"/>
      <c r="E220" s="482" t="s">
        <v>358</v>
      </c>
      <c r="F220" s="483"/>
      <c r="G220" s="483"/>
      <c r="H220" s="483"/>
      <c r="I220" s="114" t="s">
        <v>695</v>
      </c>
      <c r="J220" s="150">
        <v>0</v>
      </c>
      <c r="K220" s="228"/>
      <c r="L220" s="232"/>
      <c r="M220" s="232"/>
      <c r="N220" s="232"/>
      <c r="O220" s="232"/>
      <c r="P220" s="22"/>
      <c r="Q220" s="22"/>
      <c r="R220" s="22"/>
    </row>
    <row r="221" spans="1:18" s="81" customFormat="1" ht="44.65" customHeight="1">
      <c r="A221" s="301" t="s">
        <v>2347</v>
      </c>
      <c r="B221" s="144"/>
      <c r="C221" s="473"/>
      <c r="D221" s="474"/>
      <c r="E221" s="482" t="s">
        <v>2355</v>
      </c>
      <c r="F221" s="483"/>
      <c r="G221" s="483"/>
      <c r="H221" s="483"/>
      <c r="I221" s="114" t="s">
        <v>698</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2196</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2197</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2356</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2326</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2200</v>
      </c>
      <c r="J271" s="129">
        <v>1098</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163</v>
      </c>
      <c r="K272" s="241" t="str">
        <f>IF(OR(COUNTIF(J272,"未確認")&gt;0,COUNTIF(J272,"*")&gt;0),"※","")</f>
        <v/>
      </c>
      <c r="L272" s="232"/>
      <c r="M272" s="232"/>
      <c r="N272" s="232"/>
      <c r="O272" s="232"/>
      <c r="P272" s="22"/>
      <c r="Q272" s="22"/>
      <c r="R272" s="22"/>
    </row>
    <row r="273" spans="1:18" s="81" customFormat="1" ht="34.5" customHeight="1">
      <c r="A273" s="301" t="s">
        <v>2202</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1106</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1090</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2357</v>
      </c>
      <c r="B283" s="111"/>
      <c r="C283" s="456" t="s">
        <v>376</v>
      </c>
      <c r="D283" s="482" t="s">
        <v>377</v>
      </c>
      <c r="E283" s="482"/>
      <c r="F283" s="482"/>
      <c r="G283" s="482"/>
      <c r="H283" s="482"/>
      <c r="I283" s="432" t="s">
        <v>2358</v>
      </c>
      <c r="J283" s="129">
        <v>1098</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868</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2330</v>
      </c>
      <c r="B288" s="111"/>
      <c r="C288" s="456"/>
      <c r="D288" s="456"/>
      <c r="E288" s="482" t="s">
        <v>228</v>
      </c>
      <c r="F288" s="484"/>
      <c r="G288" s="484"/>
      <c r="H288" s="484"/>
      <c r="I288" s="568"/>
      <c r="J288" s="129">
        <v>230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1090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1059</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31</v>
      </c>
      <c r="K292" s="241" t="str">
        <f t="shared" si="2"/>
        <v/>
      </c>
      <c r="L292" s="226"/>
      <c r="M292" s="226"/>
      <c r="N292" s="226"/>
      <c r="O292" s="226"/>
      <c r="P292" s="22"/>
      <c r="Q292" s="22"/>
      <c r="R292" s="22"/>
    </row>
    <row r="293" spans="1:18" s="81" customFormat="1" ht="34.5" customHeight="1">
      <c r="A293" s="301" t="s">
        <v>2268</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2359</v>
      </c>
      <c r="B297" s="111"/>
      <c r="C297" s="456"/>
      <c r="D297" s="456"/>
      <c r="E297" s="482" t="s">
        <v>542</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854</v>
      </c>
      <c r="J306" s="129">
        <v>1090</v>
      </c>
      <c r="K306" s="241" t="str">
        <f>IF(OR(COUNTIF(J306,"未確認")&gt;0,COUNTIF(J306,"*")&gt;0),"※","")</f>
        <v/>
      </c>
      <c r="L306" s="232"/>
      <c r="M306" s="232"/>
      <c r="N306" s="232"/>
      <c r="O306" s="232"/>
      <c r="P306" s="22"/>
      <c r="Q306" s="22"/>
      <c r="R306" s="22"/>
    </row>
    <row r="307" spans="1:18" s="81" customFormat="1" ht="34.5" customHeight="1">
      <c r="A307" s="308" t="s">
        <v>2360</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2361</v>
      </c>
      <c r="B308" s="111"/>
      <c r="C308" s="169"/>
      <c r="D308" s="170"/>
      <c r="E308" s="453" t="s">
        <v>1758</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1326</v>
      </c>
      <c r="F309" s="570"/>
      <c r="G309" s="570"/>
      <c r="H309" s="571"/>
      <c r="I309" s="568"/>
      <c r="J309" s="129">
        <v>1090</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1387</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63</v>
      </c>
      <c r="J317" s="65"/>
      <c r="K317" s="166"/>
      <c r="L317" s="232"/>
      <c r="M317" s="232"/>
      <c r="N317" s="232"/>
      <c r="O317" s="232"/>
      <c r="P317" s="22"/>
      <c r="Q317" s="22"/>
      <c r="R317" s="22"/>
    </row>
    <row r="318" spans="1:18" s="1" customFormat="1" ht="34.5" customHeight="1">
      <c r="A318" s="301" t="s">
        <v>2362</v>
      </c>
      <c r="B318" s="2"/>
      <c r="C318" s="562" t="s">
        <v>381</v>
      </c>
      <c r="D318" s="562"/>
      <c r="E318" s="562"/>
      <c r="F318" s="562"/>
      <c r="G318" s="562"/>
      <c r="H318" s="562"/>
      <c r="I318" s="420" t="s">
        <v>382</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2166</v>
      </c>
      <c r="B327" s="111"/>
      <c r="C327" s="564" t="s">
        <v>1235</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855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60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2363</v>
      </c>
      <c r="B359" s="82"/>
      <c r="C359" s="448" t="s">
        <v>384</v>
      </c>
      <c r="D359" s="559"/>
      <c r="E359" s="559"/>
      <c r="F359" s="559"/>
      <c r="G359" s="559"/>
      <c r="H359" s="560"/>
      <c r="I359" s="432" t="s">
        <v>510</v>
      </c>
      <c r="J359" s="129">
        <v>1067</v>
      </c>
      <c r="K359" s="241" t="str">
        <f t="shared" ref="K359:K363" si="4">IF(OR(COUNTIF(J359,"未確認")&gt;0,COUNTIF(J359,"*")&gt;0),"※","")</f>
        <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14</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513</v>
      </c>
      <c r="J361" s="129">
        <v>260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13</v>
      </c>
      <c r="K362" s="241" t="str">
        <f t="shared" si="4"/>
        <v/>
      </c>
      <c r="L362" s="58"/>
      <c r="M362" s="265"/>
      <c r="N362" s="232"/>
      <c r="O362" s="232"/>
      <c r="P362" s="22"/>
      <c r="Q362" s="22"/>
      <c r="R362" s="22"/>
    </row>
    <row r="363" spans="1:18" s="107" customFormat="1" ht="42" customHeight="1">
      <c r="A363" s="301" t="s">
        <v>2350</v>
      </c>
      <c r="B363" s="82"/>
      <c r="C363" s="437" t="s">
        <v>256</v>
      </c>
      <c r="D363" s="552"/>
      <c r="E363" s="552"/>
      <c r="F363" s="552"/>
      <c r="G363" s="552"/>
      <c r="H363" s="553"/>
      <c r="I363" s="114" t="s">
        <v>257</v>
      </c>
      <c r="J363" s="178" t="s">
        <v>2065</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1254</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1090</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　レディスクリニック　セントセシリア'!B91" display="・設置主体"/>
    <hyperlink ref="C73:H73" location="'医療法人　レディスクリニック　セントセシリア'!B99" display="・病床の状況"/>
    <hyperlink ref="C74:H74" location="'医療法人　レディスクリニック　セントセシリア'!B120" display="・診療科"/>
    <hyperlink ref="C75:H75" location="'医療法人　レディスクリニック　セントセシリア'!B131" display="・入院基本料及び届出病床数"/>
    <hyperlink ref="C76:H76" location="'医療法人　レディスクリニック　セントセシリア'!A1" display="・算定する入院基本料の状況"/>
    <hyperlink ref="C77:H77" location="'医療法人　レディスクリニック　セントセシリア'!B141" display="・在宅療養支援診療所の届出状況"/>
    <hyperlink ref="C78:H78" location="'医療法人　レディスクリニック　セントセシリア'!B149" display="・職員数の状況"/>
    <hyperlink ref="C79:H79" location="'医療法人　レディスクリニック　セントセシリア'!B184" display="・退院調整部門の設置状況"/>
    <hyperlink ref="C80:H80" location="'医療法人　レディスクリニック　セントセシリア'!B204" display="・医療機器の台数"/>
    <hyperlink ref="C81:H81" location="'医療法人　レディスクリニック　セントセシリア'!B228" display="・有床診療所の病床の役割"/>
    <hyperlink ref="C82:H82" location="'医療法人　レディスクリニック　セントセシリア'!B243" display="・過去1年間の間に病棟の再編・見直しがあった場合の報告対象期間"/>
    <hyperlink ref="I72" location="'医療法人　レディスクリニック　セントセシリア'!B267" display="・入院患者の状況（年間）"/>
    <hyperlink ref="I73" location="'医療法人　レディスクリニック　セントセシリア'!B279" display="・入院患者の状況（月間／入院前の場所・退院先の場所の状況）"/>
    <hyperlink ref="I74" location="'医療法人　レディスクリニック　セントセシリア'!B302" display="・退院後に在宅医療を必要とする患者の状況"/>
    <hyperlink ref="I75" location="'医療法人　レディスクリニック　セントセシリア'!B314" display="・在宅医療を行った患者数"/>
    <hyperlink ref="I76" location="'医療法人　レディスクリニック　セントセシリア'!B323" display="・看取りを行った患者数"/>
    <hyperlink ref="J72:O72" location="'医療法人　レディスクリニック　セントセシリア'!B347" display="・分娩"/>
    <hyperlink ref="J73" location="'医療法人　レディスクリニック　セントセシリア'!B367" display="・リハビリテーションの実施状況"/>
    <hyperlink ref="J74" location="'医療法人　レディスクリニック　セントセシリ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2364</v>
      </c>
      <c r="C3" s="12"/>
      <c r="D3" s="12"/>
      <c r="E3" s="12"/>
      <c r="F3" s="12"/>
      <c r="G3" s="12"/>
      <c r="H3" s="201"/>
      <c r="I3" s="10"/>
    </row>
    <row r="4" spans="1:15">
      <c r="A4" s="267"/>
      <c r="B4" s="13" t="s">
        <v>2365</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2366</v>
      </c>
      <c r="B15" s="18"/>
      <c r="C15" s="20"/>
      <c r="D15" s="20"/>
      <c r="E15" s="20"/>
      <c r="F15" s="20"/>
      <c r="G15" s="20"/>
      <c r="H15" s="21"/>
      <c r="I15" s="531" t="s">
        <v>563</v>
      </c>
      <c r="J15" s="531"/>
      <c r="K15" s="531"/>
      <c r="L15" s="206"/>
      <c r="M15" s="6"/>
      <c r="N15" s="200"/>
      <c r="O15" s="200"/>
    </row>
    <row r="16" spans="1:15" s="22" customFormat="1">
      <c r="A16" s="301" t="s">
        <v>2367</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2368</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2369</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2370</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2371</v>
      </c>
      <c r="B40" s="26"/>
      <c r="C40" s="20"/>
      <c r="D40" s="20"/>
      <c r="E40" s="20"/>
      <c r="F40" s="20"/>
      <c r="G40" s="20"/>
      <c r="H40" s="21"/>
      <c r="I40" s="522" t="s">
        <v>35</v>
      </c>
      <c r="J40" s="523"/>
      <c r="K40" s="524"/>
      <c r="L40" s="212"/>
      <c r="M40" s="6"/>
      <c r="N40" s="200"/>
      <c r="O40" s="200"/>
    </row>
    <row r="41" spans="1:71" s="22" customFormat="1">
      <c r="A41" s="301" t="s">
        <v>2372</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2373</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2374</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2375</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2376</v>
      </c>
      <c r="B54" s="18"/>
      <c r="C54" s="20"/>
      <c r="D54" s="20"/>
      <c r="E54" s="20"/>
      <c r="F54" s="20"/>
      <c r="G54" s="20"/>
      <c r="H54" s="21"/>
      <c r="I54" s="531" t="s">
        <v>2377</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2378</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2379</v>
      </c>
      <c r="B95" s="2"/>
      <c r="C95" s="482" t="s">
        <v>66</v>
      </c>
      <c r="D95" s="482"/>
      <c r="E95" s="482"/>
      <c r="F95" s="482"/>
      <c r="G95" s="482"/>
      <c r="H95" s="484"/>
      <c r="I95" s="337" t="s">
        <v>2380</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6</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6</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6</v>
      </c>
      <c r="K106" s="79" t="str">
        <f t="shared" si="0"/>
        <v/>
      </c>
      <c r="L106" s="227"/>
      <c r="M106" s="226"/>
      <c r="N106" s="226"/>
      <c r="O106" s="226"/>
      <c r="P106" s="22"/>
      <c r="Q106" s="22"/>
      <c r="R106" s="22"/>
    </row>
    <row r="107" spans="1:72" s="81" customFormat="1" ht="34.5" customHeight="1">
      <c r="A107" s="301" t="s">
        <v>2381</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2382</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2383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2384</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2385</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2386</v>
      </c>
      <c r="B115" s="82"/>
      <c r="C115" s="459"/>
      <c r="D115" s="461"/>
      <c r="E115" s="509"/>
      <c r="F115" s="510"/>
      <c r="G115" s="448" t="s">
        <v>2387</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2388</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2389</v>
      </c>
      <c r="J124" s="233" t="s">
        <v>99</v>
      </c>
      <c r="K124" s="228"/>
      <c r="L124" s="227"/>
      <c r="M124" s="231"/>
      <c r="N124" s="231"/>
      <c r="O124" s="231"/>
      <c r="P124" s="22"/>
      <c r="Q124" s="22"/>
      <c r="R124" s="22"/>
    </row>
    <row r="125" spans="1:18" s="81" customFormat="1" ht="40.5" customHeight="1">
      <c r="A125" s="301" t="s">
        <v>1960</v>
      </c>
      <c r="B125" s="2"/>
      <c r="C125" s="317"/>
      <c r="D125" s="321"/>
      <c r="E125" s="482" t="s">
        <v>2390</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1911</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2391</v>
      </c>
      <c r="J135" s="78">
        <v>6</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2392</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2393</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2394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2</v>
      </c>
      <c r="K157" s="241" t="str">
        <f t="shared" ref="K157:K172" si="1">IF(OR(COUNTIF(L157:O157,"未確認")&gt;0,COUNTIF(L157:O157,"*")&gt;0),"※","")</f>
        <v/>
      </c>
      <c r="L157" s="249">
        <v>0</v>
      </c>
      <c r="M157" s="249">
        <v>0</v>
      </c>
      <c r="N157" s="249">
        <v>2</v>
      </c>
      <c r="O157" s="249">
        <v>0</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5</v>
      </c>
      <c r="K159" s="241" t="str">
        <f t="shared" si="1"/>
        <v/>
      </c>
      <c r="L159" s="249">
        <v>0</v>
      </c>
      <c r="M159" s="249">
        <v>0</v>
      </c>
      <c r="N159" s="249">
        <v>5</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2395</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2395</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2396</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2397</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2398</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2143</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2399</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2187</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2400</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2401</v>
      </c>
      <c r="J207" s="65"/>
      <c r="K207" s="166"/>
      <c r="L207" s="232"/>
      <c r="M207" s="232"/>
      <c r="N207" s="232"/>
      <c r="O207" s="232"/>
      <c r="P207" s="22"/>
      <c r="Q207" s="22"/>
      <c r="R207" s="22"/>
    </row>
    <row r="208" spans="1:18" s="81" customFormat="1" ht="34.5" customHeight="1">
      <c r="A208" s="301" t="s">
        <v>2189</v>
      </c>
      <c r="B208" s="2"/>
      <c r="C208" s="448" t="s">
        <v>180</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2402</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186</v>
      </c>
      <c r="D212" s="472"/>
      <c r="E212" s="482" t="s">
        <v>187</v>
      </c>
      <c r="F212" s="483"/>
      <c r="G212" s="483"/>
      <c r="H212" s="483"/>
      <c r="I212" s="432" t="s">
        <v>188</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2403</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2315</v>
      </c>
      <c r="B215" s="144"/>
      <c r="C215" s="448" t="s">
        <v>166</v>
      </c>
      <c r="D215" s="472"/>
      <c r="E215" s="482" t="s">
        <v>191</v>
      </c>
      <c r="F215" s="483"/>
      <c r="G215" s="483"/>
      <c r="H215" s="483"/>
      <c r="I215" s="114" t="s">
        <v>192</v>
      </c>
      <c r="J215" s="150">
        <v>0</v>
      </c>
      <c r="K215" s="228"/>
      <c r="L215" s="58"/>
      <c r="M215" s="252"/>
      <c r="N215" s="232"/>
      <c r="O215" s="232"/>
      <c r="P215" s="22"/>
      <c r="Q215" s="22"/>
      <c r="R215" s="22"/>
    </row>
    <row r="216" spans="1:18" s="81" customFormat="1" ht="44.65" customHeight="1">
      <c r="A216" s="301" t="s">
        <v>2006</v>
      </c>
      <c r="B216" s="144"/>
      <c r="C216" s="473"/>
      <c r="D216" s="474"/>
      <c r="E216" s="482" t="s">
        <v>193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195</v>
      </c>
      <c r="F217" s="483"/>
      <c r="G217" s="483"/>
      <c r="H217" s="483"/>
      <c r="I217" s="441"/>
      <c r="J217" s="150">
        <v>0</v>
      </c>
      <c r="K217" s="228"/>
      <c r="L217" s="232"/>
      <c r="M217" s="232"/>
      <c r="N217" s="232"/>
      <c r="O217" s="232"/>
      <c r="P217" s="22"/>
      <c r="Q217" s="22"/>
      <c r="R217" s="22"/>
    </row>
    <row r="218" spans="1:18" s="81" customFormat="1" ht="44.65" customHeight="1">
      <c r="A218" s="301" t="s">
        <v>2194</v>
      </c>
      <c r="B218" s="144"/>
      <c r="C218" s="473"/>
      <c r="D218" s="474"/>
      <c r="E218" s="482" t="s">
        <v>2404</v>
      </c>
      <c r="F218" s="483"/>
      <c r="G218" s="483"/>
      <c r="H218" s="483"/>
      <c r="I218" s="114" t="s">
        <v>197</v>
      </c>
      <c r="J218" s="150">
        <v>0</v>
      </c>
      <c r="K218" s="228"/>
      <c r="L218" s="232"/>
      <c r="M218" s="232"/>
      <c r="N218" s="232"/>
      <c r="O218" s="232"/>
      <c r="P218" s="22"/>
      <c r="Q218" s="22"/>
      <c r="R218" s="22"/>
    </row>
    <row r="219" spans="1:18" s="81" customFormat="1" ht="44.65" customHeight="1">
      <c r="A219" s="301" t="s">
        <v>2405</v>
      </c>
      <c r="B219" s="144"/>
      <c r="C219" s="473"/>
      <c r="D219" s="474"/>
      <c r="E219" s="482" t="s">
        <v>691</v>
      </c>
      <c r="F219" s="483"/>
      <c r="G219" s="483"/>
      <c r="H219" s="483"/>
      <c r="I219" s="114" t="s">
        <v>199</v>
      </c>
      <c r="J219" s="150">
        <v>0</v>
      </c>
      <c r="K219" s="228"/>
      <c r="L219" s="232"/>
      <c r="M219" s="232"/>
      <c r="N219" s="232"/>
      <c r="O219" s="232"/>
      <c r="P219" s="22"/>
      <c r="Q219" s="22"/>
      <c r="R219" s="22"/>
    </row>
    <row r="220" spans="1:18" s="81" customFormat="1" ht="44.65" customHeight="1">
      <c r="A220" s="301" t="s">
        <v>2150</v>
      </c>
      <c r="B220" s="144"/>
      <c r="C220" s="473"/>
      <c r="D220" s="474"/>
      <c r="E220" s="482" t="s">
        <v>2406</v>
      </c>
      <c r="F220" s="483"/>
      <c r="G220" s="483"/>
      <c r="H220" s="483"/>
      <c r="I220" s="114" t="s">
        <v>2407</v>
      </c>
      <c r="J220" s="150">
        <v>0</v>
      </c>
      <c r="K220" s="228"/>
      <c r="L220" s="232"/>
      <c r="M220" s="232"/>
      <c r="N220" s="232"/>
      <c r="O220" s="232"/>
      <c r="P220" s="22"/>
      <c r="Q220" s="22"/>
      <c r="R220" s="22"/>
    </row>
    <row r="221" spans="1:18" s="81" customFormat="1" ht="44.65" customHeight="1">
      <c r="A221" s="301" t="s">
        <v>2347</v>
      </c>
      <c r="B221" s="144"/>
      <c r="C221" s="473"/>
      <c r="D221" s="474"/>
      <c r="E221" s="482" t="s">
        <v>2013</v>
      </c>
      <c r="F221" s="483"/>
      <c r="G221" s="483"/>
      <c r="H221" s="483"/>
      <c r="I221" s="114" t="s">
        <v>203</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2408</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560</v>
      </c>
      <c r="J232" s="256" t="s">
        <v>25</v>
      </c>
      <c r="K232" s="228"/>
      <c r="L232" s="128"/>
      <c r="M232" s="128"/>
      <c r="N232" s="255"/>
      <c r="O232" s="255"/>
      <c r="P232" s="22"/>
      <c r="Q232" s="22"/>
      <c r="R232" s="22"/>
    </row>
    <row r="233" spans="1:18" s="110" customFormat="1" ht="34.5" customHeight="1">
      <c r="A233" s="301" t="s">
        <v>2409</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2155</v>
      </c>
      <c r="B238" s="47"/>
      <c r="C238" s="482" t="s">
        <v>368</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2410</v>
      </c>
      <c r="J271" s="129">
        <v>84</v>
      </c>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2202</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237</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84</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2357</v>
      </c>
      <c r="B283" s="111"/>
      <c r="C283" s="456" t="s">
        <v>376</v>
      </c>
      <c r="D283" s="482" t="s">
        <v>377</v>
      </c>
      <c r="E283" s="482"/>
      <c r="F283" s="482"/>
      <c r="G283" s="482"/>
      <c r="H283" s="482"/>
      <c r="I283" s="432" t="s">
        <v>2203</v>
      </c>
      <c r="J283" s="129">
        <v>84</v>
      </c>
      <c r="K283" s="241" t="str">
        <f t="shared" ref="K283:K298" si="2">IF(OR(COUNTIF(J283,"未確認")&gt;0,COUNTIF(J283,"*")&gt;0),"※","")</f>
        <v/>
      </c>
      <c r="L283" s="226"/>
      <c r="M283" s="226"/>
      <c r="N283" s="226"/>
      <c r="O283" s="226"/>
      <c r="P283" s="22"/>
      <c r="Q283" s="22"/>
      <c r="R283" s="22"/>
    </row>
    <row r="284" spans="1:18" s="81" customFormat="1" ht="34.5" customHeight="1">
      <c r="A284" s="301" t="s">
        <v>2411</v>
      </c>
      <c r="B284" s="111"/>
      <c r="C284" s="456"/>
      <c r="D284" s="457" t="s">
        <v>378</v>
      </c>
      <c r="E284" s="485" t="s">
        <v>224</v>
      </c>
      <c r="F284" s="572"/>
      <c r="G284" s="572"/>
      <c r="H284" s="572"/>
      <c r="I284" s="568"/>
      <c r="J284" s="129">
        <v>84</v>
      </c>
      <c r="K284" s="241" t="str">
        <f t="shared" si="2"/>
        <v/>
      </c>
      <c r="L284" s="226"/>
      <c r="M284" s="226"/>
      <c r="N284" s="226"/>
      <c r="O284" s="226"/>
      <c r="P284" s="22"/>
      <c r="Q284" s="22"/>
      <c r="R284" s="22"/>
    </row>
    <row r="285" spans="1:18" s="81" customFormat="1" ht="34.5" customHeight="1">
      <c r="A285" s="301" t="s">
        <v>2329</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2206</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2412</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84</v>
      </c>
      <c r="K290" s="241" t="str">
        <f t="shared" si="2"/>
        <v/>
      </c>
      <c r="L290" s="226"/>
      <c r="M290" s="226"/>
      <c r="N290" s="226"/>
      <c r="O290" s="226"/>
      <c r="P290" s="22"/>
      <c r="Q290" s="22"/>
      <c r="R290" s="22"/>
    </row>
    <row r="291" spans="1:18" s="81" customFormat="1" ht="34.5" customHeight="1">
      <c r="A291" s="301" t="s">
        <v>2348</v>
      </c>
      <c r="B291" s="111"/>
      <c r="C291" s="456"/>
      <c r="D291" s="457" t="s">
        <v>379</v>
      </c>
      <c r="E291" s="485" t="s">
        <v>232</v>
      </c>
      <c r="F291" s="572"/>
      <c r="G291" s="572"/>
      <c r="H291" s="572"/>
      <c r="I291" s="568"/>
      <c r="J291" s="129">
        <v>84</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2162</v>
      </c>
      <c r="B297" s="111"/>
      <c r="C297" s="456"/>
      <c r="D297" s="456"/>
      <c r="E297" s="482" t="s">
        <v>542</v>
      </c>
      <c r="F297" s="484"/>
      <c r="G297" s="484"/>
      <c r="H297" s="484"/>
      <c r="I297" s="568"/>
      <c r="J297" s="129">
        <v>0</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2413</v>
      </c>
      <c r="B306" s="111"/>
      <c r="C306" s="448" t="s">
        <v>239</v>
      </c>
      <c r="D306" s="449"/>
      <c r="E306" s="449"/>
      <c r="F306" s="449"/>
      <c r="G306" s="449"/>
      <c r="H306" s="450"/>
      <c r="I306" s="432" t="s">
        <v>2414</v>
      </c>
      <c r="J306" s="129">
        <v>84</v>
      </c>
      <c r="K306" s="241" t="str">
        <f>IF(OR(COUNTIF(J306,"未確認")&gt;0,COUNTIF(J306,"*")&gt;0),"※","")</f>
        <v/>
      </c>
      <c r="L306" s="232"/>
      <c r="M306" s="232"/>
      <c r="N306" s="232"/>
      <c r="O306" s="232"/>
      <c r="P306" s="22"/>
      <c r="Q306" s="22"/>
      <c r="R306" s="22"/>
    </row>
    <row r="307" spans="1:18" s="81" customFormat="1" ht="34.5" customHeight="1">
      <c r="A307" s="308" t="s">
        <v>2210</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1758</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742</v>
      </c>
      <c r="F309" s="570"/>
      <c r="G309" s="570"/>
      <c r="H309" s="571"/>
      <c r="I309" s="568"/>
      <c r="J309" s="129">
        <v>84</v>
      </c>
      <c r="K309" s="241" t="str">
        <f>IF(OR(COUNTIF(J309,"未確認")&gt;0,COUNTIF(J309,"*")&gt;0),"※","")</f>
        <v/>
      </c>
      <c r="L309" s="232"/>
      <c r="M309" s="232"/>
      <c r="N309" s="232"/>
      <c r="O309" s="232"/>
      <c r="P309" s="22"/>
      <c r="Q309" s="22"/>
      <c r="R309" s="22"/>
    </row>
    <row r="310" spans="1:18" s="81" customFormat="1" ht="34.5" customHeight="1">
      <c r="A310" s="301" t="s">
        <v>2415</v>
      </c>
      <c r="B310" s="2"/>
      <c r="C310" s="171"/>
      <c r="D310" s="172"/>
      <c r="E310" s="453" t="s">
        <v>1387</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63</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382</v>
      </c>
      <c r="J318" s="129">
        <v>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2166</v>
      </c>
      <c r="B327" s="111"/>
      <c r="C327" s="564" t="s">
        <v>746</v>
      </c>
      <c r="D327" s="554"/>
      <c r="E327" s="554"/>
      <c r="F327" s="554"/>
      <c r="G327" s="554"/>
      <c r="H327" s="472"/>
      <c r="I327" s="420" t="s">
        <v>2214</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2339</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855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2416</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63</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510</v>
      </c>
      <c r="J359" s="129">
        <v>0</v>
      </c>
      <c r="K359" s="241" t="str">
        <f t="shared" ref="K359:K363" si="4">IF(OR(COUNTIF(J359,"未確認")&gt;0,COUNTIF(J359,"*")&gt;0),"※","")</f>
        <v/>
      </c>
      <c r="L359" s="58"/>
      <c r="M359" s="265"/>
      <c r="N359" s="232"/>
      <c r="O359" s="232"/>
      <c r="P359" s="22"/>
      <c r="Q359" s="22"/>
      <c r="R359" s="22"/>
    </row>
    <row r="360" spans="1:18" s="107" customFormat="1" ht="35.1" customHeight="1">
      <c r="A360" s="301" t="s">
        <v>2417</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513</v>
      </c>
      <c r="J361" s="129">
        <v>0</v>
      </c>
      <c r="K361" s="241" t="str">
        <f t="shared" si="4"/>
        <v/>
      </c>
      <c r="L361" s="58"/>
      <c r="M361" s="265"/>
      <c r="N361" s="232"/>
      <c r="O361" s="232"/>
      <c r="P361" s="22"/>
      <c r="Q361" s="22"/>
      <c r="R361" s="22"/>
    </row>
    <row r="362" spans="1:18" s="107" customFormat="1" ht="35.1" customHeight="1">
      <c r="A362" s="301" t="s">
        <v>2341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257</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2418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1256</v>
      </c>
      <c r="D373" s="554"/>
      <c r="E373" s="554"/>
      <c r="F373" s="554"/>
      <c r="G373" s="554"/>
      <c r="H373" s="472"/>
      <c r="I373" s="432" t="s">
        <v>2223</v>
      </c>
      <c r="J373" s="129">
        <v>84</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2226</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山上きよし眼科!B91" display="・設置主体"/>
    <hyperlink ref="C73:H73" location="山上きよし眼科!B99" display="・病床の状況"/>
    <hyperlink ref="C74:H74" location="山上きよし眼科!B120" display="・診療科"/>
    <hyperlink ref="C75:H75" location="山上きよし眼科!B131" display="・入院基本料及び届出病床数"/>
    <hyperlink ref="C76:H76" location="山上きよし眼科!A1" display="・算定する入院基本料の状況"/>
    <hyperlink ref="C77:H77" location="山上きよし眼科!B141" display="・在宅療養支援診療所の届出状況"/>
    <hyperlink ref="C78:H78" location="山上きよし眼科!B149" display="・職員数の状況"/>
    <hyperlink ref="C79:H79" location="山上きよし眼科!B184" display="・退院調整部門の設置状況"/>
    <hyperlink ref="C80:H80" location="山上きよし眼科!B204" display="・医療機器の台数"/>
    <hyperlink ref="C81:H81" location="山上きよし眼科!B228" display="・有床診療所の病床の役割"/>
    <hyperlink ref="C82:H82" location="山上きよし眼科!B243" display="・過去1年間の間に病棟の再編・見直しがあった場合の報告対象期間"/>
    <hyperlink ref="I72" location="山上きよし眼科!B267" display="・入院患者の状況（年間）"/>
    <hyperlink ref="I73" location="山上きよし眼科!B279" display="・入院患者の状況（月間／入院前の場所・退院先の場所の状況）"/>
    <hyperlink ref="I74" location="山上きよし眼科!B302" display="・退院後に在宅医療を必要とする患者の状況"/>
    <hyperlink ref="I75" location="山上きよし眼科!B314" display="・在宅医療を行った患者数"/>
    <hyperlink ref="I76" location="山上きよし眼科!B323" display="・看取りを行った患者数"/>
    <hyperlink ref="J72:O72" location="山上きよし眼科!B347" display="・分娩"/>
    <hyperlink ref="J73" location="山上きよし眼科!B367" display="・リハビリテーションの実施状況"/>
    <hyperlink ref="J74" location="山上きよし眼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527</v>
      </c>
      <c r="C2" s="12"/>
      <c r="D2" s="12"/>
      <c r="E2" s="12"/>
      <c r="F2" s="12"/>
      <c r="G2" s="12"/>
      <c r="H2" s="10"/>
    </row>
    <row r="3" spans="1:22">
      <c r="A3" s="284"/>
      <c r="B3" s="13" t="s">
        <v>789</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row>
    <row r="9" spans="1:22" s="22" customFormat="1">
      <c r="A9" s="284"/>
      <c r="B9" s="24"/>
      <c r="C9" s="20"/>
      <c r="D9" s="20"/>
      <c r="E9" s="20"/>
      <c r="F9" s="20"/>
      <c r="G9" s="20"/>
      <c r="H9" s="21"/>
      <c r="I9" s="532" t="s">
        <v>469</v>
      </c>
      <c r="J9" s="532"/>
      <c r="K9" s="532"/>
      <c r="L9" s="316" t="s">
        <v>262</v>
      </c>
      <c r="M9" s="316" t="s">
        <v>790</v>
      </c>
      <c r="N9" s="316" t="s">
        <v>263</v>
      </c>
      <c r="O9" s="316" t="s">
        <v>264</v>
      </c>
      <c r="P9" s="316" t="s">
        <v>265</v>
      </c>
      <c r="Q9" s="316" t="s">
        <v>7</v>
      </c>
      <c r="R9" s="316" t="s">
        <v>8</v>
      </c>
      <c r="S9" s="316" t="s">
        <v>10</v>
      </c>
      <c r="T9" s="316" t="s">
        <v>11</v>
      </c>
      <c r="U9" s="316" t="s">
        <v>12</v>
      </c>
      <c r="V9" s="316" t="s">
        <v>13</v>
      </c>
    </row>
    <row r="10" spans="1:22" s="22" customFormat="1" ht="34.5" customHeight="1">
      <c r="A10" s="285" t="s">
        <v>583</v>
      </c>
      <c r="B10" s="18"/>
      <c r="C10" s="20"/>
      <c r="D10" s="20"/>
      <c r="E10" s="20"/>
      <c r="F10" s="20"/>
      <c r="G10" s="20"/>
      <c r="H10" s="21"/>
      <c r="I10" s="531" t="s">
        <v>471</v>
      </c>
      <c r="J10" s="531"/>
      <c r="K10" s="531"/>
      <c r="L10" s="25" t="s">
        <v>549</v>
      </c>
      <c r="M10" s="25" t="s">
        <v>549</v>
      </c>
      <c r="N10" s="25" t="s">
        <v>549</v>
      </c>
      <c r="O10" s="25" t="s">
        <v>549</v>
      </c>
      <c r="P10" s="25" t="s">
        <v>549</v>
      </c>
      <c r="Q10" s="25" t="s">
        <v>549</v>
      </c>
      <c r="R10" s="25" t="s">
        <v>549</v>
      </c>
      <c r="S10" s="25" t="s">
        <v>549</v>
      </c>
      <c r="T10" s="25" t="s">
        <v>549</v>
      </c>
      <c r="U10" s="25" t="s">
        <v>549</v>
      </c>
      <c r="V10" s="25" t="s">
        <v>549</v>
      </c>
    </row>
    <row r="11" spans="1:22" s="22" customFormat="1" ht="34.5" customHeight="1">
      <c r="A11" s="285" t="s">
        <v>583</v>
      </c>
      <c r="B11" s="26"/>
      <c r="C11" s="20"/>
      <c r="D11" s="20"/>
      <c r="E11" s="20"/>
      <c r="F11" s="20"/>
      <c r="G11" s="20"/>
      <c r="H11" s="21"/>
      <c r="I11" s="531" t="s">
        <v>475</v>
      </c>
      <c r="J11" s="531"/>
      <c r="K11" s="531"/>
      <c r="L11" s="25" t="s">
        <v>476</v>
      </c>
      <c r="M11" s="25" t="s">
        <v>476</v>
      </c>
      <c r="N11" s="25" t="s">
        <v>476</v>
      </c>
      <c r="O11" s="25" t="s">
        <v>476</v>
      </c>
      <c r="P11" s="25" t="s">
        <v>476</v>
      </c>
      <c r="Q11" s="25" t="s">
        <v>476</v>
      </c>
      <c r="R11" s="25" t="s">
        <v>476</v>
      </c>
      <c r="S11" s="25" t="s">
        <v>476</v>
      </c>
      <c r="T11" s="25" t="s">
        <v>476</v>
      </c>
      <c r="U11" s="25" t="s">
        <v>476</v>
      </c>
      <c r="V11" s="25" t="s">
        <v>476</v>
      </c>
    </row>
    <row r="12" spans="1:22">
      <c r="A12" s="284"/>
      <c r="B12" s="19"/>
    </row>
    <row r="13" spans="1:22">
      <c r="A13" s="284"/>
      <c r="B13" s="18"/>
    </row>
    <row r="14" spans="1:22" s="22" customFormat="1">
      <c r="A14" s="284"/>
      <c r="B14" s="19" t="s">
        <v>584</v>
      </c>
      <c r="C14" s="20"/>
      <c r="D14" s="20"/>
      <c r="E14" s="20"/>
      <c r="F14" s="20"/>
      <c r="G14" s="20"/>
      <c r="H14" s="21"/>
      <c r="I14" s="21"/>
      <c r="J14" s="6"/>
      <c r="K14" s="7"/>
      <c r="L14" s="6"/>
      <c r="M14" s="6"/>
      <c r="N14" s="8"/>
      <c r="O14" s="8"/>
      <c r="P14" s="8"/>
      <c r="Q14" s="8"/>
      <c r="R14" s="8"/>
      <c r="S14" s="8"/>
      <c r="T14" s="8"/>
      <c r="U14" s="8"/>
      <c r="V14" s="8"/>
    </row>
    <row r="15" spans="1:22" s="22" customFormat="1">
      <c r="A15" s="284"/>
      <c r="B15" s="19"/>
      <c r="C15" s="19"/>
      <c r="D15" s="19"/>
      <c r="E15" s="19"/>
      <c r="F15" s="19"/>
      <c r="G15" s="19"/>
      <c r="H15" s="15"/>
      <c r="I15" s="15"/>
      <c r="J15" s="6"/>
      <c r="K15" s="7"/>
      <c r="L15" s="23"/>
      <c r="M15" s="23"/>
      <c r="N15" s="23"/>
      <c r="O15" s="23"/>
      <c r="P15" s="23"/>
      <c r="Q15" s="23"/>
      <c r="R15" s="8"/>
      <c r="S15" s="8"/>
      <c r="T15" s="8"/>
      <c r="U15" s="8"/>
      <c r="V15" s="8"/>
    </row>
    <row r="16" spans="1:22" s="22" customFormat="1">
      <c r="A16" s="284"/>
      <c r="B16" s="24"/>
      <c r="C16" s="20"/>
      <c r="D16" s="20"/>
      <c r="E16" s="20"/>
      <c r="F16" s="20"/>
      <c r="G16" s="20"/>
      <c r="H16" s="21"/>
      <c r="I16" s="532" t="s">
        <v>0</v>
      </c>
      <c r="J16" s="532"/>
      <c r="K16" s="532"/>
      <c r="L16" s="316" t="s">
        <v>262</v>
      </c>
      <c r="M16" s="316" t="s">
        <v>790</v>
      </c>
      <c r="N16" s="316" t="s">
        <v>263</v>
      </c>
      <c r="O16" s="316" t="s">
        <v>264</v>
      </c>
      <c r="P16" s="316" t="s">
        <v>265</v>
      </c>
      <c r="Q16" s="316" t="s">
        <v>7</v>
      </c>
      <c r="R16" s="316" t="s">
        <v>8</v>
      </c>
      <c r="S16" s="316" t="s">
        <v>10</v>
      </c>
      <c r="T16" s="316" t="s">
        <v>11</v>
      </c>
      <c r="U16" s="316" t="s">
        <v>12</v>
      </c>
      <c r="V16" s="316" t="s">
        <v>13</v>
      </c>
    </row>
    <row r="17" spans="1:22" s="22" customFormat="1" ht="34.5" customHeight="1">
      <c r="A17" s="285" t="s">
        <v>583</v>
      </c>
      <c r="B17" s="18"/>
      <c r="C17" s="20"/>
      <c r="D17" s="20"/>
      <c r="E17" s="20"/>
      <c r="F17" s="20"/>
      <c r="G17" s="20"/>
      <c r="H17" s="21"/>
      <c r="I17" s="531" t="s">
        <v>18</v>
      </c>
      <c r="J17" s="531"/>
      <c r="K17" s="531"/>
      <c r="L17" s="25"/>
      <c r="M17" s="25" t="s">
        <v>479</v>
      </c>
      <c r="N17" s="25"/>
      <c r="O17" s="25"/>
      <c r="P17" s="25"/>
      <c r="Q17" s="25" t="s">
        <v>479</v>
      </c>
      <c r="R17" s="25"/>
      <c r="S17" s="25"/>
      <c r="T17" s="25"/>
      <c r="U17" s="25"/>
      <c r="V17" s="25"/>
    </row>
    <row r="18" spans="1:22" s="22" customFormat="1" ht="34.5" customHeight="1">
      <c r="A18" s="285" t="s">
        <v>583</v>
      </c>
      <c r="B18" s="26"/>
      <c r="C18" s="20"/>
      <c r="D18" s="20"/>
      <c r="E18" s="20"/>
      <c r="F18" s="20"/>
      <c r="G18" s="20"/>
      <c r="H18" s="21"/>
      <c r="I18" s="531" t="s">
        <v>19</v>
      </c>
      <c r="J18" s="531"/>
      <c r="K18" s="531"/>
      <c r="L18" s="25" t="s">
        <v>479</v>
      </c>
      <c r="M18" s="25"/>
      <c r="N18" s="25" t="s">
        <v>479</v>
      </c>
      <c r="O18" s="25" t="s">
        <v>479</v>
      </c>
      <c r="P18" s="25" t="s">
        <v>479</v>
      </c>
      <c r="Q18" s="25"/>
      <c r="R18" s="25" t="s">
        <v>479</v>
      </c>
      <c r="S18" s="25" t="s">
        <v>479</v>
      </c>
      <c r="T18" s="25"/>
      <c r="U18" s="25" t="s">
        <v>479</v>
      </c>
      <c r="V18" s="25" t="s">
        <v>479</v>
      </c>
    </row>
    <row r="19" spans="1:22" s="22" customFormat="1" ht="34.5" customHeight="1">
      <c r="A19" s="285" t="s">
        <v>583</v>
      </c>
      <c r="B19" s="26"/>
      <c r="C19" s="20"/>
      <c r="D19" s="20"/>
      <c r="E19" s="20"/>
      <c r="F19" s="20"/>
      <c r="G19" s="20"/>
      <c r="H19" s="21"/>
      <c r="I19" s="531" t="s">
        <v>20</v>
      </c>
      <c r="J19" s="531"/>
      <c r="K19" s="531"/>
      <c r="L19" s="27"/>
      <c r="M19" s="27"/>
      <c r="N19" s="27"/>
      <c r="O19" s="27"/>
      <c r="P19" s="27"/>
      <c r="Q19" s="27"/>
      <c r="R19" s="27"/>
      <c r="S19" s="27"/>
      <c r="T19" s="27"/>
      <c r="U19" s="27"/>
      <c r="V19" s="27"/>
    </row>
    <row r="20" spans="1:22" s="22" customFormat="1" ht="34.5" customHeight="1">
      <c r="A20" s="285" t="s">
        <v>583</v>
      </c>
      <c r="B20" s="18"/>
      <c r="C20" s="20"/>
      <c r="D20" s="20"/>
      <c r="E20" s="20"/>
      <c r="F20" s="20"/>
      <c r="G20" s="20"/>
      <c r="H20" s="21"/>
      <c r="I20" s="531" t="s">
        <v>21</v>
      </c>
      <c r="J20" s="531"/>
      <c r="K20" s="531"/>
      <c r="L20" s="28"/>
      <c r="M20" s="28"/>
      <c r="N20" s="28"/>
      <c r="O20" s="28"/>
      <c r="P20" s="28"/>
      <c r="Q20" s="28"/>
      <c r="R20" s="28"/>
      <c r="S20" s="28"/>
      <c r="T20" s="28"/>
      <c r="U20" s="28"/>
      <c r="V20" s="28"/>
    </row>
    <row r="21" spans="1:22" s="22" customFormat="1" ht="34.5" customHeight="1">
      <c r="A21" s="285" t="s">
        <v>583</v>
      </c>
      <c r="B21" s="18"/>
      <c r="C21" s="20"/>
      <c r="D21" s="20"/>
      <c r="E21" s="20"/>
      <c r="F21" s="20"/>
      <c r="G21" s="20"/>
      <c r="H21" s="21"/>
      <c r="I21" s="531" t="s">
        <v>22</v>
      </c>
      <c r="J21" s="531"/>
      <c r="K21" s="531"/>
      <c r="L21" s="27"/>
      <c r="M21" s="27"/>
      <c r="N21" s="27"/>
      <c r="O21" s="27"/>
      <c r="P21" s="27"/>
      <c r="Q21" s="27"/>
      <c r="R21" s="27"/>
      <c r="S21" s="27"/>
      <c r="T21" s="27" t="s">
        <v>479</v>
      </c>
      <c r="U21" s="27"/>
      <c r="V21" s="27"/>
    </row>
    <row r="22" spans="1:22" s="22" customFormat="1" ht="34.5" customHeight="1">
      <c r="A22" s="285" t="s">
        <v>583</v>
      </c>
      <c r="B22" s="18"/>
      <c r="C22" s="20"/>
      <c r="D22" s="20"/>
      <c r="E22" s="20"/>
      <c r="F22" s="20"/>
      <c r="G22" s="20"/>
      <c r="H22" s="21"/>
      <c r="I22" s="531" t="s">
        <v>23</v>
      </c>
      <c r="J22" s="531"/>
      <c r="K22" s="531"/>
      <c r="L22" s="27"/>
      <c r="M22" s="27"/>
      <c r="N22" s="27"/>
      <c r="O22" s="27"/>
      <c r="P22" s="27"/>
      <c r="Q22" s="27"/>
      <c r="R22" s="27"/>
      <c r="S22" s="27"/>
      <c r="T22" s="27"/>
      <c r="U22" s="27"/>
      <c r="V22" s="27"/>
    </row>
    <row r="23" spans="1:22" s="22" customFormat="1" ht="34.5" customHeight="1">
      <c r="A23" s="285" t="s">
        <v>583</v>
      </c>
      <c r="B23" s="18"/>
      <c r="C23" s="20"/>
      <c r="D23" s="20"/>
      <c r="E23" s="20"/>
      <c r="F23" s="20"/>
      <c r="G23" s="20"/>
      <c r="H23" s="21"/>
      <c r="I23" s="531" t="s">
        <v>24</v>
      </c>
      <c r="J23" s="531"/>
      <c r="K23" s="531"/>
      <c r="L23" s="27"/>
      <c r="M23" s="27"/>
      <c r="N23" s="27"/>
      <c r="O23" s="27"/>
      <c r="P23" s="27"/>
      <c r="Q23" s="27"/>
      <c r="R23" s="27"/>
      <c r="S23" s="27"/>
      <c r="T23" s="27"/>
      <c r="U23" s="27"/>
      <c r="V23" s="27"/>
    </row>
    <row r="24" spans="1:22" s="22" customFormat="1">
      <c r="A24" s="284"/>
      <c r="B24" s="18"/>
      <c r="C24" s="3"/>
      <c r="D24" s="3"/>
      <c r="E24" s="4"/>
      <c r="F24" s="3"/>
      <c r="G24" s="29"/>
      <c r="H24" s="5"/>
      <c r="I24" s="5"/>
      <c r="J24" s="6"/>
      <c r="K24" s="30"/>
      <c r="L24" s="8"/>
      <c r="M24" s="8"/>
      <c r="N24" s="8"/>
      <c r="O24" s="8"/>
      <c r="P24" s="8"/>
      <c r="Q24" s="8"/>
      <c r="R24" s="9"/>
    </row>
    <row r="25" spans="1:22">
      <c r="A25" s="284"/>
      <c r="B25" s="18"/>
      <c r="K25" s="30"/>
      <c r="L25" s="8"/>
      <c r="M25" s="8"/>
      <c r="R25" s="9"/>
      <c r="S25" s="9"/>
      <c r="T25" s="9"/>
      <c r="U25" s="9"/>
      <c r="V25" s="9"/>
    </row>
    <row r="26" spans="1:22" s="22" customFormat="1">
      <c r="A26" s="284"/>
      <c r="B26" s="31" t="s">
        <v>26</v>
      </c>
      <c r="C26" s="20"/>
      <c r="D26" s="20"/>
      <c r="E26" s="20"/>
      <c r="F26" s="20"/>
      <c r="G26" s="20"/>
      <c r="H26" s="21"/>
      <c r="I26" s="21"/>
      <c r="J26" s="6"/>
      <c r="K26" s="30"/>
      <c r="L26" s="8"/>
      <c r="M26" s="8"/>
      <c r="N26" s="8"/>
      <c r="O26" s="8"/>
      <c r="P26" s="8"/>
      <c r="Q26" s="8"/>
      <c r="R26" s="9"/>
    </row>
    <row r="27" spans="1:22" s="22" customFormat="1">
      <c r="A27" s="284"/>
      <c r="B27" s="19"/>
      <c r="C27" s="19"/>
      <c r="D27" s="19"/>
      <c r="E27" s="19"/>
      <c r="F27" s="19"/>
      <c r="G27" s="19"/>
      <c r="H27" s="15"/>
      <c r="I27" s="15"/>
      <c r="J27" s="6"/>
      <c r="K27" s="30"/>
      <c r="L27" s="23"/>
      <c r="M27" s="23"/>
      <c r="N27" s="23"/>
      <c r="O27" s="23"/>
      <c r="P27" s="23"/>
      <c r="Q27" s="23"/>
      <c r="R27" s="9"/>
    </row>
    <row r="28" spans="1:22" s="22" customFormat="1">
      <c r="A28" s="284"/>
      <c r="B28" s="24"/>
      <c r="C28" s="20"/>
      <c r="D28" s="20"/>
      <c r="E28" s="20"/>
      <c r="F28" s="20"/>
      <c r="G28" s="20"/>
      <c r="H28" s="21"/>
      <c r="I28" s="528" t="s">
        <v>27</v>
      </c>
      <c r="J28" s="529"/>
      <c r="K28" s="530"/>
      <c r="L28" s="316" t="s">
        <v>262</v>
      </c>
      <c r="M28" s="316" t="s">
        <v>790</v>
      </c>
      <c r="N28" s="316" t="s">
        <v>263</v>
      </c>
      <c r="O28" s="316" t="s">
        <v>264</v>
      </c>
      <c r="P28" s="316" t="s">
        <v>265</v>
      </c>
      <c r="Q28" s="316" t="s">
        <v>7</v>
      </c>
      <c r="R28" s="316" t="s">
        <v>8</v>
      </c>
      <c r="S28" s="316" t="s">
        <v>10</v>
      </c>
      <c r="T28" s="316" t="s">
        <v>11</v>
      </c>
      <c r="U28" s="316" t="s">
        <v>12</v>
      </c>
      <c r="V28" s="316" t="s">
        <v>13</v>
      </c>
    </row>
    <row r="29" spans="1:22" s="22" customFormat="1" ht="34.5" customHeight="1">
      <c r="A29" s="285" t="s">
        <v>585</v>
      </c>
      <c r="B29" s="18"/>
      <c r="C29" s="20"/>
      <c r="D29" s="20"/>
      <c r="E29" s="20"/>
      <c r="F29" s="20"/>
      <c r="G29" s="20"/>
      <c r="H29" s="21"/>
      <c r="I29" s="522" t="s">
        <v>18</v>
      </c>
      <c r="J29" s="523"/>
      <c r="K29" s="524"/>
      <c r="L29" s="25"/>
      <c r="M29" s="25" t="s">
        <v>479</v>
      </c>
      <c r="N29" s="25"/>
      <c r="O29" s="25"/>
      <c r="P29" s="25"/>
      <c r="Q29" s="25" t="s">
        <v>479</v>
      </c>
      <c r="R29" s="25"/>
      <c r="S29" s="25"/>
      <c r="T29" s="25"/>
      <c r="U29" s="25"/>
      <c r="V29" s="25"/>
    </row>
    <row r="30" spans="1:22" s="22" customFormat="1" ht="34.5" customHeight="1">
      <c r="A30" s="285" t="s">
        <v>585</v>
      </c>
      <c r="B30" s="26"/>
      <c r="C30" s="20"/>
      <c r="D30" s="20"/>
      <c r="E30" s="20"/>
      <c r="F30" s="20"/>
      <c r="G30" s="20"/>
      <c r="H30" s="21"/>
      <c r="I30" s="522" t="s">
        <v>19</v>
      </c>
      <c r="J30" s="523"/>
      <c r="K30" s="524"/>
      <c r="L30" s="25" t="s">
        <v>479</v>
      </c>
      <c r="M30" s="25"/>
      <c r="N30" s="25" t="s">
        <v>479</v>
      </c>
      <c r="O30" s="25" t="s">
        <v>479</v>
      </c>
      <c r="P30" s="25" t="s">
        <v>479</v>
      </c>
      <c r="Q30" s="25"/>
      <c r="R30" s="25" t="s">
        <v>479</v>
      </c>
      <c r="S30" s="25" t="s">
        <v>479</v>
      </c>
      <c r="T30" s="25" t="s">
        <v>479</v>
      </c>
      <c r="U30" s="25" t="s">
        <v>479</v>
      </c>
      <c r="V30" s="25" t="s">
        <v>479</v>
      </c>
    </row>
    <row r="31" spans="1:22" s="22" customFormat="1" ht="34.5" customHeight="1">
      <c r="A31" s="285" t="s">
        <v>585</v>
      </c>
      <c r="B31" s="26"/>
      <c r="C31" s="20"/>
      <c r="D31" s="20"/>
      <c r="E31" s="20"/>
      <c r="F31" s="20"/>
      <c r="G31" s="20"/>
      <c r="H31" s="21"/>
      <c r="I31" s="522" t="s">
        <v>20</v>
      </c>
      <c r="J31" s="523"/>
      <c r="K31" s="524"/>
      <c r="L31" s="27"/>
      <c r="M31" s="27"/>
      <c r="N31" s="27"/>
      <c r="O31" s="27"/>
      <c r="P31" s="27"/>
      <c r="Q31" s="27"/>
      <c r="R31" s="27"/>
      <c r="S31" s="27"/>
      <c r="T31" s="27"/>
      <c r="U31" s="27"/>
      <c r="V31" s="27"/>
    </row>
    <row r="32" spans="1:22" s="22" customFormat="1" ht="34.5" customHeight="1">
      <c r="A32" s="285" t="s">
        <v>585</v>
      </c>
      <c r="B32" s="18"/>
      <c r="C32" s="20"/>
      <c r="D32" s="20"/>
      <c r="E32" s="20"/>
      <c r="F32" s="20"/>
      <c r="G32" s="20"/>
      <c r="H32" s="21"/>
      <c r="I32" s="522" t="s">
        <v>21</v>
      </c>
      <c r="J32" s="523"/>
      <c r="K32" s="524"/>
      <c r="L32" s="28"/>
      <c r="M32" s="28"/>
      <c r="N32" s="28"/>
      <c r="O32" s="28"/>
      <c r="P32" s="28"/>
      <c r="Q32" s="28"/>
      <c r="R32" s="28"/>
      <c r="S32" s="28"/>
      <c r="T32" s="28"/>
      <c r="U32" s="28"/>
      <c r="V32" s="28"/>
    </row>
    <row r="33" spans="1:22" s="22" customFormat="1" ht="34.5" customHeight="1">
      <c r="A33" s="285" t="s">
        <v>585</v>
      </c>
      <c r="B33" s="18"/>
      <c r="C33" s="20"/>
      <c r="D33" s="20"/>
      <c r="E33" s="20"/>
      <c r="F33" s="20"/>
      <c r="G33" s="20"/>
      <c r="H33" s="21"/>
      <c r="I33" s="518" t="s">
        <v>28</v>
      </c>
      <c r="J33" s="519"/>
      <c r="K33" s="520"/>
      <c r="L33" s="27"/>
      <c r="M33" s="27"/>
      <c r="N33" s="27"/>
      <c r="O33" s="27"/>
      <c r="P33" s="27"/>
      <c r="Q33" s="27"/>
      <c r="R33" s="27"/>
      <c r="S33" s="27"/>
      <c r="T33" s="27"/>
      <c r="U33" s="27"/>
      <c r="V33" s="27"/>
    </row>
    <row r="34" spans="1:22" s="22" customFormat="1" ht="34.5" customHeight="1">
      <c r="A34" s="285" t="s">
        <v>585</v>
      </c>
      <c r="B34" s="18"/>
      <c r="C34" s="20"/>
      <c r="D34" s="20"/>
      <c r="E34" s="20"/>
      <c r="F34" s="20"/>
      <c r="G34" s="20"/>
      <c r="H34" s="21"/>
      <c r="I34" s="518" t="s">
        <v>29</v>
      </c>
      <c r="J34" s="519"/>
      <c r="K34" s="520"/>
      <c r="L34" s="27"/>
      <c r="M34" s="27"/>
      <c r="N34" s="27"/>
      <c r="O34" s="27"/>
      <c r="P34" s="27"/>
      <c r="Q34" s="27"/>
      <c r="R34" s="27"/>
      <c r="S34" s="27"/>
      <c r="T34" s="27"/>
      <c r="U34" s="27"/>
      <c r="V34" s="27"/>
    </row>
    <row r="35" spans="1:22" s="32" customFormat="1" ht="34.5" customHeight="1">
      <c r="A35" s="285" t="s">
        <v>585</v>
      </c>
      <c r="B35" s="18"/>
      <c r="C35" s="20"/>
      <c r="D35" s="20"/>
      <c r="E35" s="20"/>
      <c r="F35" s="20"/>
      <c r="G35" s="20"/>
      <c r="H35" s="21"/>
      <c r="I35" s="518" t="s">
        <v>30</v>
      </c>
      <c r="J35" s="519"/>
      <c r="K35" s="520"/>
      <c r="L35" s="27"/>
      <c r="M35" s="27"/>
      <c r="N35" s="27"/>
      <c r="O35" s="27"/>
      <c r="P35" s="27"/>
      <c r="Q35" s="27"/>
      <c r="R35" s="27"/>
      <c r="S35" s="27"/>
      <c r="T35" s="27"/>
      <c r="U35" s="27"/>
      <c r="V35" s="27"/>
    </row>
    <row r="36" spans="1:22" s="22" customFormat="1" ht="34.5" customHeight="1">
      <c r="A36" s="285" t="s">
        <v>585</v>
      </c>
      <c r="B36" s="18"/>
      <c r="C36" s="20"/>
      <c r="D36" s="20"/>
      <c r="E36" s="20"/>
      <c r="F36" s="20"/>
      <c r="G36" s="20"/>
      <c r="H36" s="21"/>
      <c r="I36" s="521" t="s">
        <v>24</v>
      </c>
      <c r="J36" s="521"/>
      <c r="K36" s="521"/>
      <c r="L36" s="27"/>
      <c r="M36" s="27"/>
      <c r="N36" s="27"/>
      <c r="O36" s="27"/>
      <c r="P36" s="27"/>
      <c r="Q36" s="27"/>
      <c r="R36" s="27"/>
      <c r="S36" s="27"/>
      <c r="T36" s="27"/>
      <c r="U36" s="27"/>
      <c r="V36" s="27"/>
    </row>
    <row r="37" spans="1:22" s="22" customFormat="1">
      <c r="A37" s="284"/>
      <c r="B37" s="18"/>
      <c r="C37" s="3"/>
      <c r="D37" s="3"/>
      <c r="E37" s="4"/>
      <c r="F37" s="3"/>
      <c r="G37" s="33"/>
      <c r="H37" s="5"/>
      <c r="I37" s="5"/>
      <c r="J37" s="6"/>
      <c r="K37" s="30"/>
      <c r="L37" s="8"/>
      <c r="M37" s="8"/>
      <c r="N37" s="8"/>
      <c r="O37" s="8"/>
      <c r="P37" s="8"/>
      <c r="Q37" s="8"/>
      <c r="R37" s="9"/>
    </row>
    <row r="38" spans="1:22" s="22" customFormat="1">
      <c r="A38" s="284"/>
      <c r="B38" s="18"/>
      <c r="C38" s="3"/>
      <c r="D38" s="3"/>
      <c r="E38" s="4"/>
      <c r="F38" s="3"/>
      <c r="G38" s="33"/>
      <c r="H38" s="5"/>
      <c r="I38" s="5"/>
      <c r="J38" s="6"/>
      <c r="K38" s="30"/>
      <c r="L38" s="8"/>
      <c r="M38" s="8"/>
      <c r="N38" s="8"/>
      <c r="O38" s="8"/>
      <c r="P38" s="8"/>
      <c r="Q38" s="8"/>
      <c r="R38" s="9"/>
    </row>
    <row r="39" spans="1:22" s="22" customFormat="1">
      <c r="A39" s="284"/>
      <c r="B39" s="31" t="s">
        <v>31</v>
      </c>
      <c r="C39" s="20"/>
      <c r="D39" s="20"/>
      <c r="E39" s="20"/>
      <c r="F39" s="20"/>
      <c r="G39" s="20"/>
      <c r="H39" s="21"/>
      <c r="I39" s="21"/>
      <c r="J39" s="6"/>
      <c r="K39" s="30"/>
      <c r="L39" s="8"/>
      <c r="M39" s="8"/>
      <c r="N39" s="8"/>
      <c r="O39" s="8"/>
      <c r="P39" s="8"/>
      <c r="Q39" s="8"/>
      <c r="R39" s="9"/>
    </row>
    <row r="40" spans="1:22" s="22" customFormat="1">
      <c r="A40" s="284"/>
      <c r="B40" s="19"/>
      <c r="C40" s="19"/>
      <c r="D40" s="19"/>
      <c r="E40" s="19"/>
      <c r="F40" s="19"/>
      <c r="G40" s="19"/>
      <c r="H40" s="15"/>
      <c r="I40" s="15"/>
      <c r="J40" s="6"/>
      <c r="K40" s="30"/>
      <c r="L40" s="23"/>
      <c r="M40" s="23"/>
      <c r="N40" s="23"/>
      <c r="O40" s="23"/>
      <c r="P40" s="23"/>
      <c r="Q40" s="23"/>
      <c r="R40" s="9"/>
    </row>
    <row r="41" spans="1:22" s="22" customFormat="1">
      <c r="A41" s="284"/>
      <c r="B41" s="24"/>
      <c r="C41" s="20"/>
      <c r="D41" s="20"/>
      <c r="E41" s="20"/>
      <c r="F41" s="20"/>
      <c r="G41" s="20"/>
      <c r="H41" s="21"/>
      <c r="I41" s="528" t="s">
        <v>32</v>
      </c>
      <c r="J41" s="529"/>
      <c r="K41" s="530"/>
      <c r="L41" s="316" t="s">
        <v>262</v>
      </c>
      <c r="M41" s="316" t="s">
        <v>790</v>
      </c>
      <c r="N41" s="316" t="s">
        <v>263</v>
      </c>
      <c r="O41" s="316" t="s">
        <v>264</v>
      </c>
      <c r="P41" s="316" t="s">
        <v>265</v>
      </c>
      <c r="Q41" s="316" t="s">
        <v>7</v>
      </c>
      <c r="R41" s="316" t="s">
        <v>8</v>
      </c>
      <c r="S41" s="316" t="s">
        <v>10</v>
      </c>
      <c r="T41" s="316" t="s">
        <v>11</v>
      </c>
      <c r="U41" s="316" t="s">
        <v>12</v>
      </c>
      <c r="V41" s="316" t="s">
        <v>13</v>
      </c>
    </row>
    <row r="42" spans="1:22" s="22" customFormat="1" ht="34.5" customHeight="1">
      <c r="A42" s="285" t="s">
        <v>586</v>
      </c>
      <c r="B42" s="18"/>
      <c r="C42" s="20"/>
      <c r="D42" s="20"/>
      <c r="E42" s="20"/>
      <c r="F42" s="20"/>
      <c r="G42" s="20"/>
      <c r="H42" s="21"/>
      <c r="I42" s="522" t="s">
        <v>33</v>
      </c>
      <c r="J42" s="523"/>
      <c r="K42" s="524"/>
      <c r="L42" s="25"/>
      <c r="M42" s="25"/>
      <c r="N42" s="25"/>
      <c r="O42" s="25"/>
      <c r="P42" s="25"/>
      <c r="Q42" s="25"/>
      <c r="R42" s="25"/>
      <c r="S42" s="25"/>
      <c r="T42" s="25"/>
      <c r="U42" s="25"/>
      <c r="V42" s="25"/>
    </row>
    <row r="43" spans="1:22" s="22" customFormat="1" ht="34.5" customHeight="1">
      <c r="A43" s="285" t="s">
        <v>586</v>
      </c>
      <c r="B43" s="26"/>
      <c r="C43" s="20"/>
      <c r="D43" s="20"/>
      <c r="E43" s="20"/>
      <c r="F43" s="20"/>
      <c r="G43" s="20"/>
      <c r="H43" s="21"/>
      <c r="I43" s="522" t="s">
        <v>34</v>
      </c>
      <c r="J43" s="523"/>
      <c r="K43" s="524"/>
      <c r="L43" s="25"/>
      <c r="M43" s="25"/>
      <c r="N43" s="25"/>
      <c r="O43" s="25"/>
      <c r="P43" s="25"/>
      <c r="Q43" s="25"/>
      <c r="R43" s="25"/>
      <c r="S43" s="25"/>
      <c r="T43" s="25"/>
      <c r="U43" s="25"/>
      <c r="V43" s="25"/>
    </row>
    <row r="44" spans="1:22" s="22" customFormat="1" ht="34.5" customHeight="1">
      <c r="A44" s="285" t="s">
        <v>586</v>
      </c>
      <c r="B44" s="26"/>
      <c r="C44" s="20"/>
      <c r="D44" s="20"/>
      <c r="E44" s="20"/>
      <c r="F44" s="20"/>
      <c r="G44" s="20"/>
      <c r="H44" s="21"/>
      <c r="I44" s="522" t="s">
        <v>35</v>
      </c>
      <c r="J44" s="523"/>
      <c r="K44" s="524"/>
      <c r="L44" s="34"/>
      <c r="M44" s="34"/>
      <c r="N44" s="34"/>
      <c r="O44" s="34"/>
      <c r="P44" s="34"/>
      <c r="Q44" s="34"/>
      <c r="R44" s="34"/>
      <c r="S44" s="34"/>
      <c r="T44" s="34"/>
      <c r="U44" s="34"/>
      <c r="V44" s="34"/>
    </row>
    <row r="45" spans="1:22" s="22" customFormat="1" ht="34.5" customHeight="1">
      <c r="A45" s="285" t="s">
        <v>586</v>
      </c>
      <c r="B45" s="18"/>
      <c r="C45" s="20"/>
      <c r="D45" s="20"/>
      <c r="E45" s="20"/>
      <c r="F45" s="20"/>
      <c r="G45" s="20"/>
      <c r="H45" s="21"/>
      <c r="I45" s="522" t="s">
        <v>36</v>
      </c>
      <c r="J45" s="523"/>
      <c r="K45" s="524"/>
      <c r="L45" s="25"/>
      <c r="M45" s="25"/>
      <c r="N45" s="25"/>
      <c r="O45" s="25"/>
      <c r="P45" s="25"/>
      <c r="Q45" s="25"/>
      <c r="R45" s="25"/>
      <c r="S45" s="25"/>
      <c r="T45" s="25"/>
      <c r="U45" s="25"/>
      <c r="V45" s="25"/>
    </row>
    <row r="46" spans="1:22" s="22" customFormat="1">
      <c r="A46" s="284"/>
      <c r="B46" s="18"/>
      <c r="C46" s="3"/>
      <c r="D46" s="3"/>
      <c r="E46" s="4"/>
      <c r="F46" s="3"/>
      <c r="G46" s="29"/>
      <c r="H46" s="5"/>
      <c r="I46" s="5"/>
      <c r="J46" s="6"/>
      <c r="K46" s="30"/>
      <c r="L46" s="8"/>
      <c r="M46" s="8"/>
      <c r="N46" s="8"/>
      <c r="O46" s="8"/>
      <c r="P46" s="8"/>
      <c r="Q46" s="8"/>
      <c r="R46" s="9"/>
    </row>
    <row r="47" spans="1:22">
      <c r="A47" s="284"/>
      <c r="B47" s="18"/>
      <c r="K47" s="30"/>
      <c r="L47" s="8"/>
      <c r="M47" s="8"/>
      <c r="R47" s="9"/>
      <c r="S47" s="9"/>
      <c r="T47" s="9"/>
      <c r="U47" s="9"/>
      <c r="V47" s="9"/>
    </row>
    <row r="48" spans="1:22" s="22" customFormat="1">
      <c r="A48" s="284"/>
      <c r="B48" s="31" t="s">
        <v>587</v>
      </c>
      <c r="C48" s="20"/>
      <c r="D48" s="20"/>
      <c r="E48" s="20"/>
      <c r="F48" s="20"/>
      <c r="G48" s="20"/>
      <c r="H48" s="21"/>
      <c r="I48" s="21"/>
      <c r="J48" s="6"/>
      <c r="K48" s="30"/>
      <c r="L48" s="8"/>
      <c r="M48" s="8"/>
      <c r="N48" s="8"/>
      <c r="O48" s="8"/>
      <c r="P48" s="8"/>
      <c r="Q48" s="8"/>
      <c r="R48" s="9"/>
    </row>
    <row r="49" spans="1:22" s="22" customFormat="1">
      <c r="A49" s="284"/>
      <c r="B49" s="19"/>
      <c r="C49" s="19"/>
      <c r="D49" s="19"/>
      <c r="E49" s="19"/>
      <c r="F49" s="19"/>
      <c r="G49" s="19"/>
      <c r="H49" s="15"/>
      <c r="I49" s="15"/>
      <c r="J49" s="6"/>
      <c r="K49" s="30"/>
      <c r="L49" s="23"/>
      <c r="M49" s="23"/>
      <c r="N49" s="23"/>
      <c r="O49" s="23"/>
      <c r="P49" s="23"/>
      <c r="Q49" s="23"/>
      <c r="R49" s="9"/>
    </row>
    <row r="50" spans="1:22" s="22" customFormat="1">
      <c r="A50" s="284"/>
      <c r="B50" s="24"/>
      <c r="C50" s="20"/>
      <c r="D50" s="20"/>
      <c r="E50" s="20"/>
      <c r="F50" s="20"/>
      <c r="G50" s="20"/>
      <c r="H50" s="35"/>
      <c r="I50" s="525" t="s">
        <v>27</v>
      </c>
      <c r="J50" s="526"/>
      <c r="K50" s="527"/>
      <c r="L50" s="316" t="s">
        <v>262</v>
      </c>
      <c r="M50" s="316" t="s">
        <v>790</v>
      </c>
      <c r="N50" s="316" t="s">
        <v>263</v>
      </c>
      <c r="O50" s="316" t="s">
        <v>264</v>
      </c>
      <c r="P50" s="316" t="s">
        <v>265</v>
      </c>
      <c r="Q50" s="316" t="s">
        <v>7</v>
      </c>
      <c r="R50" s="316" t="s">
        <v>8</v>
      </c>
      <c r="S50" s="316" t="s">
        <v>10</v>
      </c>
      <c r="T50" s="316" t="s">
        <v>11</v>
      </c>
      <c r="U50" s="316" t="s">
        <v>12</v>
      </c>
      <c r="V50" s="316" t="s">
        <v>13</v>
      </c>
    </row>
    <row r="51" spans="1:22" s="22" customFormat="1" ht="34.5" customHeight="1">
      <c r="A51" s="286" t="s">
        <v>588</v>
      </c>
      <c r="B51" s="18"/>
      <c r="C51" s="20"/>
      <c r="D51" s="20"/>
      <c r="E51" s="20"/>
      <c r="F51" s="20"/>
      <c r="G51" s="20"/>
      <c r="H51" s="21"/>
      <c r="I51" s="518" t="s">
        <v>18</v>
      </c>
      <c r="J51" s="519"/>
      <c r="K51" s="520"/>
      <c r="L51" s="25"/>
      <c r="M51" s="25"/>
      <c r="N51" s="25"/>
      <c r="O51" s="25"/>
      <c r="P51" s="25"/>
      <c r="Q51" s="25"/>
      <c r="R51" s="25"/>
      <c r="S51" s="25"/>
      <c r="T51" s="25"/>
      <c r="U51" s="25"/>
      <c r="V51" s="25"/>
    </row>
    <row r="52" spans="1:22" s="22" customFormat="1" ht="34.5" customHeight="1">
      <c r="A52" s="286" t="s">
        <v>588</v>
      </c>
      <c r="B52" s="26"/>
      <c r="C52" s="20"/>
      <c r="D52" s="20"/>
      <c r="E52" s="20"/>
      <c r="F52" s="20"/>
      <c r="G52" s="20"/>
      <c r="H52" s="21"/>
      <c r="I52" s="518" t="s">
        <v>19</v>
      </c>
      <c r="J52" s="519"/>
      <c r="K52" s="520"/>
      <c r="L52" s="25"/>
      <c r="M52" s="25"/>
      <c r="N52" s="25"/>
      <c r="O52" s="25"/>
      <c r="P52" s="25"/>
      <c r="Q52" s="25"/>
      <c r="R52" s="25"/>
      <c r="S52" s="25"/>
      <c r="T52" s="25"/>
      <c r="U52" s="25"/>
      <c r="V52" s="25"/>
    </row>
    <row r="53" spans="1:22" s="22" customFormat="1" ht="34.5" customHeight="1">
      <c r="A53" s="286" t="s">
        <v>588</v>
      </c>
      <c r="B53" s="26"/>
      <c r="C53" s="20"/>
      <c r="D53" s="20"/>
      <c r="E53" s="20"/>
      <c r="F53" s="20"/>
      <c r="G53" s="20"/>
      <c r="H53" s="21"/>
      <c r="I53" s="518" t="s">
        <v>20</v>
      </c>
      <c r="J53" s="519"/>
      <c r="K53" s="520"/>
      <c r="L53" s="27"/>
      <c r="M53" s="27"/>
      <c r="N53" s="27"/>
      <c r="O53" s="27"/>
      <c r="P53" s="27"/>
      <c r="Q53" s="27"/>
      <c r="R53" s="27"/>
      <c r="S53" s="27"/>
      <c r="T53" s="27"/>
      <c r="U53" s="27"/>
      <c r="V53" s="27"/>
    </row>
    <row r="54" spans="1:22" s="22" customFormat="1" ht="34.5" customHeight="1">
      <c r="A54" s="286" t="s">
        <v>588</v>
      </c>
      <c r="B54" s="18"/>
      <c r="C54" s="20"/>
      <c r="D54" s="20"/>
      <c r="E54" s="20"/>
      <c r="F54" s="20"/>
      <c r="G54" s="20"/>
      <c r="H54" s="21"/>
      <c r="I54" s="518" t="s">
        <v>21</v>
      </c>
      <c r="J54" s="519"/>
      <c r="K54" s="520"/>
      <c r="L54" s="28"/>
      <c r="M54" s="28"/>
      <c r="N54" s="28"/>
      <c r="O54" s="28"/>
      <c r="P54" s="28"/>
      <c r="Q54" s="28"/>
      <c r="R54" s="28"/>
      <c r="S54" s="28"/>
      <c r="T54" s="28"/>
      <c r="U54" s="28"/>
      <c r="V54" s="28"/>
    </row>
    <row r="55" spans="1:22" s="22" customFormat="1" ht="34.5" customHeight="1">
      <c r="A55" s="286" t="s">
        <v>588</v>
      </c>
      <c r="B55" s="18"/>
      <c r="C55" s="20"/>
      <c r="D55" s="20"/>
      <c r="E55" s="20"/>
      <c r="F55" s="20"/>
      <c r="G55" s="20"/>
      <c r="H55" s="21"/>
      <c r="I55" s="518" t="s">
        <v>28</v>
      </c>
      <c r="J55" s="519"/>
      <c r="K55" s="520"/>
      <c r="L55" s="27"/>
      <c r="M55" s="27"/>
      <c r="N55" s="27"/>
      <c r="O55" s="27"/>
      <c r="P55" s="27"/>
      <c r="Q55" s="27"/>
      <c r="R55" s="27"/>
      <c r="S55" s="27"/>
      <c r="T55" s="27"/>
      <c r="U55" s="27"/>
      <c r="V55" s="27"/>
    </row>
    <row r="56" spans="1:22" s="22" customFormat="1" ht="34.5" customHeight="1">
      <c r="A56" s="286" t="s">
        <v>588</v>
      </c>
      <c r="B56" s="18"/>
      <c r="C56" s="20"/>
      <c r="D56" s="20"/>
      <c r="E56" s="20"/>
      <c r="F56" s="20"/>
      <c r="G56" s="20"/>
      <c r="H56" s="21"/>
      <c r="I56" s="518" t="s">
        <v>29</v>
      </c>
      <c r="J56" s="519"/>
      <c r="K56" s="520"/>
      <c r="L56" s="27"/>
      <c r="M56" s="27"/>
      <c r="N56" s="27"/>
      <c r="O56" s="27"/>
      <c r="P56" s="27"/>
      <c r="Q56" s="27"/>
      <c r="R56" s="27"/>
      <c r="S56" s="27"/>
      <c r="T56" s="27"/>
      <c r="U56" s="27"/>
      <c r="V56" s="27"/>
    </row>
    <row r="57" spans="1:22" s="32" customFormat="1" ht="34.5" customHeight="1">
      <c r="A57" s="286" t="s">
        <v>588</v>
      </c>
      <c r="B57" s="18"/>
      <c r="C57" s="20"/>
      <c r="D57" s="20"/>
      <c r="E57" s="20"/>
      <c r="F57" s="20"/>
      <c r="G57" s="20"/>
      <c r="H57" s="21"/>
      <c r="I57" s="518" t="s">
        <v>30</v>
      </c>
      <c r="J57" s="519"/>
      <c r="K57" s="520"/>
      <c r="L57" s="27"/>
      <c r="M57" s="27"/>
      <c r="N57" s="27"/>
      <c r="O57" s="27"/>
      <c r="P57" s="27"/>
      <c r="Q57" s="27"/>
      <c r="R57" s="27"/>
      <c r="S57" s="27"/>
      <c r="T57" s="27"/>
      <c r="U57" s="27"/>
      <c r="V57" s="27"/>
    </row>
    <row r="58" spans="1:22" s="22" customFormat="1" ht="34.5" customHeight="1">
      <c r="A58" s="286" t="s">
        <v>588</v>
      </c>
      <c r="B58" s="18"/>
      <c r="C58" s="20"/>
      <c r="D58" s="20"/>
      <c r="E58" s="20"/>
      <c r="F58" s="20"/>
      <c r="G58" s="20"/>
      <c r="H58" s="21"/>
      <c r="I58" s="521" t="s">
        <v>24</v>
      </c>
      <c r="J58" s="521"/>
      <c r="K58" s="521"/>
      <c r="L58" s="27" t="s">
        <v>479</v>
      </c>
      <c r="M58" s="27" t="s">
        <v>479</v>
      </c>
      <c r="N58" s="27" t="s">
        <v>479</v>
      </c>
      <c r="O58" s="27" t="s">
        <v>479</v>
      </c>
      <c r="P58" s="27" t="s">
        <v>479</v>
      </c>
      <c r="Q58" s="27" t="s">
        <v>479</v>
      </c>
      <c r="R58" s="27" t="s">
        <v>479</v>
      </c>
      <c r="S58" s="27" t="s">
        <v>479</v>
      </c>
      <c r="T58" s="27" t="s">
        <v>479</v>
      </c>
      <c r="U58" s="27" t="s">
        <v>479</v>
      </c>
      <c r="V58" s="27" t="s">
        <v>479</v>
      </c>
    </row>
    <row r="59" spans="1:22" s="22" customFormat="1" ht="34.5" customHeight="1">
      <c r="A59" s="286" t="s">
        <v>588</v>
      </c>
      <c r="B59" s="18"/>
      <c r="C59" s="20"/>
      <c r="D59" s="20"/>
      <c r="E59" s="20"/>
      <c r="F59" s="20"/>
      <c r="G59" s="20"/>
      <c r="H59" s="21"/>
      <c r="I59" s="521" t="s">
        <v>37</v>
      </c>
      <c r="J59" s="521"/>
      <c r="K59" s="521"/>
      <c r="L59" s="27" t="s">
        <v>25</v>
      </c>
      <c r="M59" s="27" t="s">
        <v>25</v>
      </c>
      <c r="N59" s="27" t="s">
        <v>25</v>
      </c>
      <c r="O59" s="27" t="s">
        <v>25</v>
      </c>
      <c r="P59" s="27" t="s">
        <v>25</v>
      </c>
      <c r="Q59" s="27" t="s">
        <v>25</v>
      </c>
      <c r="R59" s="27" t="s">
        <v>25</v>
      </c>
      <c r="S59" s="27" t="s">
        <v>25</v>
      </c>
      <c r="T59" s="27" t="s">
        <v>25</v>
      </c>
      <c r="U59" s="27" t="s">
        <v>25</v>
      </c>
      <c r="V59" s="27" t="s">
        <v>25</v>
      </c>
    </row>
    <row r="60" spans="1:22" s="22" customFormat="1">
      <c r="A60" s="284"/>
      <c r="B60" s="18"/>
      <c r="C60" s="3"/>
      <c r="D60" s="3"/>
      <c r="E60" s="4"/>
      <c r="F60" s="3"/>
      <c r="G60" s="33"/>
      <c r="H60" s="5"/>
      <c r="I60" s="5"/>
      <c r="J60" s="6"/>
      <c r="K60" s="30"/>
      <c r="L60" s="8"/>
      <c r="M60" s="8"/>
      <c r="N60" s="8"/>
      <c r="O60" s="8"/>
      <c r="P60" s="8"/>
      <c r="Q60" s="8"/>
      <c r="R60" s="9"/>
    </row>
    <row r="61" spans="1:22" s="22" customFormat="1">
      <c r="A61" s="284"/>
      <c r="B61" s="18"/>
      <c r="C61" s="3"/>
      <c r="D61" s="3"/>
      <c r="E61" s="4"/>
      <c r="F61" s="3"/>
      <c r="G61" s="33"/>
      <c r="H61" s="5"/>
      <c r="I61" s="5"/>
      <c r="J61" s="6"/>
      <c r="K61" s="30"/>
      <c r="L61" s="8"/>
      <c r="M61" s="8"/>
      <c r="N61" s="8"/>
      <c r="O61" s="8"/>
      <c r="P61" s="8"/>
      <c r="Q61" s="8"/>
      <c r="R61" s="9"/>
    </row>
    <row r="62" spans="1:22" s="22" customFormat="1">
      <c r="A62" s="284"/>
      <c r="B62" s="18"/>
      <c r="C62" s="3"/>
      <c r="D62" s="3"/>
      <c r="E62" s="4"/>
      <c r="F62" s="3"/>
      <c r="G62" s="33"/>
      <c r="H62" s="5"/>
      <c r="I62" s="5"/>
      <c r="J62" s="6"/>
      <c r="K62" s="30"/>
      <c r="L62" s="6"/>
      <c r="M62" s="6"/>
      <c r="N62" s="8"/>
      <c r="O62" s="8"/>
      <c r="P62" s="8"/>
      <c r="Q62" s="8"/>
      <c r="R62" s="8"/>
      <c r="S62" s="8"/>
      <c r="T62" s="8"/>
      <c r="U62" s="8"/>
      <c r="V62" s="8"/>
    </row>
    <row r="63" spans="1:22" s="22" customFormat="1">
      <c r="A63" s="284"/>
      <c r="B63" s="18"/>
      <c r="C63" s="3"/>
      <c r="D63" s="3"/>
      <c r="E63" s="4"/>
      <c r="F63" s="3"/>
      <c r="G63" s="29"/>
      <c r="H63" s="5"/>
      <c r="I63" s="5"/>
      <c r="J63" s="6"/>
      <c r="K63" s="30"/>
      <c r="L63" s="6"/>
      <c r="M63" s="6"/>
      <c r="N63" s="8"/>
      <c r="O63" s="8"/>
      <c r="P63" s="8"/>
      <c r="Q63" s="8"/>
      <c r="R63" s="8"/>
      <c r="S63" s="8"/>
      <c r="T63" s="8"/>
      <c r="U63" s="8"/>
      <c r="V63" s="8"/>
    </row>
    <row r="64" spans="1:22" s="22" customFormat="1">
      <c r="A64" s="284"/>
      <c r="B64" s="19"/>
      <c r="C64" s="36"/>
      <c r="D64" s="36"/>
      <c r="E64" s="36"/>
      <c r="F64" s="36"/>
      <c r="G64" s="36"/>
      <c r="H64" s="21"/>
      <c r="I64" s="21"/>
      <c r="J64" s="6"/>
      <c r="K64" s="30"/>
      <c r="L64" s="6"/>
      <c r="M64" s="6"/>
      <c r="N64" s="8"/>
      <c r="O64" s="8"/>
      <c r="P64" s="8"/>
    </row>
    <row r="65" spans="1:22" s="22" customFormat="1">
      <c r="A65" s="284"/>
      <c r="B65" s="2"/>
      <c r="C65" s="37" t="s">
        <v>528</v>
      </c>
      <c r="D65" s="38"/>
      <c r="E65" s="38"/>
      <c r="F65" s="38"/>
      <c r="G65" s="38"/>
      <c r="H65" s="38"/>
      <c r="I65" s="5"/>
      <c r="J65" s="39"/>
      <c r="K65" s="7"/>
      <c r="L65" s="6"/>
      <c r="M65" s="6"/>
      <c r="N65" s="8"/>
      <c r="O65" s="8"/>
      <c r="P65" s="8"/>
      <c r="Q65" s="8"/>
      <c r="R65" s="8"/>
      <c r="S65" s="8"/>
      <c r="T65" s="8"/>
      <c r="U65" s="8"/>
      <c r="V65" s="8"/>
    </row>
    <row r="66" spans="1:22" s="22" customFormat="1" ht="34.5" customHeight="1">
      <c r="A66" s="284"/>
      <c r="B66" s="2"/>
      <c r="C66" s="40"/>
      <c r="D66" s="516" t="s">
        <v>38</v>
      </c>
      <c r="E66" s="516"/>
      <c r="F66" s="516"/>
      <c r="G66" s="516"/>
      <c r="H66" s="516"/>
      <c r="I66" s="516"/>
      <c r="J66" s="516"/>
      <c r="K66" s="516"/>
      <c r="L66" s="516"/>
      <c r="M66" s="41"/>
      <c r="N66" s="41"/>
      <c r="O66" s="41"/>
      <c r="P66" s="41"/>
      <c r="Q66" s="42"/>
      <c r="R66" s="42"/>
      <c r="S66" s="42"/>
      <c r="T66" s="42"/>
      <c r="U66" s="42"/>
      <c r="V66" s="42"/>
    </row>
    <row r="67" spans="1:22" s="22" customFormat="1" ht="34.5" customHeight="1">
      <c r="A67" s="284"/>
      <c r="B67" s="2"/>
      <c r="C67" s="43"/>
      <c r="D67" s="517" t="s">
        <v>39</v>
      </c>
      <c r="E67" s="517"/>
      <c r="F67" s="517"/>
      <c r="G67" s="517"/>
      <c r="H67" s="517"/>
      <c r="I67" s="517"/>
      <c r="J67" s="517"/>
      <c r="K67" s="517"/>
      <c r="L67" s="517"/>
      <c r="M67" s="41"/>
      <c r="N67" s="41"/>
      <c r="O67" s="41"/>
      <c r="P67" s="41"/>
      <c r="Q67" s="42"/>
      <c r="R67" s="42"/>
      <c r="S67" s="42"/>
      <c r="T67" s="42"/>
      <c r="U67" s="42"/>
      <c r="V67" s="42"/>
    </row>
    <row r="68" spans="1:22" s="22" customFormat="1" ht="34.5" customHeight="1">
      <c r="A68" s="284"/>
      <c r="B68" s="2"/>
      <c r="C68" s="43"/>
      <c r="D68" s="517" t="s">
        <v>40</v>
      </c>
      <c r="E68" s="517"/>
      <c r="F68" s="517"/>
      <c r="G68" s="517"/>
      <c r="H68" s="517"/>
      <c r="I68" s="517"/>
      <c r="J68" s="517"/>
      <c r="K68" s="517"/>
      <c r="L68" s="517"/>
      <c r="M68" s="41"/>
      <c r="N68" s="41"/>
      <c r="O68" s="41"/>
      <c r="P68" s="41"/>
      <c r="Q68" s="42"/>
      <c r="R68" s="42"/>
      <c r="S68" s="42"/>
      <c r="T68" s="42"/>
      <c r="U68" s="42"/>
      <c r="V68" s="42"/>
    </row>
    <row r="69" spans="1:22" s="22" customFormat="1" ht="34.5" customHeight="1">
      <c r="A69" s="284"/>
      <c r="B69" s="2"/>
      <c r="C69" s="43"/>
      <c r="D69" s="517" t="s">
        <v>41</v>
      </c>
      <c r="E69" s="517"/>
      <c r="F69" s="517"/>
      <c r="G69" s="517"/>
      <c r="H69" s="517"/>
      <c r="I69" s="517"/>
      <c r="J69" s="517"/>
      <c r="K69" s="517"/>
      <c r="L69" s="517"/>
      <c r="M69" s="41"/>
      <c r="N69" s="41"/>
      <c r="O69" s="41"/>
      <c r="P69" s="41"/>
      <c r="Q69" s="42"/>
      <c r="R69" s="42"/>
      <c r="S69" s="42"/>
      <c r="T69" s="42"/>
      <c r="U69" s="42"/>
      <c r="V69" s="42"/>
    </row>
    <row r="70" spans="1:22" s="22" customFormat="1" ht="34.5" customHeight="1">
      <c r="A70" s="284"/>
      <c r="B70" s="2"/>
      <c r="C70" s="43"/>
      <c r="D70" s="517" t="s">
        <v>529</v>
      </c>
      <c r="E70" s="517"/>
      <c r="F70" s="517"/>
      <c r="G70" s="517"/>
      <c r="H70" s="517"/>
      <c r="I70" s="517"/>
      <c r="J70" s="517"/>
      <c r="K70" s="517"/>
      <c r="L70" s="517"/>
      <c r="M70" s="41"/>
      <c r="N70" s="41"/>
      <c r="O70" s="41"/>
      <c r="P70" s="41"/>
      <c r="Q70" s="42"/>
      <c r="R70" s="42"/>
      <c r="S70" s="42"/>
      <c r="T70" s="42"/>
      <c r="U70" s="42"/>
      <c r="V70" s="42"/>
    </row>
    <row r="71" spans="1:22" s="22" customFormat="1">
      <c r="A71" s="284"/>
      <c r="B71" s="19"/>
      <c r="C71" s="36"/>
      <c r="D71" s="36"/>
      <c r="E71" s="36"/>
      <c r="F71" s="36"/>
      <c r="G71" s="36"/>
      <c r="H71" s="21"/>
      <c r="I71" s="21"/>
      <c r="J71" s="6"/>
      <c r="K71" s="7"/>
      <c r="L71" s="6"/>
      <c r="M71" s="6"/>
      <c r="N71" s="8"/>
      <c r="O71" s="8"/>
      <c r="P71" s="8"/>
    </row>
    <row r="72" spans="1:22" s="46" customFormat="1">
      <c r="A72" s="287"/>
      <c r="B72" s="19"/>
      <c r="C72" s="45" t="s">
        <v>530</v>
      </c>
      <c r="F72" s="47"/>
      <c r="G72" s="45"/>
      <c r="H72" s="343" t="s">
        <v>42</v>
      </c>
      <c r="I72" s="343"/>
      <c r="J72" s="343" t="s">
        <v>531</v>
      </c>
      <c r="K72" s="344"/>
      <c r="L72" s="343"/>
      <c r="M72" s="47"/>
      <c r="N72" s="47"/>
      <c r="O72" s="47"/>
      <c r="P72" s="47"/>
      <c r="Q72" s="47"/>
      <c r="R72" s="47"/>
      <c r="S72" s="47"/>
      <c r="T72" s="47"/>
      <c r="U72" s="47"/>
    </row>
    <row r="73" spans="1:22" s="22" customFormat="1">
      <c r="A73" s="284"/>
      <c r="B73" s="2"/>
      <c r="C73" s="338"/>
      <c r="D73" s="36"/>
      <c r="E73" s="36"/>
      <c r="F73" s="36"/>
      <c r="G73" s="36"/>
      <c r="H73" s="21"/>
      <c r="I73" s="38"/>
      <c r="J73" s="6"/>
      <c r="K73" s="7"/>
      <c r="L73" s="283"/>
      <c r="M73" s="283"/>
      <c r="N73" s="283"/>
      <c r="O73" s="283"/>
      <c r="P73" s="283"/>
      <c r="R73" s="48"/>
      <c r="S73" s="48"/>
      <c r="T73" s="48"/>
      <c r="U73" s="48"/>
      <c r="V73" s="48"/>
    </row>
    <row r="74" spans="1:22" s="22" customFormat="1">
      <c r="A74" s="284"/>
      <c r="B74" s="2"/>
      <c r="C74" s="42"/>
      <c r="D74" s="42"/>
      <c r="E74" s="42"/>
      <c r="F74" s="42"/>
      <c r="G74" s="42"/>
      <c r="H74" s="42"/>
      <c r="I74" s="42"/>
      <c r="J74" s="42"/>
      <c r="K74" s="49"/>
      <c r="L74" s="42"/>
      <c r="M74" s="42"/>
      <c r="N74" s="42"/>
      <c r="O74" s="42"/>
      <c r="P74" s="42"/>
      <c r="Q74" s="42"/>
      <c r="R74" s="42"/>
      <c r="S74" s="42"/>
      <c r="T74" s="42"/>
      <c r="U74" s="42"/>
      <c r="V74" s="42"/>
    </row>
    <row r="75" spans="1:22" s="22" customFormat="1">
      <c r="A75" s="284"/>
      <c r="B75" s="2"/>
      <c r="C75" s="50"/>
      <c r="D75" s="36"/>
      <c r="E75" s="36"/>
      <c r="F75" s="36"/>
      <c r="G75" s="36"/>
      <c r="H75" s="21"/>
      <c r="I75" s="38"/>
      <c r="J75" s="6"/>
      <c r="K75" s="7"/>
      <c r="L75" s="283"/>
      <c r="R75" s="48"/>
      <c r="S75" s="48"/>
      <c r="T75" s="48"/>
      <c r="U75" s="48"/>
      <c r="V75" s="48"/>
    </row>
    <row r="76" spans="1:22" s="22" customFormat="1">
      <c r="A76" s="284"/>
      <c r="B76" s="2"/>
      <c r="C76" s="50"/>
      <c r="D76" s="36"/>
      <c r="E76" s="36"/>
      <c r="F76" s="36"/>
      <c r="G76" s="36"/>
      <c r="H76" s="21"/>
      <c r="I76" s="38"/>
      <c r="J76" s="6"/>
      <c r="K76" s="7"/>
      <c r="L76" s="283"/>
      <c r="R76" s="48"/>
      <c r="S76" s="48"/>
      <c r="T76" s="48"/>
      <c r="U76" s="48"/>
      <c r="V76" s="48"/>
    </row>
    <row r="77" spans="1:22" s="22" customFormat="1">
      <c r="A77" s="284"/>
      <c r="B77" s="2"/>
      <c r="C77" s="515" t="s">
        <v>43</v>
      </c>
      <c r="D77" s="515"/>
      <c r="E77" s="515"/>
      <c r="F77" s="515"/>
      <c r="G77" s="515"/>
      <c r="H77" s="515" t="s">
        <v>532</v>
      </c>
      <c r="I77" s="515"/>
      <c r="J77" s="515" t="s">
        <v>589</v>
      </c>
      <c r="K77" s="515"/>
      <c r="L77" s="515"/>
      <c r="M77" s="48"/>
      <c r="N77" s="48"/>
      <c r="O77" s="48"/>
      <c r="P77" s="48"/>
      <c r="Q77" s="9"/>
    </row>
    <row r="78" spans="1:22" s="22" customFormat="1">
      <c r="A78" s="284"/>
      <c r="B78" s="2"/>
      <c r="C78" s="515" t="s">
        <v>44</v>
      </c>
      <c r="D78" s="515"/>
      <c r="E78" s="515"/>
      <c r="F78" s="515"/>
      <c r="G78" s="515"/>
      <c r="H78" s="515" t="s">
        <v>45</v>
      </c>
      <c r="I78" s="515"/>
      <c r="J78" s="515" t="s">
        <v>48</v>
      </c>
      <c r="K78" s="515"/>
      <c r="L78" s="515"/>
      <c r="M78" s="39"/>
      <c r="N78" s="39"/>
      <c r="O78" s="39"/>
      <c r="P78" s="39"/>
      <c r="Q78" s="9"/>
    </row>
    <row r="79" spans="1:22" s="22" customFormat="1">
      <c r="A79" s="284"/>
      <c r="B79" s="2"/>
      <c r="C79" s="515" t="s">
        <v>46</v>
      </c>
      <c r="D79" s="515"/>
      <c r="E79" s="515"/>
      <c r="F79" s="515"/>
      <c r="G79" s="515"/>
      <c r="H79" s="515" t="s">
        <v>47</v>
      </c>
      <c r="I79" s="515"/>
      <c r="J79" s="515" t="s">
        <v>51</v>
      </c>
      <c r="K79" s="515"/>
      <c r="L79" s="515"/>
      <c r="M79" s="48"/>
      <c r="N79" s="48"/>
      <c r="O79" s="48"/>
      <c r="P79" s="48"/>
      <c r="Q79" s="9"/>
    </row>
    <row r="80" spans="1:22"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c r="O89" s="8"/>
      <c r="P89" s="8"/>
      <c r="Q89" s="8"/>
      <c r="R89" s="8"/>
      <c r="S89" s="8"/>
      <c r="T89" s="8"/>
      <c r="U89" s="8"/>
      <c r="V89" s="8"/>
    </row>
    <row r="90" spans="1:23" s="22" customFormat="1">
      <c r="A90" s="284"/>
      <c r="B90" s="2"/>
      <c r="C90" s="42"/>
      <c r="D90" s="42"/>
      <c r="E90" s="42"/>
      <c r="F90" s="42"/>
      <c r="G90" s="42"/>
      <c r="H90" s="42"/>
      <c r="I90" s="42"/>
      <c r="J90" s="42"/>
      <c r="K90" s="49"/>
      <c r="L90" s="42"/>
      <c r="M90" s="42"/>
      <c r="N90" s="42"/>
      <c r="O90" s="42"/>
      <c r="P90" s="42"/>
      <c r="Q90" s="42"/>
      <c r="R90" s="42"/>
      <c r="S90" s="42"/>
      <c r="T90" s="42"/>
      <c r="U90" s="42"/>
      <c r="V90" s="42"/>
    </row>
    <row r="91" spans="1:23" s="22" customFormat="1">
      <c r="A91" s="284"/>
      <c r="B91" s="52" t="s">
        <v>61</v>
      </c>
      <c r="C91" s="53"/>
      <c r="D91" s="54"/>
      <c r="E91" s="54"/>
      <c r="F91" s="54"/>
      <c r="G91" s="54"/>
      <c r="H91" s="55"/>
      <c r="I91" s="55"/>
      <c r="J91" s="56"/>
      <c r="K91" s="56"/>
      <c r="L91" s="56"/>
      <c r="M91" s="56"/>
      <c r="N91" s="57"/>
      <c r="O91" s="57"/>
      <c r="P91" s="58"/>
      <c r="Q91" s="58"/>
      <c r="R91" s="58"/>
      <c r="S91" s="58"/>
      <c r="T91" s="58"/>
      <c r="U91" s="58"/>
      <c r="V91" s="58"/>
    </row>
    <row r="92" spans="1:23" s="22" customFormat="1">
      <c r="A92" s="284"/>
      <c r="B92" s="2"/>
      <c r="C92" s="59"/>
      <c r="D92" s="4"/>
      <c r="E92" s="4"/>
      <c r="F92" s="4"/>
      <c r="G92" s="4"/>
      <c r="H92" s="331"/>
      <c r="I92" s="331"/>
      <c r="J92" s="60"/>
      <c r="K92" s="30"/>
      <c r="L92" s="60"/>
      <c r="M92" s="60"/>
      <c r="N92" s="58"/>
      <c r="O92" s="58"/>
      <c r="P92" s="58"/>
      <c r="Q92" s="58"/>
      <c r="R92" s="58"/>
      <c r="S92" s="58"/>
      <c r="T92" s="58"/>
      <c r="U92" s="58"/>
      <c r="V92" s="58"/>
    </row>
    <row r="93" spans="1:23" s="22" customFormat="1">
      <c r="A93" s="284"/>
      <c r="B93" s="31" t="s">
        <v>590</v>
      </c>
      <c r="C93" s="59"/>
      <c r="D93" s="4"/>
      <c r="E93" s="4"/>
      <c r="F93" s="4"/>
      <c r="G93" s="4"/>
      <c r="H93" s="331"/>
      <c r="I93" s="331"/>
      <c r="J93" s="60"/>
      <c r="K93" s="60"/>
      <c r="L93" s="60"/>
      <c r="M93" s="60"/>
      <c r="N93" s="58"/>
      <c r="O93" s="58"/>
      <c r="P93" s="58"/>
      <c r="Q93" s="58"/>
      <c r="R93" s="58"/>
      <c r="S93" s="58"/>
      <c r="T93" s="58"/>
      <c r="U93" s="58"/>
      <c r="V93" s="58"/>
    </row>
    <row r="94" spans="1:23" s="22" customFormat="1" ht="18.75" customHeight="1">
      <c r="A94" s="284"/>
      <c r="B94" s="19"/>
      <c r="C94" s="59"/>
      <c r="D94" s="4"/>
      <c r="E94" s="4"/>
      <c r="F94" s="4"/>
      <c r="G94" s="4"/>
      <c r="H94" s="331"/>
      <c r="I94" s="331"/>
      <c r="J94" s="56"/>
      <c r="K94" s="56"/>
      <c r="L94" s="23"/>
      <c r="M94" s="23"/>
      <c r="N94" s="23"/>
      <c r="O94" s="23"/>
      <c r="P94" s="23"/>
      <c r="Q94" s="23"/>
      <c r="R94" s="58"/>
      <c r="S94" s="58"/>
      <c r="T94" s="58"/>
      <c r="U94" s="58"/>
      <c r="V94" s="58"/>
    </row>
    <row r="95" spans="1:23" s="22" customFormat="1">
      <c r="A95" s="284"/>
      <c r="B95" s="19"/>
      <c r="C95" s="59"/>
      <c r="D95" s="4"/>
      <c r="E95" s="4"/>
      <c r="F95" s="4"/>
      <c r="G95" s="4"/>
      <c r="H95" s="331"/>
      <c r="I95" s="331"/>
      <c r="J95" s="61" t="s">
        <v>62</v>
      </c>
      <c r="K95" s="62"/>
      <c r="L95" s="63" t="s">
        <v>262</v>
      </c>
      <c r="M95" s="63" t="s">
        <v>790</v>
      </c>
      <c r="N95" s="63" t="s">
        <v>263</v>
      </c>
      <c r="O95" s="63" t="s">
        <v>264</v>
      </c>
      <c r="P95" s="63" t="s">
        <v>265</v>
      </c>
      <c r="Q95" s="63" t="s">
        <v>7</v>
      </c>
      <c r="R95" s="63" t="s">
        <v>8</v>
      </c>
      <c r="S95" s="63" t="s">
        <v>10</v>
      </c>
      <c r="T95" s="63" t="s">
        <v>11</v>
      </c>
      <c r="U95" s="63" t="s">
        <v>12</v>
      </c>
      <c r="V95" s="63" t="s">
        <v>13</v>
      </c>
    </row>
    <row r="96" spans="1:23" s="22" customFormat="1" ht="37.5">
      <c r="A96" s="284"/>
      <c r="B96" s="2"/>
      <c r="C96" s="4"/>
      <c r="D96" s="4"/>
      <c r="E96" s="4"/>
      <c r="F96" s="4"/>
      <c r="G96" s="4"/>
      <c r="H96" s="331"/>
      <c r="I96" s="64" t="s">
        <v>63</v>
      </c>
      <c r="J96" s="65"/>
      <c r="K96" s="66"/>
      <c r="L96" s="63" t="s">
        <v>65</v>
      </c>
      <c r="M96" s="63" t="s">
        <v>64</v>
      </c>
      <c r="N96" s="63" t="s">
        <v>65</v>
      </c>
      <c r="O96" s="63" t="s">
        <v>65</v>
      </c>
      <c r="P96" s="63" t="s">
        <v>65</v>
      </c>
      <c r="Q96" s="63" t="s">
        <v>64</v>
      </c>
      <c r="R96" s="63" t="s">
        <v>65</v>
      </c>
      <c r="S96" s="63" t="s">
        <v>65</v>
      </c>
      <c r="T96" s="63" t="s">
        <v>543</v>
      </c>
      <c r="U96" s="63" t="s">
        <v>65</v>
      </c>
      <c r="V96" s="63" t="s">
        <v>65</v>
      </c>
    </row>
    <row r="97" spans="1:22" s="22" customFormat="1" ht="54" customHeight="1">
      <c r="A97" s="285" t="s">
        <v>591</v>
      </c>
      <c r="B97" s="2"/>
      <c r="C97" s="437" t="s">
        <v>66</v>
      </c>
      <c r="D97" s="438"/>
      <c r="E97" s="438"/>
      <c r="F97" s="438"/>
      <c r="G97" s="438"/>
      <c r="H97" s="439"/>
      <c r="I97" s="323" t="s">
        <v>67</v>
      </c>
      <c r="J97" s="67" t="s">
        <v>266</v>
      </c>
      <c r="K97" s="68"/>
      <c r="L97" s="69"/>
      <c r="M97" s="70"/>
      <c r="N97" s="70"/>
      <c r="O97" s="70"/>
      <c r="P97" s="70"/>
      <c r="Q97" s="70"/>
      <c r="R97" s="70"/>
      <c r="S97" s="70"/>
      <c r="T97" s="70"/>
      <c r="U97" s="70"/>
      <c r="V97" s="70"/>
    </row>
    <row r="98" spans="1:22" s="22" customFormat="1">
      <c r="A98" s="284"/>
      <c r="B98" s="71"/>
      <c r="C98" s="59"/>
      <c r="D98" s="4"/>
      <c r="E98" s="4"/>
      <c r="F98" s="4"/>
      <c r="G98" s="4"/>
      <c r="H98" s="331"/>
      <c r="I98" s="331"/>
      <c r="J98" s="60"/>
      <c r="K98" s="60"/>
      <c r="L98" s="58"/>
      <c r="M98" s="58"/>
      <c r="N98" s="58"/>
      <c r="O98" s="58"/>
      <c r="P98" s="58"/>
      <c r="Q98" s="58"/>
      <c r="R98" s="9"/>
    </row>
    <row r="99" spans="1:22" s="22" customFormat="1">
      <c r="A99" s="284"/>
      <c r="B99" s="71"/>
      <c r="C99" s="59"/>
      <c r="D99" s="4"/>
      <c r="E99" s="4"/>
      <c r="F99" s="4"/>
      <c r="G99" s="4"/>
      <c r="H99" s="331"/>
      <c r="I99" s="331"/>
      <c r="J99" s="60"/>
      <c r="K99" s="60"/>
      <c r="L99" s="58"/>
      <c r="M99" s="58"/>
      <c r="N99" s="58"/>
      <c r="O99" s="58"/>
      <c r="P99" s="58"/>
      <c r="Q99" s="58"/>
      <c r="R99" s="9"/>
    </row>
    <row r="100" spans="1:22" s="22" customFormat="1">
      <c r="A100" s="284"/>
      <c r="B100" s="71"/>
      <c r="C100" s="59"/>
      <c r="D100" s="4"/>
      <c r="E100" s="4"/>
      <c r="F100" s="4"/>
      <c r="G100" s="4"/>
      <c r="H100" s="331"/>
      <c r="I100" s="331"/>
      <c r="J100" s="60"/>
      <c r="K100" s="60"/>
      <c r="L100" s="58"/>
      <c r="M100" s="58"/>
      <c r="N100" s="58"/>
      <c r="O100" s="58"/>
      <c r="P100" s="58"/>
      <c r="Q100" s="58"/>
      <c r="R100" s="9"/>
    </row>
    <row r="101" spans="1:22">
      <c r="A101" s="284"/>
      <c r="B101" s="19" t="s">
        <v>69</v>
      </c>
      <c r="C101" s="19"/>
      <c r="D101" s="19"/>
      <c r="E101" s="19"/>
      <c r="F101" s="19"/>
      <c r="G101" s="19"/>
      <c r="H101" s="15"/>
      <c r="I101" s="15"/>
      <c r="L101" s="72"/>
      <c r="M101" s="72"/>
      <c r="N101" s="72"/>
      <c r="O101" s="72"/>
      <c r="P101" s="72"/>
      <c r="Q101" s="72"/>
      <c r="R101" s="9"/>
      <c r="S101" s="9"/>
      <c r="T101" s="9"/>
      <c r="U101" s="9"/>
      <c r="V101" s="9"/>
    </row>
    <row r="102" spans="1:22">
      <c r="A102" s="284"/>
      <c r="B102" s="19"/>
      <c r="C102" s="19"/>
      <c r="D102" s="19"/>
      <c r="E102" s="19"/>
      <c r="F102" s="19"/>
      <c r="G102" s="19"/>
      <c r="H102" s="15"/>
      <c r="I102" s="15"/>
      <c r="L102" s="23"/>
      <c r="M102" s="23"/>
      <c r="N102" s="23"/>
      <c r="O102" s="23"/>
      <c r="P102" s="23"/>
      <c r="Q102" s="23"/>
      <c r="R102" s="9"/>
      <c r="S102" s="9"/>
      <c r="T102" s="9"/>
      <c r="U102" s="9"/>
      <c r="V102" s="9"/>
    </row>
    <row r="103" spans="1:22" ht="34.5" customHeight="1">
      <c r="A103" s="284"/>
      <c r="B103" s="19"/>
      <c r="C103" s="4"/>
      <c r="D103" s="4"/>
      <c r="F103" s="4"/>
      <c r="G103" s="4"/>
      <c r="H103" s="331"/>
      <c r="J103" s="73" t="s">
        <v>62</v>
      </c>
      <c r="K103" s="74"/>
      <c r="L103" s="75" t="s">
        <v>262</v>
      </c>
      <c r="M103" s="75" t="s">
        <v>790</v>
      </c>
      <c r="N103" s="75" t="s">
        <v>263</v>
      </c>
      <c r="O103" s="75" t="s">
        <v>264</v>
      </c>
      <c r="P103" s="75" t="s">
        <v>265</v>
      </c>
      <c r="Q103" s="75" t="s">
        <v>7</v>
      </c>
      <c r="R103" s="75" t="s">
        <v>8</v>
      </c>
      <c r="S103" s="75" t="s">
        <v>10</v>
      </c>
      <c r="T103" s="75" t="s">
        <v>11</v>
      </c>
      <c r="U103" s="75" t="s">
        <v>12</v>
      </c>
      <c r="V103" s="75" t="s">
        <v>13</v>
      </c>
    </row>
    <row r="104" spans="1:22" ht="20.25" customHeight="1">
      <c r="A104" s="284"/>
      <c r="B104" s="2"/>
      <c r="C104" s="59"/>
      <c r="D104" s="4"/>
      <c r="F104" s="4"/>
      <c r="G104" s="4"/>
      <c r="H104" s="331"/>
      <c r="I104" s="64" t="s">
        <v>70</v>
      </c>
      <c r="J104" s="65"/>
      <c r="K104" s="76"/>
      <c r="L104" s="77" t="s">
        <v>65</v>
      </c>
      <c r="M104" s="77" t="s">
        <v>64</v>
      </c>
      <c r="N104" s="77" t="s">
        <v>65</v>
      </c>
      <c r="O104" s="77" t="s">
        <v>65</v>
      </c>
      <c r="P104" s="77" t="s">
        <v>65</v>
      </c>
      <c r="Q104" s="77" t="s">
        <v>64</v>
      </c>
      <c r="R104" s="77" t="s">
        <v>65</v>
      </c>
      <c r="S104" s="77" t="s">
        <v>65</v>
      </c>
      <c r="T104" s="77" t="s">
        <v>543</v>
      </c>
      <c r="U104" s="77" t="s">
        <v>65</v>
      </c>
      <c r="V104" s="77" t="s">
        <v>65</v>
      </c>
    </row>
    <row r="105" spans="1:22" s="81" customFormat="1" ht="34.5" customHeight="1">
      <c r="A105" s="285" t="s">
        <v>592</v>
      </c>
      <c r="B105" s="2"/>
      <c r="C105" s="448" t="s">
        <v>71</v>
      </c>
      <c r="D105" s="450"/>
      <c r="E105" s="501" t="s">
        <v>72</v>
      </c>
      <c r="F105" s="502"/>
      <c r="G105" s="502"/>
      <c r="H105" s="503"/>
      <c r="I105" s="504" t="s">
        <v>593</v>
      </c>
      <c r="J105" s="78">
        <f t="shared" ref="J105:J117" si="0">IF(SUM(L105:V105)=0,IF(COUNTIF(L105:V105,"未確認")&gt;0,"未確認",IF(COUNTIF(L105:V105,"~*")&gt;0,"*",SUM(L105:V105))),SUM(L105:V105))</f>
        <v>459</v>
      </c>
      <c r="K105" s="79" t="str">
        <f>IF(OR(COUNTIF(L105:V105,"未確認")&gt;0,COUNTIF(L105:V105,"~*")&gt;0),"※","")</f>
        <v/>
      </c>
      <c r="L105" s="80">
        <v>53</v>
      </c>
      <c r="M105" s="80">
        <v>8</v>
      </c>
      <c r="N105" s="80">
        <v>53</v>
      </c>
      <c r="O105" s="80">
        <v>41</v>
      </c>
      <c r="P105" s="80">
        <v>40</v>
      </c>
      <c r="Q105" s="80">
        <v>15</v>
      </c>
      <c r="R105" s="80">
        <v>50</v>
      </c>
      <c r="S105" s="80">
        <v>53</v>
      </c>
      <c r="T105" s="80">
        <v>49</v>
      </c>
      <c r="U105" s="80">
        <v>49</v>
      </c>
      <c r="V105" s="80">
        <v>48</v>
      </c>
    </row>
    <row r="106" spans="1:22" s="81" customFormat="1" ht="34.5" customHeight="1">
      <c r="A106" s="285" t="s">
        <v>791</v>
      </c>
      <c r="B106" s="82"/>
      <c r="C106" s="478"/>
      <c r="D106" s="479"/>
      <c r="E106" s="507"/>
      <c r="F106" s="508"/>
      <c r="G106" s="497" t="s">
        <v>792</v>
      </c>
      <c r="H106" s="499"/>
      <c r="I106" s="505"/>
      <c r="J106" s="78">
        <f t="shared" si="0"/>
        <v>0</v>
      </c>
      <c r="K106" s="79" t="str">
        <f>IF(OR(COUNTIF(L106:V106,"未確認")&gt;0,COUNTIF(L106:V106,"~*")&gt;0),"※","")</f>
        <v/>
      </c>
      <c r="L106" s="80">
        <v>0</v>
      </c>
      <c r="M106" s="80">
        <v>0</v>
      </c>
      <c r="N106" s="80">
        <v>0</v>
      </c>
      <c r="O106" s="80">
        <v>0</v>
      </c>
      <c r="P106" s="80">
        <v>0</v>
      </c>
      <c r="Q106" s="80">
        <v>0</v>
      </c>
      <c r="R106" s="80">
        <v>0</v>
      </c>
      <c r="S106" s="80">
        <v>0</v>
      </c>
      <c r="T106" s="80">
        <v>0</v>
      </c>
      <c r="U106" s="80">
        <v>0</v>
      </c>
      <c r="V106" s="80">
        <v>0</v>
      </c>
    </row>
    <row r="107" spans="1:22" s="81" customFormat="1" ht="34.5" customHeight="1">
      <c r="A107" s="285" t="s">
        <v>793</v>
      </c>
      <c r="B107" s="82"/>
      <c r="C107" s="478"/>
      <c r="D107" s="479"/>
      <c r="E107" s="437" t="s">
        <v>75</v>
      </c>
      <c r="F107" s="438"/>
      <c r="G107" s="438"/>
      <c r="H107" s="439"/>
      <c r="I107" s="505"/>
      <c r="J107" s="78">
        <f t="shared" si="0"/>
        <v>454</v>
      </c>
      <c r="K107" s="79" t="str">
        <f>IF(OR(COUNTIF(L107:V107,"未確認")&gt;0,COUNTIF(L107:V107,"~*")&gt;0),"※","")</f>
        <v/>
      </c>
      <c r="L107" s="80">
        <v>53</v>
      </c>
      <c r="M107" s="80">
        <v>6</v>
      </c>
      <c r="N107" s="80">
        <v>53</v>
      </c>
      <c r="O107" s="80">
        <v>41</v>
      </c>
      <c r="P107" s="80">
        <v>40</v>
      </c>
      <c r="Q107" s="80">
        <v>12</v>
      </c>
      <c r="R107" s="80">
        <v>50</v>
      </c>
      <c r="S107" s="80">
        <v>53</v>
      </c>
      <c r="T107" s="80">
        <v>49</v>
      </c>
      <c r="U107" s="80">
        <v>49</v>
      </c>
      <c r="V107" s="80">
        <v>48</v>
      </c>
    </row>
    <row r="108" spans="1:22" s="81" customFormat="1" ht="34.5" customHeight="1">
      <c r="A108" s="285" t="s">
        <v>793</v>
      </c>
      <c r="B108" s="82"/>
      <c r="C108" s="459"/>
      <c r="D108" s="461"/>
      <c r="E108" s="422" t="s">
        <v>76</v>
      </c>
      <c r="F108" s="423"/>
      <c r="G108" s="423"/>
      <c r="H108" s="424"/>
      <c r="I108" s="505"/>
      <c r="J108" s="78">
        <f t="shared" si="0"/>
        <v>459</v>
      </c>
      <c r="K108" s="79" t="str">
        <f t="shared" ref="K108:K117" si="1">IF(OR(COUNTIF(L107:V107,"未確認")&gt;0,COUNTIF(L107:V107,"~*")&gt;0),"※","")</f>
        <v/>
      </c>
      <c r="L108" s="80">
        <v>53</v>
      </c>
      <c r="M108" s="80">
        <v>8</v>
      </c>
      <c r="N108" s="80">
        <v>53</v>
      </c>
      <c r="O108" s="80">
        <v>41</v>
      </c>
      <c r="P108" s="80">
        <v>40</v>
      </c>
      <c r="Q108" s="80">
        <v>15</v>
      </c>
      <c r="R108" s="80">
        <v>50</v>
      </c>
      <c r="S108" s="80">
        <v>53</v>
      </c>
      <c r="T108" s="80">
        <v>49</v>
      </c>
      <c r="U108" s="80">
        <v>49</v>
      </c>
      <c r="V108" s="80">
        <v>48</v>
      </c>
    </row>
    <row r="109" spans="1:22" s="81" customFormat="1" ht="34.5" customHeight="1">
      <c r="A109" s="285" t="s">
        <v>794</v>
      </c>
      <c r="B109" s="82"/>
      <c r="C109" s="448" t="s">
        <v>77</v>
      </c>
      <c r="D109" s="450"/>
      <c r="E109" s="448" t="s">
        <v>72</v>
      </c>
      <c r="F109" s="449"/>
      <c r="G109" s="449"/>
      <c r="H109" s="450"/>
      <c r="I109" s="505"/>
      <c r="J109" s="78">
        <f t="shared" si="0"/>
        <v>0</v>
      </c>
      <c r="K109" s="79" t="str">
        <f t="shared" si="1"/>
        <v/>
      </c>
      <c r="L109" s="80">
        <v>0</v>
      </c>
      <c r="M109" s="80">
        <v>0</v>
      </c>
      <c r="N109" s="80">
        <v>0</v>
      </c>
      <c r="O109" s="80">
        <v>0</v>
      </c>
      <c r="P109" s="80">
        <v>0</v>
      </c>
      <c r="Q109" s="80">
        <v>0</v>
      </c>
      <c r="R109" s="80">
        <v>0</v>
      </c>
      <c r="S109" s="80">
        <v>0</v>
      </c>
      <c r="T109" s="80">
        <v>0</v>
      </c>
      <c r="U109" s="80">
        <v>0</v>
      </c>
      <c r="V109" s="80">
        <v>0</v>
      </c>
    </row>
    <row r="110" spans="1:22" s="81" customFormat="1" ht="34.5" customHeight="1">
      <c r="A110" s="285" t="s">
        <v>596</v>
      </c>
      <c r="B110" s="82"/>
      <c r="C110" s="478"/>
      <c r="D110" s="479"/>
      <c r="E110" s="509"/>
      <c r="F110" s="510"/>
      <c r="G110" s="437" t="s">
        <v>78</v>
      </c>
      <c r="H110" s="439"/>
      <c r="I110" s="505"/>
      <c r="J110" s="78">
        <f t="shared" si="0"/>
        <v>0</v>
      </c>
      <c r="K110" s="79" t="str">
        <f t="shared" si="1"/>
        <v/>
      </c>
      <c r="L110" s="80">
        <v>0</v>
      </c>
      <c r="M110" s="80">
        <v>0</v>
      </c>
      <c r="N110" s="80">
        <v>0</v>
      </c>
      <c r="O110" s="80">
        <v>0</v>
      </c>
      <c r="P110" s="80">
        <v>0</v>
      </c>
      <c r="Q110" s="80">
        <v>0</v>
      </c>
      <c r="R110" s="80">
        <v>0</v>
      </c>
      <c r="S110" s="80">
        <v>0</v>
      </c>
      <c r="T110" s="80">
        <v>0</v>
      </c>
      <c r="U110" s="80">
        <v>0</v>
      </c>
      <c r="V110" s="80">
        <v>0</v>
      </c>
    </row>
    <row r="111" spans="1:22" s="81" customFormat="1" ht="34.5" customHeight="1">
      <c r="A111" s="285" t="s">
        <v>795</v>
      </c>
      <c r="B111" s="82"/>
      <c r="C111" s="478"/>
      <c r="D111" s="479"/>
      <c r="E111" s="509"/>
      <c r="F111" s="508"/>
      <c r="G111" s="437" t="s">
        <v>79</v>
      </c>
      <c r="H111" s="439"/>
      <c r="I111" s="505"/>
      <c r="J111" s="78">
        <f t="shared" si="0"/>
        <v>0</v>
      </c>
      <c r="K111" s="79" t="str">
        <f t="shared" si="1"/>
        <v/>
      </c>
      <c r="L111" s="80">
        <v>0</v>
      </c>
      <c r="M111" s="80">
        <v>0</v>
      </c>
      <c r="N111" s="80">
        <v>0</v>
      </c>
      <c r="O111" s="80">
        <v>0</v>
      </c>
      <c r="P111" s="80">
        <v>0</v>
      </c>
      <c r="Q111" s="80">
        <v>0</v>
      </c>
      <c r="R111" s="80">
        <v>0</v>
      </c>
      <c r="S111" s="80">
        <v>0</v>
      </c>
      <c r="T111" s="80">
        <v>0</v>
      </c>
      <c r="U111" s="80">
        <v>0</v>
      </c>
      <c r="V111" s="80">
        <v>0</v>
      </c>
    </row>
    <row r="112" spans="1:22" s="81" customFormat="1" ht="34.5" customHeight="1">
      <c r="A112" s="285" t="s">
        <v>595</v>
      </c>
      <c r="B112" s="82"/>
      <c r="C112" s="478"/>
      <c r="D112" s="479"/>
      <c r="E112" s="448" t="s">
        <v>75</v>
      </c>
      <c r="F112" s="449"/>
      <c r="G112" s="449"/>
      <c r="H112" s="450"/>
      <c r="I112" s="505"/>
      <c r="J112" s="78">
        <f t="shared" si="0"/>
        <v>0</v>
      </c>
      <c r="K112" s="79" t="str">
        <f t="shared" si="1"/>
        <v/>
      </c>
      <c r="L112" s="80">
        <v>0</v>
      </c>
      <c r="M112" s="80">
        <v>0</v>
      </c>
      <c r="N112" s="80">
        <v>0</v>
      </c>
      <c r="O112" s="80">
        <v>0</v>
      </c>
      <c r="P112" s="80">
        <v>0</v>
      </c>
      <c r="Q112" s="80">
        <v>0</v>
      </c>
      <c r="R112" s="80">
        <v>0</v>
      </c>
      <c r="S112" s="80">
        <v>0</v>
      </c>
      <c r="T112" s="80">
        <v>0</v>
      </c>
      <c r="U112" s="80">
        <v>0</v>
      </c>
      <c r="V112" s="80">
        <v>0</v>
      </c>
    </row>
    <row r="113" spans="1:22" s="81" customFormat="1" ht="34.5" customHeight="1">
      <c r="A113" s="285" t="s">
        <v>596</v>
      </c>
      <c r="B113" s="82"/>
      <c r="C113" s="478"/>
      <c r="D113" s="479"/>
      <c r="E113" s="509"/>
      <c r="F113" s="510"/>
      <c r="G113" s="437" t="s">
        <v>78</v>
      </c>
      <c r="H113" s="439"/>
      <c r="I113" s="505"/>
      <c r="J113" s="78">
        <f t="shared" si="0"/>
        <v>0</v>
      </c>
      <c r="K113" s="79" t="str">
        <f t="shared" si="1"/>
        <v/>
      </c>
      <c r="L113" s="80">
        <v>0</v>
      </c>
      <c r="M113" s="80">
        <v>0</v>
      </c>
      <c r="N113" s="80">
        <v>0</v>
      </c>
      <c r="O113" s="80">
        <v>0</v>
      </c>
      <c r="P113" s="80">
        <v>0</v>
      </c>
      <c r="Q113" s="80">
        <v>0</v>
      </c>
      <c r="R113" s="80">
        <v>0</v>
      </c>
      <c r="S113" s="80">
        <v>0</v>
      </c>
      <c r="T113" s="80">
        <v>0</v>
      </c>
      <c r="U113" s="80">
        <v>0</v>
      </c>
      <c r="V113" s="80">
        <v>0</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c r="N114" s="80">
        <v>0</v>
      </c>
      <c r="O114" s="80">
        <v>0</v>
      </c>
      <c r="P114" s="80">
        <v>0</v>
      </c>
      <c r="Q114" s="80">
        <v>0</v>
      </c>
      <c r="R114" s="80">
        <v>0</v>
      </c>
      <c r="S114" s="80">
        <v>0</v>
      </c>
      <c r="T114" s="80">
        <v>0</v>
      </c>
      <c r="U114" s="80">
        <v>0</v>
      </c>
      <c r="V114" s="80">
        <v>0</v>
      </c>
    </row>
    <row r="115" spans="1:22" s="81" customFormat="1" ht="34.5" customHeight="1">
      <c r="A115" s="285" t="s">
        <v>796</v>
      </c>
      <c r="B115" s="82"/>
      <c r="C115" s="478"/>
      <c r="D115" s="479"/>
      <c r="E115" s="416" t="s">
        <v>76</v>
      </c>
      <c r="F115" s="417"/>
      <c r="G115" s="417"/>
      <c r="H115" s="419"/>
      <c r="I115" s="505"/>
      <c r="J115" s="78">
        <f t="shared" si="0"/>
        <v>0</v>
      </c>
      <c r="K115" s="79" t="str">
        <f t="shared" si="1"/>
        <v/>
      </c>
      <c r="L115" s="80">
        <v>0</v>
      </c>
      <c r="M115" s="80">
        <v>0</v>
      </c>
      <c r="N115" s="80">
        <v>0</v>
      </c>
      <c r="O115" s="80">
        <v>0</v>
      </c>
      <c r="P115" s="80">
        <v>0</v>
      </c>
      <c r="Q115" s="80">
        <v>0</v>
      </c>
      <c r="R115" s="80">
        <v>0</v>
      </c>
      <c r="S115" s="80">
        <v>0</v>
      </c>
      <c r="T115" s="80">
        <v>0</v>
      </c>
      <c r="U115" s="80">
        <v>0</v>
      </c>
      <c r="V115" s="80">
        <v>0</v>
      </c>
    </row>
    <row r="116" spans="1:22" s="81" customFormat="1" ht="34.5" customHeight="1">
      <c r="A116" s="285" t="s">
        <v>797</v>
      </c>
      <c r="B116" s="82"/>
      <c r="C116" s="478"/>
      <c r="D116" s="479"/>
      <c r="E116" s="511"/>
      <c r="F116" s="512"/>
      <c r="G116" s="422" t="s">
        <v>78</v>
      </c>
      <c r="H116" s="424"/>
      <c r="I116" s="505"/>
      <c r="J116" s="78">
        <f t="shared" si="0"/>
        <v>0</v>
      </c>
      <c r="K116" s="79" t="str">
        <f t="shared" si="1"/>
        <v/>
      </c>
      <c r="L116" s="80">
        <v>0</v>
      </c>
      <c r="M116" s="80">
        <v>0</v>
      </c>
      <c r="N116" s="80">
        <v>0</v>
      </c>
      <c r="O116" s="80">
        <v>0</v>
      </c>
      <c r="P116" s="80">
        <v>0</v>
      </c>
      <c r="Q116" s="80">
        <v>0</v>
      </c>
      <c r="R116" s="80">
        <v>0</v>
      </c>
      <c r="S116" s="80">
        <v>0</v>
      </c>
      <c r="T116" s="80">
        <v>0</v>
      </c>
      <c r="U116" s="80">
        <v>0</v>
      </c>
      <c r="V116" s="80">
        <v>0</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c r="M117" s="80">
        <v>0</v>
      </c>
      <c r="N117" s="80">
        <v>0</v>
      </c>
      <c r="O117" s="80">
        <v>0</v>
      </c>
      <c r="P117" s="80">
        <v>0</v>
      </c>
      <c r="Q117" s="80">
        <v>0</v>
      </c>
      <c r="R117" s="80">
        <v>0</v>
      </c>
      <c r="S117" s="80">
        <v>0</v>
      </c>
      <c r="T117" s="80">
        <v>0</v>
      </c>
      <c r="U117" s="80">
        <v>0</v>
      </c>
      <c r="V117" s="80">
        <v>0</v>
      </c>
    </row>
    <row r="118" spans="1:22" s="81" customFormat="1" ht="315" customHeight="1">
      <c r="A118" s="285" t="s">
        <v>798</v>
      </c>
      <c r="B118" s="82"/>
      <c r="C118" s="497" t="s">
        <v>80</v>
      </c>
      <c r="D118" s="498"/>
      <c r="E118" s="498"/>
      <c r="F118" s="498"/>
      <c r="G118" s="498"/>
      <c r="H118" s="499"/>
      <c r="I118" s="506"/>
      <c r="J118" s="83"/>
      <c r="K118" s="84" t="s">
        <v>73</v>
      </c>
      <c r="L118" s="85" t="s">
        <v>25</v>
      </c>
      <c r="M118" s="85" t="s">
        <v>25</v>
      </c>
      <c r="N118" s="85" t="s">
        <v>25</v>
      </c>
      <c r="O118" s="85" t="s">
        <v>25</v>
      </c>
      <c r="P118" s="85" t="s">
        <v>25</v>
      </c>
      <c r="Q118" s="85" t="s">
        <v>25</v>
      </c>
      <c r="R118" s="85" t="s">
        <v>25</v>
      </c>
      <c r="S118" s="85" t="s">
        <v>25</v>
      </c>
      <c r="T118" s="85" t="s">
        <v>25</v>
      </c>
      <c r="U118" s="85" t="s">
        <v>25</v>
      </c>
      <c r="V118" s="85" t="s">
        <v>25</v>
      </c>
    </row>
    <row r="119" spans="1:22" s="1" customFormat="1">
      <c r="A119" s="284"/>
      <c r="B119" s="19"/>
      <c r="C119" s="19"/>
      <c r="D119" s="19"/>
      <c r="E119" s="19"/>
      <c r="F119" s="19"/>
      <c r="G119" s="19"/>
      <c r="H119" s="15"/>
      <c r="I119" s="15"/>
      <c r="J119" s="86"/>
      <c r="K119" s="87"/>
      <c r="L119" s="88"/>
      <c r="M119" s="88"/>
      <c r="N119" s="88"/>
      <c r="O119" s="88"/>
      <c r="P119" s="88"/>
      <c r="Q119" s="88"/>
    </row>
    <row r="120" spans="1:22" s="81" customFormat="1">
      <c r="A120" s="284"/>
      <c r="B120" s="82"/>
      <c r="C120" s="59"/>
      <c r="D120" s="59"/>
      <c r="E120" s="59"/>
      <c r="F120" s="59"/>
      <c r="G120" s="59"/>
      <c r="H120" s="89"/>
      <c r="I120" s="89"/>
      <c r="J120" s="86"/>
      <c r="K120" s="87"/>
      <c r="L120" s="88"/>
      <c r="M120" s="88"/>
      <c r="N120" s="88"/>
      <c r="O120" s="88"/>
      <c r="P120" s="88"/>
      <c r="Q120" s="88"/>
    </row>
    <row r="121" spans="1:22" s="22" customFormat="1">
      <c r="A121" s="284"/>
      <c r="B121" s="2"/>
      <c r="C121" s="59"/>
      <c r="D121" s="4"/>
      <c r="E121" s="4"/>
      <c r="F121" s="4"/>
      <c r="G121" s="4"/>
      <c r="H121" s="331"/>
      <c r="I121" s="331"/>
      <c r="J121" s="60"/>
      <c r="K121" s="30"/>
      <c r="L121" s="58"/>
      <c r="M121" s="58"/>
      <c r="N121" s="58"/>
      <c r="O121" s="58"/>
      <c r="P121" s="58"/>
      <c r="Q121" s="58"/>
      <c r="R121" s="9"/>
    </row>
    <row r="122" spans="1:22" s="1" customFormat="1">
      <c r="A122" s="284"/>
      <c r="B122" s="19" t="s">
        <v>81</v>
      </c>
      <c r="C122" s="19"/>
      <c r="D122" s="19"/>
      <c r="E122" s="19"/>
      <c r="F122" s="19"/>
      <c r="G122" s="19"/>
      <c r="H122" s="15"/>
      <c r="I122" s="15"/>
      <c r="J122" s="86"/>
      <c r="K122" s="87"/>
      <c r="L122" s="88"/>
      <c r="M122" s="88"/>
      <c r="N122" s="88"/>
      <c r="O122" s="88"/>
      <c r="P122" s="88"/>
      <c r="Q122" s="88"/>
    </row>
    <row r="123" spans="1:22">
      <c r="A123" s="284"/>
      <c r="B123" s="19"/>
      <c r="C123" s="19"/>
      <c r="D123" s="19"/>
      <c r="E123" s="19"/>
      <c r="F123" s="19"/>
      <c r="G123" s="19"/>
      <c r="H123" s="15"/>
      <c r="I123" s="15"/>
      <c r="L123" s="23"/>
      <c r="M123" s="23"/>
      <c r="N123" s="23"/>
      <c r="O123" s="23"/>
      <c r="P123" s="23"/>
      <c r="Q123" s="23"/>
      <c r="R123" s="9"/>
      <c r="S123" s="9"/>
      <c r="T123" s="9"/>
      <c r="U123" s="9"/>
      <c r="V123" s="9"/>
    </row>
    <row r="124" spans="1:22" ht="34.5" customHeight="1">
      <c r="A124" s="284"/>
      <c r="B124" s="19"/>
      <c r="C124" s="4"/>
      <c r="D124" s="4"/>
      <c r="F124" s="4"/>
      <c r="G124" s="4"/>
      <c r="H124" s="331"/>
      <c r="I124" s="64"/>
      <c r="J124" s="90" t="s">
        <v>62</v>
      </c>
      <c r="K124" s="74"/>
      <c r="L124" s="75"/>
      <c r="M124" s="75"/>
      <c r="N124" s="75"/>
      <c r="O124" s="75"/>
      <c r="P124" s="75"/>
      <c r="Q124" s="75"/>
      <c r="R124" s="75"/>
      <c r="S124" s="75"/>
      <c r="T124" s="75"/>
      <c r="U124" s="75"/>
      <c r="V124" s="75"/>
    </row>
    <row r="125" spans="1:22" ht="20.25" customHeight="1">
      <c r="A125" s="284"/>
      <c r="B125" s="2"/>
      <c r="C125" s="4"/>
      <c r="D125" s="4"/>
      <c r="F125" s="4"/>
      <c r="G125" s="4"/>
      <c r="H125" s="331"/>
      <c r="I125" s="64" t="s">
        <v>70</v>
      </c>
      <c r="J125" s="91"/>
      <c r="K125" s="76"/>
      <c r="L125" s="77" t="s">
        <v>262</v>
      </c>
      <c r="M125" s="77" t="s">
        <v>790</v>
      </c>
      <c r="N125" s="77" t="s">
        <v>263</v>
      </c>
      <c r="O125" s="77" t="s">
        <v>264</v>
      </c>
      <c r="P125" s="77" t="s">
        <v>265</v>
      </c>
      <c r="Q125" s="77" t="s">
        <v>7</v>
      </c>
      <c r="R125" s="77" t="s">
        <v>8</v>
      </c>
      <c r="S125" s="77" t="s">
        <v>10</v>
      </c>
      <c r="T125" s="77" t="s">
        <v>11</v>
      </c>
      <c r="U125" s="77" t="s">
        <v>12</v>
      </c>
      <c r="V125" s="77" t="s">
        <v>13</v>
      </c>
    </row>
    <row r="126" spans="1:22" s="81" customFormat="1" ht="40.5" customHeight="1">
      <c r="A126" s="285" t="s">
        <v>600</v>
      </c>
      <c r="B126" s="2"/>
      <c r="C126" s="448" t="s">
        <v>82</v>
      </c>
      <c r="D126" s="449"/>
      <c r="E126" s="449"/>
      <c r="F126" s="449"/>
      <c r="G126" s="449"/>
      <c r="H126" s="450"/>
      <c r="I126" s="420" t="s">
        <v>601</v>
      </c>
      <c r="J126" s="92"/>
      <c r="K126" s="93"/>
      <c r="L126" s="94" t="s">
        <v>480</v>
      </c>
      <c r="M126" s="95" t="s">
        <v>480</v>
      </c>
      <c r="N126" s="95" t="s">
        <v>87</v>
      </c>
      <c r="O126" s="95" t="s">
        <v>480</v>
      </c>
      <c r="P126" s="95" t="s">
        <v>480</v>
      </c>
      <c r="Q126" s="95" t="s">
        <v>480</v>
      </c>
      <c r="R126" s="95" t="s">
        <v>480</v>
      </c>
      <c r="S126" s="95" t="s">
        <v>480</v>
      </c>
      <c r="T126" s="95" t="s">
        <v>86</v>
      </c>
      <c r="U126" s="95" t="s">
        <v>92</v>
      </c>
      <c r="V126" s="95" t="s">
        <v>480</v>
      </c>
    </row>
    <row r="127" spans="1:22" s="81" customFormat="1" ht="40.5" customHeight="1">
      <c r="A127" s="285" t="s">
        <v>602</v>
      </c>
      <c r="B127" s="2"/>
      <c r="C127" s="317"/>
      <c r="D127" s="321"/>
      <c r="E127" s="448" t="s">
        <v>603</v>
      </c>
      <c r="F127" s="449"/>
      <c r="G127" s="449"/>
      <c r="H127" s="450"/>
      <c r="I127" s="477"/>
      <c r="J127" s="96"/>
      <c r="K127" s="97"/>
      <c r="L127" s="95" t="s">
        <v>95</v>
      </c>
      <c r="M127" s="95" t="s">
        <v>95</v>
      </c>
      <c r="N127" s="95" t="s">
        <v>25</v>
      </c>
      <c r="O127" s="95" t="s">
        <v>267</v>
      </c>
      <c r="P127" s="95" t="s">
        <v>85</v>
      </c>
      <c r="Q127" s="95" t="s">
        <v>86</v>
      </c>
      <c r="R127" s="95" t="s">
        <v>86</v>
      </c>
      <c r="S127" s="95" t="s">
        <v>94</v>
      </c>
      <c r="T127" s="95" t="s">
        <v>25</v>
      </c>
      <c r="U127" s="95" t="s">
        <v>25</v>
      </c>
      <c r="V127" s="95" t="s">
        <v>97</v>
      </c>
    </row>
    <row r="128" spans="1:22" s="81" customFormat="1" ht="40.5" customHeight="1">
      <c r="A128" s="285" t="s">
        <v>604</v>
      </c>
      <c r="B128" s="2"/>
      <c r="C128" s="317"/>
      <c r="D128" s="321"/>
      <c r="E128" s="478"/>
      <c r="F128" s="500"/>
      <c r="G128" s="500"/>
      <c r="H128" s="479"/>
      <c r="I128" s="477"/>
      <c r="J128" s="96"/>
      <c r="K128" s="97"/>
      <c r="L128" s="95" t="s">
        <v>90</v>
      </c>
      <c r="M128" s="95" t="s">
        <v>90</v>
      </c>
      <c r="N128" s="95" t="s">
        <v>25</v>
      </c>
      <c r="O128" s="95" t="s">
        <v>87</v>
      </c>
      <c r="P128" s="95" t="s">
        <v>92</v>
      </c>
      <c r="Q128" s="95" t="s">
        <v>92</v>
      </c>
      <c r="R128" s="95" t="s">
        <v>91</v>
      </c>
      <c r="S128" s="95" t="s">
        <v>95</v>
      </c>
      <c r="T128" s="95" t="s">
        <v>25</v>
      </c>
      <c r="U128" s="95" t="s">
        <v>25</v>
      </c>
      <c r="V128" s="95" t="s">
        <v>91</v>
      </c>
    </row>
    <row r="129" spans="1:22" s="81" customFormat="1" ht="40.5" customHeight="1">
      <c r="A129" s="285" t="s">
        <v>799</v>
      </c>
      <c r="B129" s="2"/>
      <c r="C129" s="318"/>
      <c r="D129" s="322"/>
      <c r="E129" s="459"/>
      <c r="F129" s="460"/>
      <c r="G129" s="460"/>
      <c r="H129" s="461"/>
      <c r="I129" s="433"/>
      <c r="J129" s="98"/>
      <c r="K129" s="99"/>
      <c r="L129" s="95" t="s">
        <v>25</v>
      </c>
      <c r="M129" s="95" t="s">
        <v>25</v>
      </c>
      <c r="N129" s="95" t="s">
        <v>25</v>
      </c>
      <c r="O129" s="95" t="s">
        <v>25</v>
      </c>
      <c r="P129" s="95" t="s">
        <v>25</v>
      </c>
      <c r="Q129" s="95" t="s">
        <v>95</v>
      </c>
      <c r="R129" s="95" t="s">
        <v>25</v>
      </c>
      <c r="S129" s="95" t="s">
        <v>102</v>
      </c>
      <c r="T129" s="95" t="s">
        <v>25</v>
      </c>
      <c r="U129" s="95" t="s">
        <v>25</v>
      </c>
      <c r="V129" s="95" t="s">
        <v>25</v>
      </c>
    </row>
    <row r="130" spans="1:22" s="1" customFormat="1">
      <c r="A130" s="284"/>
      <c r="B130" s="19"/>
      <c r="C130" s="19"/>
      <c r="D130" s="19"/>
      <c r="E130" s="19"/>
      <c r="F130" s="19"/>
      <c r="G130" s="19"/>
      <c r="H130" s="15"/>
      <c r="I130" s="15"/>
      <c r="J130" s="86"/>
      <c r="K130" s="87"/>
      <c r="L130" s="88"/>
      <c r="M130" s="88"/>
      <c r="N130" s="88"/>
      <c r="O130" s="88"/>
      <c r="P130" s="88"/>
      <c r="Q130" s="88"/>
    </row>
    <row r="131" spans="1:22" s="81" customFormat="1">
      <c r="A131" s="284"/>
      <c r="B131" s="82"/>
      <c r="C131" s="59"/>
      <c r="D131" s="59"/>
      <c r="E131" s="59"/>
      <c r="F131" s="59"/>
      <c r="G131" s="59"/>
      <c r="H131" s="89"/>
      <c r="I131" s="89"/>
      <c r="J131" s="86"/>
      <c r="K131" s="87"/>
      <c r="L131" s="88"/>
      <c r="M131" s="88"/>
      <c r="N131" s="88"/>
      <c r="O131" s="88"/>
      <c r="P131" s="88"/>
      <c r="Q131" s="88"/>
    </row>
    <row r="132" spans="1:22" s="22" customFormat="1">
      <c r="A132" s="284"/>
      <c r="B132" s="2"/>
      <c r="C132" s="59"/>
      <c r="D132" s="4"/>
      <c r="E132" s="4"/>
      <c r="F132" s="4"/>
      <c r="G132" s="4"/>
      <c r="H132" s="331"/>
      <c r="I132" s="331"/>
      <c r="J132" s="60"/>
      <c r="K132" s="30"/>
      <c r="L132" s="58"/>
      <c r="M132" s="58"/>
      <c r="N132" s="58"/>
      <c r="O132" s="58"/>
      <c r="P132" s="58"/>
      <c r="Q132" s="58"/>
      <c r="R132" s="9"/>
    </row>
    <row r="133" spans="1:22" s="1" customFormat="1">
      <c r="A133" s="288"/>
      <c r="B133" s="19" t="s">
        <v>105</v>
      </c>
      <c r="C133" s="44"/>
      <c r="D133" s="44"/>
      <c r="E133" s="44"/>
      <c r="F133" s="44"/>
      <c r="G133" s="44"/>
      <c r="H133" s="15"/>
      <c r="I133" s="15"/>
      <c r="J133" s="58"/>
      <c r="K133" s="30"/>
      <c r="L133" s="100"/>
      <c r="M133" s="100"/>
      <c r="N133" s="100"/>
      <c r="O133" s="100"/>
      <c r="P133" s="100"/>
      <c r="Q133" s="100"/>
    </row>
    <row r="134" spans="1:22">
      <c r="A134" s="284"/>
      <c r="B134" s="19"/>
      <c r="C134" s="19"/>
      <c r="D134" s="19"/>
      <c r="E134" s="19"/>
      <c r="F134" s="19"/>
      <c r="G134" s="19"/>
      <c r="H134" s="15"/>
      <c r="I134" s="15"/>
      <c r="L134" s="23"/>
      <c r="M134" s="23"/>
      <c r="N134" s="23"/>
      <c r="O134" s="23"/>
      <c r="P134" s="23"/>
      <c r="Q134" s="23"/>
      <c r="R134" s="9"/>
      <c r="S134" s="9"/>
      <c r="T134" s="9"/>
      <c r="U134" s="9"/>
      <c r="V134" s="9"/>
    </row>
    <row r="135" spans="1:22" ht="34.5" customHeight="1">
      <c r="A135" s="284"/>
      <c r="B135" s="19"/>
      <c r="C135" s="4"/>
      <c r="D135" s="4"/>
      <c r="F135" s="4"/>
      <c r="G135" s="4"/>
      <c r="H135" s="331"/>
      <c r="I135" s="331"/>
      <c r="J135" s="73" t="s">
        <v>62</v>
      </c>
      <c r="K135" s="74"/>
      <c r="L135" s="75" t="s">
        <v>262</v>
      </c>
      <c r="M135" s="75" t="s">
        <v>790</v>
      </c>
      <c r="N135" s="75" t="s">
        <v>263</v>
      </c>
      <c r="O135" s="75" t="s">
        <v>264</v>
      </c>
      <c r="P135" s="75" t="s">
        <v>265</v>
      </c>
      <c r="Q135" s="75" t="s">
        <v>7</v>
      </c>
      <c r="R135" s="75" t="s">
        <v>8</v>
      </c>
      <c r="S135" s="75" t="s">
        <v>10</v>
      </c>
      <c r="T135" s="75" t="s">
        <v>11</v>
      </c>
      <c r="U135" s="75" t="s">
        <v>12</v>
      </c>
      <c r="V135" s="75" t="s">
        <v>13</v>
      </c>
    </row>
    <row r="136" spans="1:22" ht="20.25" customHeight="1">
      <c r="A136" s="284"/>
      <c r="B136" s="2"/>
      <c r="C136" s="59"/>
      <c r="D136" s="4"/>
      <c r="F136" s="4"/>
      <c r="G136" s="4"/>
      <c r="H136" s="331"/>
      <c r="I136" s="64" t="s">
        <v>800</v>
      </c>
      <c r="J136" s="65"/>
      <c r="K136" s="76"/>
      <c r="L136" s="77" t="s">
        <v>65</v>
      </c>
      <c r="M136" s="77" t="s">
        <v>64</v>
      </c>
      <c r="N136" s="77" t="s">
        <v>65</v>
      </c>
      <c r="O136" s="77" t="s">
        <v>65</v>
      </c>
      <c r="P136" s="77" t="s">
        <v>65</v>
      </c>
      <c r="Q136" s="77" t="s">
        <v>64</v>
      </c>
      <c r="R136" s="77" t="s">
        <v>65</v>
      </c>
      <c r="S136" s="77" t="s">
        <v>65</v>
      </c>
      <c r="T136" s="77" t="s">
        <v>543</v>
      </c>
      <c r="U136" s="77" t="s">
        <v>65</v>
      </c>
      <c r="V136" s="77" t="s">
        <v>65</v>
      </c>
    </row>
    <row r="137" spans="1:22" s="81" customFormat="1" ht="67.5" customHeight="1">
      <c r="A137" s="285" t="s">
        <v>801</v>
      </c>
      <c r="B137" s="2"/>
      <c r="C137" s="448" t="s">
        <v>106</v>
      </c>
      <c r="D137" s="449"/>
      <c r="E137" s="449"/>
      <c r="F137" s="449"/>
      <c r="G137" s="449"/>
      <c r="H137" s="450"/>
      <c r="I137" s="467" t="s">
        <v>608</v>
      </c>
      <c r="J137" s="101"/>
      <c r="K137" s="93"/>
      <c r="L137" s="94" t="s">
        <v>110</v>
      </c>
      <c r="M137" s="95" t="s">
        <v>108</v>
      </c>
      <c r="N137" s="95" t="s">
        <v>110</v>
      </c>
      <c r="O137" s="95" t="s">
        <v>110</v>
      </c>
      <c r="P137" s="95" t="s">
        <v>110</v>
      </c>
      <c r="Q137" s="95" t="s">
        <v>481</v>
      </c>
      <c r="R137" s="95" t="s">
        <v>110</v>
      </c>
      <c r="S137" s="95" t="s">
        <v>110</v>
      </c>
      <c r="T137" s="95" t="s">
        <v>25</v>
      </c>
      <c r="U137" s="95" t="s">
        <v>110</v>
      </c>
      <c r="V137" s="95" t="s">
        <v>110</v>
      </c>
    </row>
    <row r="138" spans="1:22" s="81" customFormat="1" ht="34.5" customHeight="1">
      <c r="A138" s="285" t="s">
        <v>607</v>
      </c>
      <c r="B138" s="82"/>
      <c r="C138" s="317"/>
      <c r="D138" s="321"/>
      <c r="E138" s="437" t="s">
        <v>113</v>
      </c>
      <c r="F138" s="438"/>
      <c r="G138" s="438"/>
      <c r="H138" s="439"/>
      <c r="I138" s="467"/>
      <c r="J138" s="96"/>
      <c r="K138" s="97"/>
      <c r="L138" s="102">
        <v>53</v>
      </c>
      <c r="M138" s="102">
        <v>6</v>
      </c>
      <c r="N138" s="102">
        <v>53</v>
      </c>
      <c r="O138" s="102">
        <v>41</v>
      </c>
      <c r="P138" s="102">
        <v>24</v>
      </c>
      <c r="Q138" s="102">
        <v>12</v>
      </c>
      <c r="R138" s="102">
        <v>50</v>
      </c>
      <c r="S138" s="102">
        <v>53</v>
      </c>
      <c r="T138" s="102">
        <v>0</v>
      </c>
      <c r="U138" s="102">
        <v>49</v>
      </c>
      <c r="V138" s="102">
        <v>48</v>
      </c>
    </row>
    <row r="139" spans="1:22" s="81" customFormat="1" ht="67.5" customHeight="1">
      <c r="A139" s="285" t="s">
        <v>609</v>
      </c>
      <c r="B139" s="82"/>
      <c r="C139" s="448" t="s">
        <v>802</v>
      </c>
      <c r="D139" s="449"/>
      <c r="E139" s="449"/>
      <c r="F139" s="449"/>
      <c r="G139" s="449"/>
      <c r="H139" s="450"/>
      <c r="I139" s="467"/>
      <c r="J139" s="96"/>
      <c r="K139" s="97"/>
      <c r="L139" s="94" t="s">
        <v>25</v>
      </c>
      <c r="M139" s="95" t="s">
        <v>25</v>
      </c>
      <c r="N139" s="95" t="s">
        <v>25</v>
      </c>
      <c r="O139" s="95" t="s">
        <v>25</v>
      </c>
      <c r="P139" s="95" t="s">
        <v>115</v>
      </c>
      <c r="Q139" s="95" t="s">
        <v>25</v>
      </c>
      <c r="R139" s="95" t="s">
        <v>25</v>
      </c>
      <c r="S139" s="95" t="s">
        <v>25</v>
      </c>
      <c r="T139" s="95" t="s">
        <v>25</v>
      </c>
      <c r="U139" s="95" t="s">
        <v>25</v>
      </c>
      <c r="V139" s="95" t="s">
        <v>25</v>
      </c>
    </row>
    <row r="140" spans="1:22" s="81" customFormat="1" ht="34.5" customHeight="1">
      <c r="A140" s="285" t="s">
        <v>803</v>
      </c>
      <c r="B140" s="82"/>
      <c r="C140" s="103"/>
      <c r="D140" s="104"/>
      <c r="E140" s="437" t="s">
        <v>116</v>
      </c>
      <c r="F140" s="438"/>
      <c r="G140" s="438"/>
      <c r="H140" s="439"/>
      <c r="I140" s="467"/>
      <c r="J140" s="96"/>
      <c r="K140" s="97"/>
      <c r="L140" s="102">
        <v>0</v>
      </c>
      <c r="M140" s="102">
        <v>0</v>
      </c>
      <c r="N140" s="102">
        <v>0</v>
      </c>
      <c r="O140" s="102">
        <v>0</v>
      </c>
      <c r="P140" s="102">
        <v>16</v>
      </c>
      <c r="Q140" s="102">
        <v>0</v>
      </c>
      <c r="R140" s="102">
        <v>0</v>
      </c>
      <c r="S140" s="102">
        <v>0</v>
      </c>
      <c r="T140" s="102">
        <v>0</v>
      </c>
      <c r="U140" s="102">
        <v>0</v>
      </c>
      <c r="V140" s="102">
        <v>0</v>
      </c>
    </row>
    <row r="141" spans="1:22" s="81" customFormat="1" ht="67.5" customHeight="1">
      <c r="A141" s="285" t="s">
        <v>804</v>
      </c>
      <c r="B141" s="82"/>
      <c r="C141" s="448" t="s">
        <v>114</v>
      </c>
      <c r="D141" s="449"/>
      <c r="E141" s="449"/>
      <c r="F141" s="449"/>
      <c r="G141" s="449"/>
      <c r="H141" s="450"/>
      <c r="I141" s="467"/>
      <c r="J141" s="96"/>
      <c r="K141" s="97"/>
      <c r="L141" s="94" t="s">
        <v>25</v>
      </c>
      <c r="M141" s="95" t="s">
        <v>25</v>
      </c>
      <c r="N141" s="95" t="s">
        <v>25</v>
      </c>
      <c r="O141" s="95" t="s">
        <v>25</v>
      </c>
      <c r="P141" s="95" t="s">
        <v>25</v>
      </c>
      <c r="Q141" s="95" t="s">
        <v>25</v>
      </c>
      <c r="R141" s="95" t="s">
        <v>25</v>
      </c>
      <c r="S141" s="95" t="s">
        <v>25</v>
      </c>
      <c r="T141" s="95" t="s">
        <v>25</v>
      </c>
      <c r="U141" s="95" t="s">
        <v>25</v>
      </c>
      <c r="V141" s="95" t="s">
        <v>25</v>
      </c>
    </row>
    <row r="142" spans="1:22" s="81" customFormat="1" ht="34.5" customHeight="1">
      <c r="A142" s="285" t="s">
        <v>611</v>
      </c>
      <c r="B142" s="82"/>
      <c r="C142" s="105"/>
      <c r="D142" s="106"/>
      <c r="E142" s="437" t="s">
        <v>116</v>
      </c>
      <c r="F142" s="438"/>
      <c r="G142" s="438"/>
      <c r="H142" s="439"/>
      <c r="I142" s="467"/>
      <c r="J142" s="96"/>
      <c r="K142" s="97"/>
      <c r="L142" s="102">
        <v>0</v>
      </c>
      <c r="M142" s="102">
        <v>0</v>
      </c>
      <c r="N142" s="102">
        <v>0</v>
      </c>
      <c r="O142" s="102">
        <v>0</v>
      </c>
      <c r="P142" s="102">
        <v>0</v>
      </c>
      <c r="Q142" s="102">
        <v>0</v>
      </c>
      <c r="R142" s="102">
        <v>0</v>
      </c>
      <c r="S142" s="102">
        <v>0</v>
      </c>
      <c r="T142" s="102">
        <v>0</v>
      </c>
      <c r="U142" s="102">
        <v>0</v>
      </c>
      <c r="V142" s="102">
        <v>0</v>
      </c>
    </row>
    <row r="143" spans="1:22" s="81" customFormat="1" ht="34.5" customHeight="1">
      <c r="A143" s="285" t="s">
        <v>805</v>
      </c>
      <c r="B143" s="82"/>
      <c r="C143" s="422" t="s">
        <v>117</v>
      </c>
      <c r="D143" s="423"/>
      <c r="E143" s="423"/>
      <c r="F143" s="423"/>
      <c r="G143" s="423"/>
      <c r="H143" s="424"/>
      <c r="I143" s="467"/>
      <c r="J143" s="98"/>
      <c r="K143" s="99"/>
      <c r="L143" s="102">
        <v>0</v>
      </c>
      <c r="M143" s="102">
        <v>0</v>
      </c>
      <c r="N143" s="102">
        <v>0</v>
      </c>
      <c r="O143" s="102">
        <v>0</v>
      </c>
      <c r="P143" s="102">
        <v>0</v>
      </c>
      <c r="Q143" s="102">
        <v>0</v>
      </c>
      <c r="R143" s="102">
        <v>0</v>
      </c>
      <c r="S143" s="102">
        <v>0</v>
      </c>
      <c r="T143" s="102">
        <v>0</v>
      </c>
      <c r="U143" s="102">
        <v>0</v>
      </c>
      <c r="V143" s="102">
        <v>0</v>
      </c>
    </row>
    <row r="144" spans="1:22" s="1" customFormat="1">
      <c r="A144" s="284"/>
      <c r="B144" s="19"/>
      <c r="C144" s="19"/>
      <c r="D144" s="19"/>
      <c r="E144" s="19"/>
      <c r="F144" s="19"/>
      <c r="G144" s="19"/>
      <c r="H144" s="15"/>
      <c r="I144" s="15"/>
      <c r="J144" s="86"/>
      <c r="K144" s="87"/>
      <c r="L144" s="88"/>
      <c r="M144" s="88"/>
      <c r="N144" s="88"/>
      <c r="O144" s="88"/>
      <c r="P144" s="88"/>
      <c r="Q144" s="88"/>
    </row>
    <row r="145" spans="1:22" s="1" customFormat="1">
      <c r="A145" s="284"/>
      <c r="B145" s="19"/>
      <c r="C145" s="19"/>
      <c r="D145" s="19"/>
      <c r="E145" s="19"/>
      <c r="F145" s="19"/>
      <c r="G145" s="19"/>
      <c r="H145" s="15"/>
      <c r="I145" s="15"/>
      <c r="J145" s="86"/>
      <c r="K145" s="87"/>
      <c r="L145" s="88"/>
      <c r="M145" s="88"/>
      <c r="N145" s="88"/>
      <c r="O145" s="88"/>
      <c r="P145" s="88"/>
      <c r="Q145" s="88"/>
    </row>
    <row r="146" spans="1:22" s="107" customFormat="1">
      <c r="A146" s="284"/>
      <c r="C146" s="4"/>
      <c r="D146" s="4"/>
      <c r="E146" s="4"/>
      <c r="F146" s="4"/>
      <c r="G146" s="4"/>
      <c r="H146" s="331"/>
      <c r="I146" s="331"/>
      <c r="J146" s="58"/>
      <c r="K146" s="30"/>
      <c r="L146" s="100"/>
      <c r="M146" s="100"/>
      <c r="N146" s="100"/>
      <c r="O146" s="100"/>
      <c r="P146" s="100"/>
      <c r="Q146" s="100"/>
    </row>
    <row r="147" spans="1:22" s="2" customFormat="1">
      <c r="A147" s="284"/>
      <c r="B147" s="19" t="s">
        <v>126</v>
      </c>
      <c r="C147" s="19"/>
      <c r="D147" s="19"/>
      <c r="E147" s="19"/>
      <c r="F147" s="19"/>
      <c r="G147" s="19"/>
      <c r="H147" s="15"/>
      <c r="I147" s="15"/>
      <c r="J147" s="58"/>
      <c r="K147" s="30"/>
      <c r="L147" s="100"/>
      <c r="M147" s="100"/>
      <c r="N147" s="100"/>
      <c r="O147" s="100"/>
      <c r="P147" s="100"/>
      <c r="Q147" s="100"/>
      <c r="R147" s="100"/>
      <c r="S147" s="100"/>
      <c r="T147" s="100"/>
      <c r="U147" s="100"/>
      <c r="V147" s="100"/>
    </row>
    <row r="148" spans="1:22">
      <c r="A148" s="284"/>
      <c r="B148" s="19"/>
      <c r="C148" s="19"/>
      <c r="D148" s="19"/>
      <c r="E148" s="19"/>
      <c r="F148" s="19"/>
      <c r="G148" s="19"/>
      <c r="H148" s="15"/>
      <c r="I148" s="15"/>
      <c r="L148" s="23"/>
      <c r="M148" s="23"/>
      <c r="N148" s="23"/>
      <c r="O148" s="23"/>
      <c r="P148" s="23"/>
      <c r="Q148" s="23"/>
      <c r="R148" s="72"/>
      <c r="S148" s="72"/>
      <c r="T148" s="72"/>
      <c r="U148" s="72"/>
      <c r="V148" s="72"/>
    </row>
    <row r="149" spans="1:22" ht="34.5" customHeight="1">
      <c r="A149" s="284"/>
      <c r="B149" s="19"/>
      <c r="C149" s="4"/>
      <c r="D149" s="4"/>
      <c r="F149" s="4"/>
      <c r="G149" s="4"/>
      <c r="H149" s="331"/>
      <c r="I149" s="331"/>
      <c r="J149" s="73" t="s">
        <v>62</v>
      </c>
      <c r="K149" s="74"/>
      <c r="L149" s="75" t="s">
        <v>262</v>
      </c>
      <c r="M149" s="75" t="s">
        <v>790</v>
      </c>
      <c r="N149" s="75" t="s">
        <v>263</v>
      </c>
      <c r="O149" s="75" t="s">
        <v>264</v>
      </c>
      <c r="P149" s="75" t="s">
        <v>265</v>
      </c>
      <c r="Q149" s="75" t="s">
        <v>7</v>
      </c>
      <c r="R149" s="75" t="s">
        <v>8</v>
      </c>
      <c r="S149" s="75" t="s">
        <v>10</v>
      </c>
      <c r="T149" s="75" t="s">
        <v>11</v>
      </c>
      <c r="U149" s="75" t="s">
        <v>12</v>
      </c>
      <c r="V149" s="75" t="s">
        <v>13</v>
      </c>
    </row>
    <row r="150" spans="1:22" ht="20.25" customHeight="1">
      <c r="A150" s="284"/>
      <c r="B150" s="2"/>
      <c r="C150" s="4"/>
      <c r="D150" s="4"/>
      <c r="F150" s="4"/>
      <c r="G150" s="4"/>
      <c r="H150" s="331"/>
      <c r="I150" s="64" t="s">
        <v>800</v>
      </c>
      <c r="J150" s="65"/>
      <c r="K150" s="76"/>
      <c r="L150" s="77" t="s">
        <v>65</v>
      </c>
      <c r="M150" s="77" t="s">
        <v>64</v>
      </c>
      <c r="N150" s="77" t="s">
        <v>65</v>
      </c>
      <c r="O150" s="77" t="s">
        <v>65</v>
      </c>
      <c r="P150" s="77" t="s">
        <v>65</v>
      </c>
      <c r="Q150" s="77" t="s">
        <v>64</v>
      </c>
      <c r="R150" s="77" t="s">
        <v>65</v>
      </c>
      <c r="S150" s="77" t="s">
        <v>65</v>
      </c>
      <c r="T150" s="77" t="s">
        <v>543</v>
      </c>
      <c r="U150" s="77" t="s">
        <v>65</v>
      </c>
      <c r="V150" s="77" t="s">
        <v>65</v>
      </c>
    </row>
    <row r="151" spans="1:22" s="81" customFormat="1" ht="106.5" customHeight="1">
      <c r="A151" s="285" t="s">
        <v>806</v>
      </c>
      <c r="B151" s="2"/>
      <c r="C151" s="437" t="s">
        <v>126</v>
      </c>
      <c r="D151" s="438"/>
      <c r="E151" s="438"/>
      <c r="F151" s="438"/>
      <c r="G151" s="438"/>
      <c r="H151" s="439"/>
      <c r="I151" s="114" t="s">
        <v>614</v>
      </c>
      <c r="J151" s="115" t="s">
        <v>268</v>
      </c>
      <c r="K151" s="116"/>
      <c r="L151" s="117"/>
      <c r="M151" s="118"/>
      <c r="N151" s="118"/>
      <c r="O151" s="118"/>
      <c r="P151" s="118"/>
      <c r="Q151" s="118"/>
      <c r="R151" s="118"/>
      <c r="S151" s="118"/>
      <c r="T151" s="118"/>
      <c r="U151" s="118"/>
      <c r="V151" s="118"/>
    </row>
    <row r="152" spans="1:22" s="1" customFormat="1">
      <c r="A152" s="284"/>
      <c r="B152" s="19"/>
      <c r="C152" s="19"/>
      <c r="D152" s="19"/>
      <c r="E152" s="19"/>
      <c r="F152" s="19"/>
      <c r="G152" s="19"/>
      <c r="H152" s="15"/>
      <c r="I152" s="15"/>
      <c r="J152" s="86"/>
      <c r="K152" s="87"/>
      <c r="L152" s="100"/>
      <c r="M152" s="100"/>
      <c r="N152" s="100"/>
      <c r="O152" s="100"/>
      <c r="P152" s="100"/>
      <c r="Q152" s="100"/>
    </row>
    <row r="153" spans="1:22" s="81" customFormat="1">
      <c r="A153" s="284"/>
      <c r="B153" s="82"/>
      <c r="C153" s="59"/>
      <c r="D153" s="59"/>
      <c r="E153" s="59"/>
      <c r="F153" s="59"/>
      <c r="G153" s="59"/>
      <c r="H153" s="89"/>
      <c r="I153" s="89"/>
      <c r="J153" s="86"/>
      <c r="K153" s="87"/>
      <c r="L153" s="100"/>
      <c r="M153" s="100"/>
      <c r="N153" s="100"/>
      <c r="O153" s="100"/>
      <c r="P153" s="100"/>
      <c r="Q153" s="100"/>
    </row>
    <row r="154" spans="1:22" s="1" customFormat="1">
      <c r="A154" s="284"/>
      <c r="B154" s="2"/>
      <c r="C154" s="4"/>
      <c r="D154" s="4"/>
      <c r="E154" s="4"/>
      <c r="F154" s="4"/>
      <c r="G154" s="4"/>
      <c r="H154" s="331"/>
      <c r="I154" s="331"/>
      <c r="J154" s="119"/>
      <c r="K154" s="30"/>
      <c r="L154" s="100"/>
      <c r="M154" s="100"/>
      <c r="N154" s="100"/>
      <c r="O154" s="100"/>
      <c r="P154" s="100"/>
      <c r="Q154" s="100"/>
    </row>
    <row r="155" spans="1:22" s="1" customFormat="1">
      <c r="A155" s="289"/>
      <c r="B155" s="19" t="s">
        <v>128</v>
      </c>
      <c r="C155" s="44"/>
      <c r="D155" s="44"/>
      <c r="E155" s="44"/>
      <c r="F155" s="44"/>
      <c r="G155" s="44"/>
      <c r="H155" s="15"/>
      <c r="I155" s="15"/>
      <c r="J155" s="58"/>
      <c r="K155" s="30"/>
      <c r="L155" s="100"/>
      <c r="M155" s="100"/>
      <c r="N155" s="100"/>
      <c r="O155" s="100"/>
      <c r="P155" s="100"/>
      <c r="Q155" s="100"/>
    </row>
    <row r="156" spans="1:22">
      <c r="A156" s="284"/>
      <c r="B156" s="19"/>
      <c r="C156" s="19"/>
      <c r="D156" s="19"/>
      <c r="E156" s="19"/>
      <c r="F156" s="19"/>
      <c r="G156" s="19"/>
      <c r="H156" s="15"/>
      <c r="I156" s="15"/>
      <c r="L156" s="23"/>
      <c r="M156" s="23"/>
      <c r="N156" s="23"/>
      <c r="O156" s="23"/>
      <c r="P156" s="23"/>
      <c r="Q156" s="23"/>
      <c r="R156" s="9"/>
      <c r="S156" s="9"/>
      <c r="T156" s="9"/>
      <c r="U156" s="9"/>
      <c r="V156" s="9"/>
    </row>
    <row r="157" spans="1:22" ht="34.5" customHeight="1">
      <c r="A157" s="289"/>
      <c r="B157" s="19"/>
      <c r="C157" s="4"/>
      <c r="D157" s="4"/>
      <c r="F157" s="4"/>
      <c r="G157" s="4"/>
      <c r="H157" s="331"/>
      <c r="I157" s="331"/>
      <c r="J157" s="73" t="s">
        <v>62</v>
      </c>
      <c r="K157" s="74"/>
      <c r="L157" s="75" t="s">
        <v>262</v>
      </c>
      <c r="M157" s="75" t="s">
        <v>790</v>
      </c>
      <c r="N157" s="75" t="s">
        <v>263</v>
      </c>
      <c r="O157" s="75" t="s">
        <v>264</v>
      </c>
      <c r="P157" s="75" t="s">
        <v>265</v>
      </c>
      <c r="Q157" s="75" t="s">
        <v>7</v>
      </c>
      <c r="R157" s="75" t="s">
        <v>8</v>
      </c>
      <c r="S157" s="75" t="s">
        <v>10</v>
      </c>
      <c r="T157" s="75" t="s">
        <v>11</v>
      </c>
      <c r="U157" s="75" t="s">
        <v>12</v>
      </c>
      <c r="V157" s="75" t="s">
        <v>13</v>
      </c>
    </row>
    <row r="158" spans="1:22" ht="20.25" customHeight="1">
      <c r="A158" s="290" t="s">
        <v>482</v>
      </c>
      <c r="B158" s="2"/>
      <c r="C158" s="4"/>
      <c r="D158" s="4"/>
      <c r="F158" s="4"/>
      <c r="G158" s="4"/>
      <c r="H158" s="331"/>
      <c r="I158" s="64" t="s">
        <v>800</v>
      </c>
      <c r="J158" s="65"/>
      <c r="K158" s="76"/>
      <c r="L158" s="77" t="s">
        <v>65</v>
      </c>
      <c r="M158" s="77" t="s">
        <v>64</v>
      </c>
      <c r="N158" s="77" t="s">
        <v>65</v>
      </c>
      <c r="O158" s="77" t="s">
        <v>65</v>
      </c>
      <c r="P158" s="77" t="s">
        <v>65</v>
      </c>
      <c r="Q158" s="77" t="s">
        <v>64</v>
      </c>
      <c r="R158" s="77" t="s">
        <v>65</v>
      </c>
      <c r="S158" s="77" t="s">
        <v>65</v>
      </c>
      <c r="T158" s="77" t="s">
        <v>543</v>
      </c>
      <c r="U158" s="77" t="s">
        <v>65</v>
      </c>
      <c r="V158" s="77" t="s">
        <v>65</v>
      </c>
    </row>
    <row r="159" spans="1:22" s="81" customFormat="1" ht="34.5" customHeight="1">
      <c r="A159" s="291" t="s">
        <v>615</v>
      </c>
      <c r="B159" s="111"/>
      <c r="C159" s="437" t="s">
        <v>129</v>
      </c>
      <c r="D159" s="438"/>
      <c r="E159" s="438"/>
      <c r="F159" s="438"/>
      <c r="G159" s="438"/>
      <c r="H159" s="439"/>
      <c r="I159" s="494" t="s">
        <v>130</v>
      </c>
      <c r="J159" s="67" t="s">
        <v>131</v>
      </c>
      <c r="K159" s="116"/>
      <c r="L159" s="101"/>
      <c r="M159" s="120"/>
      <c r="N159" s="120"/>
      <c r="O159" s="120"/>
      <c r="P159" s="120"/>
      <c r="Q159" s="120"/>
      <c r="R159" s="120"/>
      <c r="S159" s="120"/>
      <c r="T159" s="120"/>
      <c r="U159" s="120"/>
      <c r="V159" s="120"/>
    </row>
    <row r="160" spans="1:22" s="81" customFormat="1" ht="34.5" customHeight="1">
      <c r="A160" s="291" t="s">
        <v>616</v>
      </c>
      <c r="B160" s="111"/>
      <c r="C160" s="437" t="s">
        <v>807</v>
      </c>
      <c r="D160" s="438"/>
      <c r="E160" s="438"/>
      <c r="F160" s="438"/>
      <c r="G160" s="438"/>
      <c r="H160" s="439"/>
      <c r="I160" s="495"/>
      <c r="J160" s="67" t="s">
        <v>131</v>
      </c>
      <c r="K160" s="116"/>
      <c r="L160" s="96"/>
      <c r="M160" s="121"/>
      <c r="N160" s="121"/>
      <c r="O160" s="121"/>
      <c r="P160" s="121"/>
      <c r="Q160" s="121"/>
      <c r="R160" s="121"/>
      <c r="S160" s="121"/>
      <c r="T160" s="121"/>
      <c r="U160" s="121"/>
      <c r="V160" s="121"/>
    </row>
    <row r="161" spans="1:22" s="81" customFormat="1" ht="34.5" customHeight="1">
      <c r="A161" s="291" t="s">
        <v>617</v>
      </c>
      <c r="B161" s="111"/>
      <c r="C161" s="437" t="s">
        <v>133</v>
      </c>
      <c r="D161" s="438"/>
      <c r="E161" s="438"/>
      <c r="F161" s="438"/>
      <c r="G161" s="438"/>
      <c r="H161" s="439"/>
      <c r="I161" s="496"/>
      <c r="J161" s="67" t="s">
        <v>137</v>
      </c>
      <c r="K161" s="116"/>
      <c r="L161" s="98"/>
      <c r="M161" s="122"/>
      <c r="N161" s="122"/>
      <c r="O161" s="122"/>
      <c r="P161" s="122"/>
      <c r="Q161" s="122"/>
      <c r="R161" s="122"/>
      <c r="S161" s="122"/>
      <c r="T161" s="122"/>
      <c r="U161" s="122"/>
      <c r="V161" s="122"/>
    </row>
    <row r="162" spans="1:22" s="1" customFormat="1">
      <c r="A162" s="284"/>
      <c r="B162" s="19"/>
      <c r="C162" s="123"/>
      <c r="D162" s="19"/>
      <c r="E162" s="19"/>
      <c r="F162" s="19"/>
      <c r="G162" s="19"/>
      <c r="H162" s="15"/>
      <c r="I162" s="15"/>
      <c r="J162" s="86"/>
      <c r="K162" s="87"/>
      <c r="L162" s="72"/>
      <c r="M162" s="72"/>
      <c r="N162" s="72"/>
      <c r="O162" s="72"/>
      <c r="P162" s="72"/>
      <c r="Q162" s="72"/>
    </row>
    <row r="163" spans="1:22" s="81" customFormat="1">
      <c r="A163" s="284"/>
      <c r="B163" s="82"/>
      <c r="C163" s="59"/>
      <c r="D163" s="59"/>
      <c r="E163" s="59"/>
      <c r="F163" s="59"/>
      <c r="G163" s="59"/>
      <c r="H163" s="89"/>
      <c r="I163" s="89"/>
      <c r="J163" s="86"/>
      <c r="K163" s="87"/>
      <c r="L163" s="88"/>
      <c r="M163" s="88"/>
      <c r="N163" s="88"/>
      <c r="O163" s="88"/>
      <c r="P163" s="88"/>
      <c r="Q163" s="88"/>
    </row>
    <row r="164" spans="1:22" s="1" customFormat="1">
      <c r="A164" s="284"/>
      <c r="B164" s="2"/>
      <c r="C164" s="4"/>
      <c r="D164" s="4"/>
      <c r="E164" s="4"/>
      <c r="F164" s="4"/>
      <c r="G164" s="4"/>
      <c r="H164" s="331"/>
      <c r="I164" s="331"/>
      <c r="J164" s="119"/>
      <c r="K164" s="30"/>
      <c r="L164" s="100"/>
      <c r="M164" s="100"/>
      <c r="N164" s="100"/>
      <c r="O164" s="100"/>
      <c r="P164" s="100"/>
      <c r="Q164" s="100"/>
    </row>
    <row r="165" spans="1:22" s="1" customFormat="1">
      <c r="A165" s="284"/>
      <c r="B165" s="19" t="s">
        <v>134</v>
      </c>
      <c r="C165" s="44"/>
      <c r="D165" s="44"/>
      <c r="E165" s="44"/>
      <c r="F165" s="44"/>
      <c r="G165" s="44"/>
      <c r="H165" s="15"/>
      <c r="I165" s="15"/>
      <c r="J165" s="58"/>
      <c r="K165" s="30"/>
      <c r="L165" s="100"/>
      <c r="M165" s="100"/>
      <c r="N165" s="100"/>
      <c r="O165" s="100"/>
      <c r="P165" s="100"/>
      <c r="Q165" s="100"/>
    </row>
    <row r="166" spans="1:22">
      <c r="A166" s="284"/>
      <c r="B166" s="19"/>
      <c r="C166" s="19"/>
      <c r="D166" s="19"/>
      <c r="E166" s="19"/>
      <c r="F166" s="19"/>
      <c r="G166" s="19"/>
      <c r="H166" s="15"/>
      <c r="I166" s="15"/>
      <c r="L166" s="23"/>
      <c r="M166" s="23"/>
      <c r="N166" s="23"/>
      <c r="O166" s="23"/>
      <c r="P166" s="23"/>
      <c r="Q166" s="23"/>
      <c r="R166" s="9"/>
      <c r="S166" s="9"/>
      <c r="T166" s="9"/>
      <c r="U166" s="9"/>
      <c r="V166" s="9"/>
    </row>
    <row r="167" spans="1:22" ht="34.5" customHeight="1">
      <c r="A167" s="284"/>
      <c r="B167" s="19"/>
      <c r="C167" s="4"/>
      <c r="D167" s="4"/>
      <c r="F167" s="4"/>
      <c r="G167" s="4"/>
      <c r="H167" s="331"/>
      <c r="I167" s="331"/>
      <c r="J167" s="73" t="s">
        <v>62</v>
      </c>
      <c r="K167" s="74"/>
      <c r="L167" s="75" t="s">
        <v>262</v>
      </c>
      <c r="M167" s="75" t="s">
        <v>790</v>
      </c>
      <c r="N167" s="75" t="s">
        <v>263</v>
      </c>
      <c r="O167" s="75" t="s">
        <v>264</v>
      </c>
      <c r="P167" s="75" t="s">
        <v>265</v>
      </c>
      <c r="Q167" s="75" t="s">
        <v>7</v>
      </c>
      <c r="R167" s="75" t="s">
        <v>8</v>
      </c>
      <c r="S167" s="75" t="s">
        <v>10</v>
      </c>
      <c r="T167" s="75" t="s">
        <v>11</v>
      </c>
      <c r="U167" s="75" t="s">
        <v>12</v>
      </c>
      <c r="V167" s="75" t="s">
        <v>13</v>
      </c>
    </row>
    <row r="168" spans="1:22" ht="20.25" customHeight="1">
      <c r="A168" s="284"/>
      <c r="B168" s="2"/>
      <c r="C168" s="59"/>
      <c r="D168" s="4"/>
      <c r="F168" s="4"/>
      <c r="G168" s="4"/>
      <c r="H168" s="331"/>
      <c r="I168" s="64" t="s">
        <v>63</v>
      </c>
      <c r="J168" s="65"/>
      <c r="K168" s="76"/>
      <c r="L168" s="77" t="s">
        <v>65</v>
      </c>
      <c r="M168" s="77" t="s">
        <v>64</v>
      </c>
      <c r="N168" s="77" t="s">
        <v>65</v>
      </c>
      <c r="O168" s="77" t="s">
        <v>65</v>
      </c>
      <c r="P168" s="77" t="s">
        <v>65</v>
      </c>
      <c r="Q168" s="77" t="s">
        <v>64</v>
      </c>
      <c r="R168" s="77" t="s">
        <v>65</v>
      </c>
      <c r="S168" s="77" t="s">
        <v>65</v>
      </c>
      <c r="T168" s="77" t="s">
        <v>543</v>
      </c>
      <c r="U168" s="77" t="s">
        <v>65</v>
      </c>
      <c r="V168" s="77" t="s">
        <v>65</v>
      </c>
    </row>
    <row r="169" spans="1:22" s="81" customFormat="1" ht="56.1" customHeight="1">
      <c r="A169" s="285" t="s">
        <v>808</v>
      </c>
      <c r="B169" s="111"/>
      <c r="C169" s="437" t="s">
        <v>809</v>
      </c>
      <c r="D169" s="438"/>
      <c r="E169" s="438"/>
      <c r="F169" s="438"/>
      <c r="G169" s="438"/>
      <c r="H169" s="439"/>
      <c r="I169" s="324" t="s">
        <v>136</v>
      </c>
      <c r="J169" s="67" t="s">
        <v>137</v>
      </c>
      <c r="K169" s="116"/>
      <c r="L169" s="101"/>
      <c r="M169" s="120"/>
      <c r="N169" s="120"/>
      <c r="O169" s="120"/>
      <c r="P169" s="120"/>
      <c r="Q169" s="120"/>
      <c r="R169" s="120"/>
      <c r="S169" s="120"/>
      <c r="T169" s="120"/>
      <c r="U169" s="120"/>
      <c r="V169" s="120"/>
    </row>
    <row r="170" spans="1:22" s="81" customFormat="1" ht="98.1" customHeight="1">
      <c r="A170" s="285" t="s">
        <v>620</v>
      </c>
      <c r="B170" s="111"/>
      <c r="C170" s="437" t="s">
        <v>138</v>
      </c>
      <c r="D170" s="438"/>
      <c r="E170" s="438"/>
      <c r="F170" s="438"/>
      <c r="G170" s="438"/>
      <c r="H170" s="439"/>
      <c r="I170" s="337" t="s">
        <v>810</v>
      </c>
      <c r="J170" s="67" t="s">
        <v>131</v>
      </c>
      <c r="K170" s="116"/>
      <c r="L170" s="98"/>
      <c r="M170" s="122"/>
      <c r="N170" s="122"/>
      <c r="O170" s="122"/>
      <c r="P170" s="122"/>
      <c r="Q170" s="122"/>
      <c r="R170" s="122"/>
      <c r="S170" s="122"/>
      <c r="T170" s="122"/>
      <c r="U170" s="122"/>
      <c r="V170" s="122"/>
    </row>
    <row r="171" spans="1:22" s="1" customFormat="1">
      <c r="A171" s="284"/>
      <c r="B171" s="19"/>
      <c r="C171" s="19"/>
      <c r="D171" s="19"/>
      <c r="E171" s="19"/>
      <c r="F171" s="19"/>
      <c r="G171" s="19"/>
      <c r="H171" s="15"/>
      <c r="I171" s="15"/>
      <c r="J171" s="86"/>
      <c r="K171" s="87"/>
      <c r="L171" s="72"/>
      <c r="M171" s="72"/>
      <c r="N171" s="72"/>
      <c r="O171" s="72"/>
      <c r="P171" s="72"/>
      <c r="Q171" s="72"/>
    </row>
    <row r="172" spans="1:22" s="81" customFormat="1">
      <c r="A172" s="284"/>
      <c r="B172" s="82"/>
      <c r="C172" s="59"/>
      <c r="D172" s="59"/>
      <c r="E172" s="59"/>
      <c r="F172" s="59"/>
      <c r="G172" s="59"/>
      <c r="H172" s="89"/>
      <c r="I172" s="89"/>
      <c r="J172" s="86"/>
      <c r="K172" s="87"/>
      <c r="L172" s="88"/>
      <c r="M172" s="88"/>
      <c r="N172" s="88"/>
      <c r="O172" s="88"/>
      <c r="P172" s="88"/>
      <c r="Q172" s="88"/>
    </row>
    <row r="173" spans="1:22" s="1" customFormat="1">
      <c r="A173" s="284"/>
      <c r="B173" s="111"/>
      <c r="C173" s="4"/>
      <c r="D173" s="4"/>
      <c r="E173" s="124"/>
      <c r="F173" s="124"/>
      <c r="G173" s="124"/>
      <c r="H173" s="125"/>
      <c r="I173" s="125"/>
      <c r="J173" s="86"/>
      <c r="K173" s="87"/>
      <c r="L173" s="88"/>
      <c r="M173" s="88"/>
      <c r="N173" s="88"/>
      <c r="O173" s="88"/>
      <c r="P173" s="88"/>
      <c r="Q173" s="88"/>
    </row>
    <row r="174" spans="1:22" s="1" customFormat="1">
      <c r="A174" s="284"/>
      <c r="B174" s="19" t="s">
        <v>140</v>
      </c>
      <c r="C174" s="44"/>
      <c r="D174" s="44"/>
      <c r="E174" s="44"/>
      <c r="F174" s="44"/>
      <c r="G174" s="15"/>
      <c r="H174" s="15"/>
      <c r="I174" s="15"/>
      <c r="J174" s="58"/>
      <c r="K174" s="30"/>
      <c r="L174" s="100"/>
      <c r="M174" s="100"/>
      <c r="N174" s="100"/>
      <c r="O174" s="100"/>
      <c r="P174" s="100"/>
      <c r="Q174" s="100"/>
    </row>
    <row r="175" spans="1:22">
      <c r="A175" s="284"/>
      <c r="B175" s="19"/>
      <c r="C175" s="19"/>
      <c r="D175" s="19"/>
      <c r="E175" s="19"/>
      <c r="F175" s="19"/>
      <c r="G175" s="19"/>
      <c r="H175" s="15"/>
      <c r="I175" s="15"/>
      <c r="L175" s="23"/>
      <c r="M175" s="23"/>
      <c r="N175" s="23"/>
      <c r="O175" s="23"/>
      <c r="P175" s="23"/>
      <c r="Q175" s="23"/>
      <c r="R175" s="9"/>
      <c r="S175" s="9"/>
      <c r="T175" s="9"/>
      <c r="U175" s="9"/>
      <c r="V175" s="9"/>
    </row>
    <row r="176" spans="1:22" ht="34.5" customHeight="1">
      <c r="A176" s="284"/>
      <c r="B176" s="19"/>
      <c r="C176" s="4"/>
      <c r="D176" s="4"/>
      <c r="F176" s="4"/>
      <c r="G176" s="4"/>
      <c r="H176" s="331"/>
      <c r="I176" s="331"/>
      <c r="J176" s="73" t="s">
        <v>62</v>
      </c>
      <c r="K176" s="74"/>
      <c r="L176" s="75" t="s">
        <v>262</v>
      </c>
      <c r="M176" s="75" t="s">
        <v>790</v>
      </c>
      <c r="N176" s="75" t="s">
        <v>263</v>
      </c>
      <c r="O176" s="75" t="s">
        <v>264</v>
      </c>
      <c r="P176" s="75" t="s">
        <v>265</v>
      </c>
      <c r="Q176" s="75" t="s">
        <v>7</v>
      </c>
      <c r="R176" s="75" t="s">
        <v>8</v>
      </c>
      <c r="S176" s="75" t="s">
        <v>10</v>
      </c>
      <c r="T176" s="75" t="s">
        <v>11</v>
      </c>
      <c r="U176" s="75" t="s">
        <v>12</v>
      </c>
      <c r="V176" s="75" t="s">
        <v>13</v>
      </c>
    </row>
    <row r="177" spans="1:22" ht="37.5">
      <c r="A177" s="284"/>
      <c r="B177" s="2"/>
      <c r="C177" s="59"/>
      <c r="D177" s="4"/>
      <c r="F177" s="4"/>
      <c r="G177" s="4"/>
      <c r="H177" s="331"/>
      <c r="I177" s="64" t="s">
        <v>63</v>
      </c>
      <c r="J177" s="65"/>
      <c r="K177" s="76"/>
      <c r="L177" s="77" t="s">
        <v>65</v>
      </c>
      <c r="M177" s="126" t="s">
        <v>64</v>
      </c>
      <c r="N177" s="126" t="s">
        <v>65</v>
      </c>
      <c r="O177" s="126" t="s">
        <v>65</v>
      </c>
      <c r="P177" s="126" t="s">
        <v>65</v>
      </c>
      <c r="Q177" s="126" t="s">
        <v>64</v>
      </c>
      <c r="R177" s="126" t="s">
        <v>65</v>
      </c>
      <c r="S177" s="126" t="s">
        <v>65</v>
      </c>
      <c r="T177" s="126" t="s">
        <v>543</v>
      </c>
      <c r="U177" s="126" t="s">
        <v>65</v>
      </c>
      <c r="V177" s="126" t="s">
        <v>65</v>
      </c>
    </row>
    <row r="178" spans="1:22" s="81" customFormat="1" ht="56.1" customHeight="1">
      <c r="A178" s="285" t="s">
        <v>811</v>
      </c>
      <c r="B178" s="111"/>
      <c r="C178" s="437" t="s">
        <v>141</v>
      </c>
      <c r="D178" s="438"/>
      <c r="E178" s="438"/>
      <c r="F178" s="438"/>
      <c r="G178" s="438"/>
      <c r="H178" s="439"/>
      <c r="I178" s="127" t="s">
        <v>142</v>
      </c>
      <c r="J178" s="67" t="s">
        <v>269</v>
      </c>
      <c r="K178" s="116"/>
      <c r="L178" s="101"/>
      <c r="M178" s="120"/>
      <c r="N178" s="120"/>
      <c r="O178" s="120"/>
      <c r="P178" s="120"/>
      <c r="Q178" s="120"/>
      <c r="R178" s="120"/>
      <c r="S178" s="120"/>
      <c r="T178" s="120"/>
      <c r="U178" s="120"/>
      <c r="V178" s="120"/>
    </row>
    <row r="179" spans="1:22" s="81" customFormat="1" ht="56.1" customHeight="1">
      <c r="A179" s="285" t="s">
        <v>623</v>
      </c>
      <c r="B179" s="111"/>
      <c r="C179" s="437" t="s">
        <v>144</v>
      </c>
      <c r="D179" s="438"/>
      <c r="E179" s="438"/>
      <c r="F179" s="438"/>
      <c r="G179" s="438"/>
      <c r="H179" s="439"/>
      <c r="I179" s="127" t="s">
        <v>145</v>
      </c>
      <c r="J179" s="67" t="s">
        <v>137</v>
      </c>
      <c r="K179" s="116"/>
      <c r="L179" s="96"/>
      <c r="M179" s="121"/>
      <c r="N179" s="121"/>
      <c r="O179" s="121"/>
      <c r="P179" s="121"/>
      <c r="Q179" s="121"/>
      <c r="R179" s="121"/>
      <c r="S179" s="121"/>
      <c r="T179" s="121"/>
      <c r="U179" s="121"/>
      <c r="V179" s="121"/>
    </row>
    <row r="180" spans="1:22" s="81" customFormat="1" ht="56.1" customHeight="1">
      <c r="A180" s="285" t="s">
        <v>624</v>
      </c>
      <c r="B180" s="111"/>
      <c r="C180" s="437" t="s">
        <v>812</v>
      </c>
      <c r="D180" s="438"/>
      <c r="E180" s="438"/>
      <c r="F180" s="438"/>
      <c r="G180" s="438"/>
      <c r="H180" s="439"/>
      <c r="I180" s="127" t="s">
        <v>146</v>
      </c>
      <c r="J180" s="67" t="s">
        <v>137</v>
      </c>
      <c r="K180" s="116"/>
      <c r="L180" s="98"/>
      <c r="M180" s="122"/>
      <c r="N180" s="122"/>
      <c r="O180" s="122"/>
      <c r="P180" s="122"/>
      <c r="Q180" s="122"/>
      <c r="R180" s="122"/>
      <c r="S180" s="122"/>
      <c r="T180" s="122"/>
      <c r="U180" s="122"/>
      <c r="V180" s="122"/>
    </row>
    <row r="181" spans="1:22" s="1" customFormat="1">
      <c r="A181" s="284"/>
      <c r="B181" s="19"/>
      <c r="C181" s="19"/>
      <c r="D181" s="19"/>
      <c r="E181" s="19"/>
      <c r="F181" s="19"/>
      <c r="G181" s="19"/>
      <c r="H181" s="15"/>
      <c r="I181" s="15"/>
      <c r="J181" s="86"/>
      <c r="K181" s="87"/>
      <c r="L181" s="72"/>
      <c r="M181" s="72"/>
      <c r="N181" s="72"/>
      <c r="O181" s="72"/>
      <c r="P181" s="72"/>
      <c r="Q181" s="72"/>
    </row>
    <row r="182" spans="1:22" s="81" customFormat="1">
      <c r="A182" s="284"/>
      <c r="B182" s="82"/>
      <c r="C182" s="59"/>
      <c r="D182" s="59"/>
      <c r="E182" s="59"/>
      <c r="F182" s="59"/>
      <c r="G182" s="59"/>
      <c r="H182" s="89"/>
      <c r="I182" s="89"/>
      <c r="J182" s="86"/>
      <c r="K182" s="87"/>
      <c r="L182" s="88"/>
      <c r="M182" s="88"/>
      <c r="N182" s="88"/>
      <c r="O182" s="88"/>
      <c r="P182" s="88"/>
      <c r="Q182" s="88"/>
    </row>
    <row r="183" spans="1:22" s="1" customFormat="1">
      <c r="A183" s="284"/>
      <c r="B183" s="2"/>
      <c r="C183" s="4"/>
      <c r="D183" s="4"/>
      <c r="E183" s="4"/>
      <c r="F183" s="4"/>
      <c r="G183" s="4"/>
      <c r="H183" s="331"/>
      <c r="I183" s="331"/>
      <c r="J183" s="58"/>
      <c r="K183" s="30"/>
      <c r="L183" s="100"/>
      <c r="M183" s="100"/>
      <c r="N183" s="100"/>
      <c r="O183" s="100"/>
      <c r="P183" s="100"/>
      <c r="Q183" s="100"/>
    </row>
    <row r="184" spans="1:22">
      <c r="A184" s="284"/>
      <c r="B184" s="19" t="s">
        <v>147</v>
      </c>
      <c r="C184" s="19"/>
      <c r="D184" s="19"/>
      <c r="E184" s="19"/>
      <c r="F184" s="19"/>
      <c r="G184" s="19"/>
      <c r="H184" s="15"/>
      <c r="I184" s="15"/>
      <c r="J184" s="8"/>
      <c r="L184" s="128"/>
      <c r="M184" s="128"/>
      <c r="N184" s="128"/>
      <c r="O184" s="128"/>
      <c r="P184" s="128"/>
      <c r="Q184" s="128"/>
      <c r="R184" s="9"/>
      <c r="S184" s="9"/>
      <c r="T184" s="9"/>
      <c r="U184" s="9"/>
      <c r="V184" s="9"/>
    </row>
    <row r="185" spans="1:22">
      <c r="A185" s="284"/>
      <c r="B185" s="19"/>
      <c r="C185" s="19"/>
      <c r="D185" s="19"/>
      <c r="E185" s="19"/>
      <c r="F185" s="19"/>
      <c r="G185" s="19"/>
      <c r="H185" s="15"/>
      <c r="I185" s="15"/>
      <c r="L185" s="23"/>
      <c r="M185" s="23"/>
      <c r="N185" s="23"/>
      <c r="O185" s="23"/>
      <c r="P185" s="23"/>
      <c r="Q185" s="23"/>
      <c r="R185" s="9"/>
      <c r="S185" s="9"/>
      <c r="T185" s="9"/>
      <c r="U185" s="9"/>
      <c r="V185" s="9"/>
    </row>
    <row r="186" spans="1:22" ht="34.5" customHeight="1">
      <c r="A186" s="284"/>
      <c r="B186" s="19"/>
      <c r="C186" s="4"/>
      <c r="D186" s="4"/>
      <c r="F186" s="4"/>
      <c r="G186" s="4"/>
      <c r="H186" s="331"/>
      <c r="I186" s="331"/>
      <c r="J186" s="73" t="s">
        <v>62</v>
      </c>
      <c r="K186" s="74"/>
      <c r="L186" s="75" t="s">
        <v>262</v>
      </c>
      <c r="M186" s="75" t="s">
        <v>790</v>
      </c>
      <c r="N186" s="75" t="s">
        <v>263</v>
      </c>
      <c r="O186" s="75" t="s">
        <v>264</v>
      </c>
      <c r="P186" s="75" t="s">
        <v>265</v>
      </c>
      <c r="Q186" s="75" t="s">
        <v>7</v>
      </c>
      <c r="R186" s="75" t="s">
        <v>8</v>
      </c>
      <c r="S186" s="75" t="s">
        <v>10</v>
      </c>
      <c r="T186" s="75" t="s">
        <v>11</v>
      </c>
      <c r="U186" s="75" t="s">
        <v>12</v>
      </c>
      <c r="V186" s="75" t="s">
        <v>13</v>
      </c>
    </row>
    <row r="187" spans="1:22" ht="20.25" customHeight="1">
      <c r="A187" s="284"/>
      <c r="B187" s="2"/>
      <c r="C187" s="59"/>
      <c r="D187" s="4"/>
      <c r="F187" s="4"/>
      <c r="G187" s="4"/>
      <c r="H187" s="331"/>
      <c r="I187" s="64" t="s">
        <v>63</v>
      </c>
      <c r="J187" s="65"/>
      <c r="K187" s="76"/>
      <c r="L187" s="77" t="s">
        <v>65</v>
      </c>
      <c r="M187" s="77" t="s">
        <v>64</v>
      </c>
      <c r="N187" s="77" t="s">
        <v>65</v>
      </c>
      <c r="O187" s="77" t="s">
        <v>65</v>
      </c>
      <c r="P187" s="77" t="s">
        <v>65</v>
      </c>
      <c r="Q187" s="77" t="s">
        <v>64</v>
      </c>
      <c r="R187" s="77" t="s">
        <v>65</v>
      </c>
      <c r="S187" s="77" t="s">
        <v>65</v>
      </c>
      <c r="T187" s="77" t="s">
        <v>543</v>
      </c>
      <c r="U187" s="77" t="s">
        <v>65</v>
      </c>
      <c r="V187" s="77" t="s">
        <v>65</v>
      </c>
    </row>
    <row r="188" spans="1:22" s="81" customFormat="1" ht="34.5" customHeight="1">
      <c r="A188" s="285" t="s">
        <v>813</v>
      </c>
      <c r="B188" s="82"/>
      <c r="C188" s="482" t="s">
        <v>148</v>
      </c>
      <c r="D188" s="484"/>
      <c r="E188" s="484"/>
      <c r="F188" s="484"/>
      <c r="G188" s="482" t="s">
        <v>149</v>
      </c>
      <c r="H188" s="482"/>
      <c r="I188" s="491" t="s">
        <v>814</v>
      </c>
      <c r="J188" s="129">
        <v>76</v>
      </c>
      <c r="K188" s="116" t="str">
        <f t="shared" ref="K188:K215" si="2">IF(OR(COUNTIF(L188:V188,"未確認")&gt;0,COUNTIF(L188:V188,"~*")&gt;0),"※","")</f>
        <v/>
      </c>
      <c r="L188" s="130"/>
      <c r="M188" s="130"/>
      <c r="N188" s="130"/>
      <c r="O188" s="130"/>
      <c r="P188" s="130"/>
      <c r="Q188" s="130"/>
      <c r="R188" s="130"/>
      <c r="S188" s="130"/>
      <c r="T188" s="130"/>
      <c r="U188" s="130"/>
      <c r="V188" s="130"/>
    </row>
    <row r="189" spans="1:22" s="81" customFormat="1" ht="34.5" customHeight="1">
      <c r="A189" s="285" t="s">
        <v>815</v>
      </c>
      <c r="B189" s="82"/>
      <c r="C189" s="484"/>
      <c r="D189" s="484"/>
      <c r="E189" s="484"/>
      <c r="F189" s="484"/>
      <c r="G189" s="482" t="s">
        <v>150</v>
      </c>
      <c r="H189" s="482"/>
      <c r="I189" s="492"/>
      <c r="J189" s="131">
        <v>3.4</v>
      </c>
      <c r="K189" s="116" t="str">
        <f t="shared" si="2"/>
        <v/>
      </c>
      <c r="L189" s="132"/>
      <c r="M189" s="132"/>
      <c r="N189" s="132"/>
      <c r="O189" s="132"/>
      <c r="P189" s="132"/>
      <c r="Q189" s="132"/>
      <c r="R189" s="132"/>
      <c r="S189" s="132"/>
      <c r="T189" s="132"/>
      <c r="U189" s="132"/>
      <c r="V189" s="132"/>
    </row>
    <row r="190" spans="1:22" s="81" customFormat="1" ht="34.5" customHeight="1">
      <c r="A190" s="285" t="s">
        <v>816</v>
      </c>
      <c r="B190" s="82"/>
      <c r="C190" s="482" t="s">
        <v>151</v>
      </c>
      <c r="D190" s="484"/>
      <c r="E190" s="484"/>
      <c r="F190" s="484"/>
      <c r="G190" s="482" t="s">
        <v>149</v>
      </c>
      <c r="H190" s="482"/>
      <c r="I190" s="492"/>
      <c r="J190" s="129">
        <v>1</v>
      </c>
      <c r="K190" s="116" t="str">
        <f t="shared" si="2"/>
        <v/>
      </c>
      <c r="L190" s="130"/>
      <c r="M190" s="130"/>
      <c r="N190" s="130"/>
      <c r="O190" s="130"/>
      <c r="P190" s="130"/>
      <c r="Q190" s="130"/>
      <c r="R190" s="130"/>
      <c r="S190" s="130"/>
      <c r="T190" s="130"/>
      <c r="U190" s="130"/>
      <c r="V190" s="130"/>
    </row>
    <row r="191" spans="1:22" s="81" customFormat="1" ht="34.5" customHeight="1">
      <c r="A191" s="285" t="s">
        <v>816</v>
      </c>
      <c r="B191" s="82"/>
      <c r="C191" s="484"/>
      <c r="D191" s="484"/>
      <c r="E191" s="484"/>
      <c r="F191" s="484"/>
      <c r="G191" s="482" t="s">
        <v>150</v>
      </c>
      <c r="H191" s="482"/>
      <c r="I191" s="492"/>
      <c r="J191" s="131">
        <v>0.1</v>
      </c>
      <c r="K191" s="116" t="str">
        <f t="shared" si="2"/>
        <v/>
      </c>
      <c r="L191" s="132"/>
      <c r="M191" s="132"/>
      <c r="N191" s="132"/>
      <c r="O191" s="132"/>
      <c r="P191" s="132"/>
      <c r="Q191" s="132"/>
      <c r="R191" s="132"/>
      <c r="S191" s="132"/>
      <c r="T191" s="132"/>
      <c r="U191" s="132"/>
      <c r="V191" s="132"/>
    </row>
    <row r="192" spans="1:22" s="81" customFormat="1" ht="34.5" customHeight="1">
      <c r="A192" s="292" t="s">
        <v>628</v>
      </c>
      <c r="B192" s="112"/>
      <c r="C192" s="482" t="s">
        <v>152</v>
      </c>
      <c r="D192" s="482"/>
      <c r="E192" s="482"/>
      <c r="F192" s="482"/>
      <c r="G192" s="482" t="s">
        <v>149</v>
      </c>
      <c r="H192" s="482"/>
      <c r="I192" s="492"/>
      <c r="J192" s="129">
        <f t="shared" ref="J192:J207" si="3">IF(SUM(L192:V192)=0,IF(COUNTIF(L192:V192,"未確認")&gt;0,"未確認",IF(COUNTIF(L192:V192,"~*")&gt;0,"*",SUM(L192:V192))),SUM(L192:V192))</f>
        <v>242</v>
      </c>
      <c r="K192" s="116" t="str">
        <f t="shared" si="2"/>
        <v/>
      </c>
      <c r="L192" s="133">
        <v>30</v>
      </c>
      <c r="M192" s="133">
        <v>22</v>
      </c>
      <c r="N192" s="133">
        <v>25</v>
      </c>
      <c r="O192" s="133">
        <v>27</v>
      </c>
      <c r="P192" s="133">
        <v>22</v>
      </c>
      <c r="Q192" s="133">
        <v>22</v>
      </c>
      <c r="R192" s="133">
        <v>24</v>
      </c>
      <c r="S192" s="133">
        <v>23</v>
      </c>
      <c r="T192" s="133">
        <v>0</v>
      </c>
      <c r="U192" s="133">
        <v>23</v>
      </c>
      <c r="V192" s="133">
        <v>24</v>
      </c>
    </row>
    <row r="193" spans="1:22" s="81" customFormat="1" ht="34.5" customHeight="1">
      <c r="A193" s="292" t="s">
        <v>628</v>
      </c>
      <c r="B193" s="112"/>
      <c r="C193" s="482"/>
      <c r="D193" s="482"/>
      <c r="E193" s="482"/>
      <c r="F193" s="482"/>
      <c r="G193" s="482" t="s">
        <v>150</v>
      </c>
      <c r="H193" s="482"/>
      <c r="I193" s="492"/>
      <c r="J193" s="129">
        <f t="shared" si="3"/>
        <v>0.5</v>
      </c>
      <c r="K193" s="116" t="str">
        <f t="shared" si="2"/>
        <v/>
      </c>
      <c r="L193" s="134">
        <v>0</v>
      </c>
      <c r="M193" s="134">
        <v>0</v>
      </c>
      <c r="N193" s="134">
        <v>0</v>
      </c>
      <c r="O193" s="134">
        <v>0</v>
      </c>
      <c r="P193" s="134">
        <v>0</v>
      </c>
      <c r="Q193" s="134">
        <v>0</v>
      </c>
      <c r="R193" s="134">
        <v>0.5</v>
      </c>
      <c r="S193" s="134">
        <v>0</v>
      </c>
      <c r="T193" s="134">
        <v>0</v>
      </c>
      <c r="U193" s="134">
        <v>0</v>
      </c>
      <c r="V193" s="134">
        <v>0</v>
      </c>
    </row>
    <row r="194" spans="1:22" s="81" customFormat="1" ht="34.5" customHeight="1">
      <c r="A194" s="292" t="s">
        <v>817</v>
      </c>
      <c r="B194" s="112"/>
      <c r="C194" s="482" t="s">
        <v>153</v>
      </c>
      <c r="D194" s="483"/>
      <c r="E194" s="483"/>
      <c r="F194" s="483"/>
      <c r="G194" s="482" t="s">
        <v>149</v>
      </c>
      <c r="H194" s="482"/>
      <c r="I194" s="492"/>
      <c r="J194" s="129">
        <f t="shared" si="3"/>
        <v>2</v>
      </c>
      <c r="K194" s="116" t="str">
        <f t="shared" si="2"/>
        <v/>
      </c>
      <c r="L194" s="133">
        <v>0</v>
      </c>
      <c r="M194" s="133">
        <v>0</v>
      </c>
      <c r="N194" s="133">
        <v>0</v>
      </c>
      <c r="O194" s="133">
        <v>1</v>
      </c>
      <c r="P194" s="133">
        <v>0</v>
      </c>
      <c r="Q194" s="133">
        <v>0</v>
      </c>
      <c r="R194" s="133">
        <v>0</v>
      </c>
      <c r="S194" s="133">
        <v>0</v>
      </c>
      <c r="T194" s="133">
        <v>0</v>
      </c>
      <c r="U194" s="133">
        <v>1</v>
      </c>
      <c r="V194" s="133">
        <v>0</v>
      </c>
    </row>
    <row r="195" spans="1:22" s="81" customFormat="1" ht="34.5" customHeight="1">
      <c r="A195" s="292" t="s">
        <v>817</v>
      </c>
      <c r="B195" s="112"/>
      <c r="C195" s="483"/>
      <c r="D195" s="483"/>
      <c r="E195" s="483"/>
      <c r="F195" s="483"/>
      <c r="G195" s="482" t="s">
        <v>150</v>
      </c>
      <c r="H195" s="482"/>
      <c r="I195" s="492"/>
      <c r="J195" s="129">
        <f t="shared" si="3"/>
        <v>3.1999999999999997</v>
      </c>
      <c r="K195" s="116" t="str">
        <f t="shared" si="2"/>
        <v/>
      </c>
      <c r="L195" s="134">
        <v>0.9</v>
      </c>
      <c r="M195" s="134">
        <v>0</v>
      </c>
      <c r="N195" s="134">
        <v>0</v>
      </c>
      <c r="O195" s="134">
        <v>0</v>
      </c>
      <c r="P195" s="134">
        <v>0</v>
      </c>
      <c r="Q195" s="134">
        <v>0</v>
      </c>
      <c r="R195" s="134">
        <v>0.9</v>
      </c>
      <c r="S195" s="134">
        <v>0.5</v>
      </c>
      <c r="T195" s="134">
        <v>0</v>
      </c>
      <c r="U195" s="134">
        <v>0.9</v>
      </c>
      <c r="V195" s="134">
        <v>0</v>
      </c>
    </row>
    <row r="196" spans="1:22" s="81" customFormat="1" ht="34.5" customHeight="1">
      <c r="A196" s="292" t="s">
        <v>818</v>
      </c>
      <c r="B196" s="112"/>
      <c r="C196" s="482" t="s">
        <v>154</v>
      </c>
      <c r="D196" s="483"/>
      <c r="E196" s="483"/>
      <c r="F196" s="483"/>
      <c r="G196" s="482" t="s">
        <v>149</v>
      </c>
      <c r="H196" s="482"/>
      <c r="I196" s="492"/>
      <c r="J196" s="129">
        <f t="shared" si="3"/>
        <v>0</v>
      </c>
      <c r="K196" s="116" t="str">
        <f t="shared" si="2"/>
        <v/>
      </c>
      <c r="L196" s="133">
        <v>0</v>
      </c>
      <c r="M196" s="133">
        <v>0</v>
      </c>
      <c r="N196" s="133">
        <v>0</v>
      </c>
      <c r="O196" s="133">
        <v>0</v>
      </c>
      <c r="P196" s="133">
        <v>0</v>
      </c>
      <c r="Q196" s="133">
        <v>0</v>
      </c>
      <c r="R196" s="133">
        <v>0</v>
      </c>
      <c r="S196" s="133">
        <v>0</v>
      </c>
      <c r="T196" s="133">
        <v>0</v>
      </c>
      <c r="U196" s="133">
        <v>0</v>
      </c>
      <c r="V196" s="133">
        <v>0</v>
      </c>
    </row>
    <row r="197" spans="1:22" s="81" customFormat="1" ht="34.5" customHeight="1">
      <c r="A197" s="292" t="s">
        <v>818</v>
      </c>
      <c r="B197" s="112"/>
      <c r="C197" s="483"/>
      <c r="D197" s="483"/>
      <c r="E197" s="483"/>
      <c r="F197" s="483"/>
      <c r="G197" s="482" t="s">
        <v>150</v>
      </c>
      <c r="H197" s="482"/>
      <c r="I197" s="492"/>
      <c r="J197" s="129">
        <f t="shared" si="3"/>
        <v>26.4</v>
      </c>
      <c r="K197" s="116" t="str">
        <f t="shared" si="2"/>
        <v/>
      </c>
      <c r="L197" s="134">
        <v>4.2</v>
      </c>
      <c r="M197" s="134">
        <v>0.9</v>
      </c>
      <c r="N197" s="134">
        <v>3.2</v>
      </c>
      <c r="O197" s="134">
        <v>1.8</v>
      </c>
      <c r="P197" s="134">
        <v>0.9</v>
      </c>
      <c r="Q197" s="134">
        <v>0.9</v>
      </c>
      <c r="R197" s="134">
        <v>4.0999999999999996</v>
      </c>
      <c r="S197" s="134">
        <v>2.7</v>
      </c>
      <c r="T197" s="134">
        <v>0</v>
      </c>
      <c r="U197" s="134">
        <v>4.0999999999999996</v>
      </c>
      <c r="V197" s="134">
        <v>3.6</v>
      </c>
    </row>
    <row r="198" spans="1:22" s="81" customFormat="1" ht="34.5" customHeight="1">
      <c r="A198" s="292" t="s">
        <v>819</v>
      </c>
      <c r="B198" s="112"/>
      <c r="C198" s="482" t="s">
        <v>155</v>
      </c>
      <c r="D198" s="483"/>
      <c r="E198" s="483"/>
      <c r="F198" s="483"/>
      <c r="G198" s="482" t="s">
        <v>149</v>
      </c>
      <c r="H198" s="482"/>
      <c r="I198" s="492"/>
      <c r="J198" s="129">
        <f t="shared" si="3"/>
        <v>0</v>
      </c>
      <c r="K198" s="116" t="str">
        <f t="shared" si="2"/>
        <v/>
      </c>
      <c r="L198" s="133">
        <v>0</v>
      </c>
      <c r="M198" s="133">
        <v>0</v>
      </c>
      <c r="N198" s="133">
        <v>0</v>
      </c>
      <c r="O198" s="133">
        <v>0</v>
      </c>
      <c r="P198" s="133">
        <v>0</v>
      </c>
      <c r="Q198" s="133">
        <v>0</v>
      </c>
      <c r="R198" s="133">
        <v>0</v>
      </c>
      <c r="S198" s="133">
        <v>0</v>
      </c>
      <c r="T198" s="133">
        <v>0</v>
      </c>
      <c r="U198" s="133">
        <v>0</v>
      </c>
      <c r="V198" s="133">
        <v>0</v>
      </c>
    </row>
    <row r="199" spans="1:22" s="81" customFormat="1" ht="34.5" customHeight="1">
      <c r="A199" s="292" t="s">
        <v>819</v>
      </c>
      <c r="B199" s="82"/>
      <c r="C199" s="483"/>
      <c r="D199" s="483"/>
      <c r="E199" s="483"/>
      <c r="F199" s="483"/>
      <c r="G199" s="482" t="s">
        <v>150</v>
      </c>
      <c r="H199" s="482"/>
      <c r="I199" s="492"/>
      <c r="J199" s="129">
        <f t="shared" si="3"/>
        <v>0</v>
      </c>
      <c r="K199" s="116" t="str">
        <f t="shared" si="2"/>
        <v/>
      </c>
      <c r="L199" s="134">
        <v>0</v>
      </c>
      <c r="M199" s="134">
        <v>0</v>
      </c>
      <c r="N199" s="134">
        <v>0</v>
      </c>
      <c r="O199" s="134">
        <v>0</v>
      </c>
      <c r="P199" s="134">
        <v>0</v>
      </c>
      <c r="Q199" s="134">
        <v>0</v>
      </c>
      <c r="R199" s="134">
        <v>0</v>
      </c>
      <c r="S199" s="134">
        <v>0</v>
      </c>
      <c r="T199" s="134">
        <v>0</v>
      </c>
      <c r="U199" s="134">
        <v>0</v>
      </c>
      <c r="V199" s="134">
        <v>0</v>
      </c>
    </row>
    <row r="200" spans="1:22" s="81" customFormat="1" ht="34.5" customHeight="1">
      <c r="A200" s="292" t="s">
        <v>820</v>
      </c>
      <c r="B200" s="82"/>
      <c r="C200" s="482" t="s">
        <v>156</v>
      </c>
      <c r="D200" s="483"/>
      <c r="E200" s="483"/>
      <c r="F200" s="483"/>
      <c r="G200" s="482" t="s">
        <v>149</v>
      </c>
      <c r="H200" s="482"/>
      <c r="I200" s="492"/>
      <c r="J200" s="129">
        <f t="shared" si="3"/>
        <v>0</v>
      </c>
      <c r="K200" s="116" t="str">
        <f t="shared" si="2"/>
        <v/>
      </c>
      <c r="L200" s="133">
        <v>0</v>
      </c>
      <c r="M200" s="133">
        <v>0</v>
      </c>
      <c r="N200" s="133">
        <v>0</v>
      </c>
      <c r="O200" s="133">
        <v>0</v>
      </c>
      <c r="P200" s="133">
        <v>0</v>
      </c>
      <c r="Q200" s="133">
        <v>0</v>
      </c>
      <c r="R200" s="133">
        <v>0</v>
      </c>
      <c r="S200" s="133">
        <v>0</v>
      </c>
      <c r="T200" s="133">
        <v>0</v>
      </c>
      <c r="U200" s="133">
        <v>0</v>
      </c>
      <c r="V200" s="133">
        <v>0</v>
      </c>
    </row>
    <row r="201" spans="1:22" s="81" customFormat="1" ht="34.5" customHeight="1">
      <c r="A201" s="292" t="s">
        <v>820</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c r="Q201" s="134">
        <v>0</v>
      </c>
      <c r="R201" s="134">
        <v>0</v>
      </c>
      <c r="S201" s="134">
        <v>0</v>
      </c>
      <c r="T201" s="134">
        <v>0</v>
      </c>
      <c r="U201" s="134">
        <v>0</v>
      </c>
      <c r="V201" s="134">
        <v>0</v>
      </c>
    </row>
    <row r="202" spans="1:22" s="81" customFormat="1" ht="34.5" customHeight="1">
      <c r="A202" s="292" t="s">
        <v>633</v>
      </c>
      <c r="B202" s="82"/>
      <c r="C202" s="482" t="s">
        <v>157</v>
      </c>
      <c r="D202" s="483"/>
      <c r="E202" s="483"/>
      <c r="F202" s="483"/>
      <c r="G202" s="482" t="s">
        <v>149</v>
      </c>
      <c r="H202" s="482"/>
      <c r="I202" s="492"/>
      <c r="J202" s="129">
        <f t="shared" si="3"/>
        <v>0</v>
      </c>
      <c r="K202" s="116" t="str">
        <f t="shared" si="2"/>
        <v/>
      </c>
      <c r="L202" s="133">
        <v>0</v>
      </c>
      <c r="M202" s="133">
        <v>0</v>
      </c>
      <c r="N202" s="133">
        <v>0</v>
      </c>
      <c r="O202" s="133">
        <v>0</v>
      </c>
      <c r="P202" s="133">
        <v>0</v>
      </c>
      <c r="Q202" s="133">
        <v>0</v>
      </c>
      <c r="R202" s="133">
        <v>0</v>
      </c>
      <c r="S202" s="133">
        <v>0</v>
      </c>
      <c r="T202" s="133">
        <v>0</v>
      </c>
      <c r="U202" s="133">
        <v>0</v>
      </c>
      <c r="V202" s="133">
        <v>0</v>
      </c>
    </row>
    <row r="203" spans="1:22" s="81" customFormat="1" ht="34.5" customHeight="1">
      <c r="A203" s="292" t="s">
        <v>633</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c r="Q203" s="134">
        <v>0</v>
      </c>
      <c r="R203" s="134">
        <v>0</v>
      </c>
      <c r="S203" s="134">
        <v>0</v>
      </c>
      <c r="T203" s="134">
        <v>0</v>
      </c>
      <c r="U203" s="134">
        <v>0</v>
      </c>
      <c r="V203" s="134">
        <v>0</v>
      </c>
    </row>
    <row r="204" spans="1:22" s="81" customFormat="1" ht="34.5" customHeight="1">
      <c r="A204" s="292" t="s">
        <v>821</v>
      </c>
      <c r="B204" s="82"/>
      <c r="C204" s="482" t="s">
        <v>158</v>
      </c>
      <c r="D204" s="483"/>
      <c r="E204" s="483"/>
      <c r="F204" s="483"/>
      <c r="G204" s="482" t="s">
        <v>149</v>
      </c>
      <c r="H204" s="482"/>
      <c r="I204" s="492"/>
      <c r="J204" s="129">
        <f t="shared" si="3"/>
        <v>0</v>
      </c>
      <c r="K204" s="116" t="str">
        <f t="shared" si="2"/>
        <v/>
      </c>
      <c r="L204" s="133">
        <v>0</v>
      </c>
      <c r="M204" s="133">
        <v>0</v>
      </c>
      <c r="N204" s="133">
        <v>0</v>
      </c>
      <c r="O204" s="133">
        <v>0</v>
      </c>
      <c r="P204" s="133">
        <v>0</v>
      </c>
      <c r="Q204" s="133">
        <v>0</v>
      </c>
      <c r="R204" s="133">
        <v>0</v>
      </c>
      <c r="S204" s="133">
        <v>0</v>
      </c>
      <c r="T204" s="133">
        <v>0</v>
      </c>
      <c r="U204" s="133">
        <v>0</v>
      </c>
      <c r="V204" s="133">
        <v>0</v>
      </c>
    </row>
    <row r="205" spans="1:22" s="81" customFormat="1" ht="34.5" customHeight="1">
      <c r="A205" s="292" t="s">
        <v>821</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c r="Q205" s="134">
        <v>0</v>
      </c>
      <c r="R205" s="134">
        <v>0</v>
      </c>
      <c r="S205" s="134">
        <v>0</v>
      </c>
      <c r="T205" s="134">
        <v>0</v>
      </c>
      <c r="U205" s="134">
        <v>0</v>
      </c>
      <c r="V205" s="134">
        <v>0</v>
      </c>
    </row>
    <row r="206" spans="1:22"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c r="Q206" s="133">
        <v>0</v>
      </c>
      <c r="R206" s="133">
        <v>0</v>
      </c>
      <c r="S206" s="133">
        <v>0</v>
      </c>
      <c r="T206" s="133">
        <v>0</v>
      </c>
      <c r="U206" s="133">
        <v>0</v>
      </c>
      <c r="V206" s="133">
        <v>0</v>
      </c>
    </row>
    <row r="207" spans="1:22"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c r="Q207" s="134">
        <v>0</v>
      </c>
      <c r="R207" s="134">
        <v>0</v>
      </c>
      <c r="S207" s="134">
        <v>0</v>
      </c>
      <c r="T207" s="134">
        <v>0</v>
      </c>
      <c r="U207" s="134">
        <v>0</v>
      </c>
      <c r="V207" s="134">
        <v>0</v>
      </c>
    </row>
    <row r="208" spans="1:22" s="81" customFormat="1" ht="34.5" customHeight="1">
      <c r="A208" s="285" t="s">
        <v>823</v>
      </c>
      <c r="B208" s="82"/>
      <c r="C208" s="482" t="s">
        <v>160</v>
      </c>
      <c r="D208" s="484"/>
      <c r="E208" s="484"/>
      <c r="F208" s="484"/>
      <c r="G208" s="482" t="s">
        <v>149</v>
      </c>
      <c r="H208" s="482"/>
      <c r="I208" s="492"/>
      <c r="J208" s="129">
        <v>24</v>
      </c>
      <c r="K208" s="116" t="str">
        <f t="shared" si="2"/>
        <v/>
      </c>
      <c r="L208" s="130"/>
      <c r="M208" s="130"/>
      <c r="N208" s="130"/>
      <c r="O208" s="130"/>
      <c r="P208" s="130"/>
      <c r="Q208" s="130"/>
      <c r="R208" s="130"/>
      <c r="S208" s="130"/>
      <c r="T208" s="130"/>
      <c r="U208" s="130"/>
      <c r="V208" s="130"/>
    </row>
    <row r="209" spans="1:22" s="81" customFormat="1" ht="34.5" customHeight="1">
      <c r="A209" s="285" t="s">
        <v>823</v>
      </c>
      <c r="B209" s="82"/>
      <c r="C209" s="484"/>
      <c r="D209" s="484"/>
      <c r="E209" s="484"/>
      <c r="F209" s="484"/>
      <c r="G209" s="482" t="s">
        <v>150</v>
      </c>
      <c r="H209" s="482"/>
      <c r="I209" s="492"/>
      <c r="J209" s="129">
        <v>0.9</v>
      </c>
      <c r="K209" s="116" t="str">
        <f t="shared" si="2"/>
        <v/>
      </c>
      <c r="L209" s="132"/>
      <c r="M209" s="132"/>
      <c r="N209" s="132"/>
      <c r="O209" s="132"/>
      <c r="P209" s="132"/>
      <c r="Q209" s="132"/>
      <c r="R209" s="132"/>
      <c r="S209" s="132"/>
      <c r="T209" s="132"/>
      <c r="U209" s="132"/>
      <c r="V209" s="132"/>
    </row>
    <row r="210" spans="1:22" s="81" customFormat="1" ht="34.5" customHeight="1">
      <c r="A210" s="285" t="s">
        <v>639</v>
      </c>
      <c r="B210" s="82"/>
      <c r="C210" s="482" t="s">
        <v>161</v>
      </c>
      <c r="D210" s="484"/>
      <c r="E210" s="484"/>
      <c r="F210" s="484"/>
      <c r="G210" s="482" t="s">
        <v>149</v>
      </c>
      <c r="H210" s="482"/>
      <c r="I210" s="492"/>
      <c r="J210" s="129">
        <v>26</v>
      </c>
      <c r="K210" s="116" t="str">
        <f t="shared" si="2"/>
        <v/>
      </c>
      <c r="L210" s="130"/>
      <c r="M210" s="130"/>
      <c r="N210" s="130"/>
      <c r="O210" s="130"/>
      <c r="P210" s="130"/>
      <c r="Q210" s="130"/>
      <c r="R210" s="130"/>
      <c r="S210" s="130"/>
      <c r="T210" s="130"/>
      <c r="U210" s="130"/>
      <c r="V210" s="130"/>
    </row>
    <row r="211" spans="1:22" s="81" customFormat="1" ht="34.5" customHeight="1">
      <c r="A211" s="285" t="s">
        <v>639</v>
      </c>
      <c r="B211" s="82"/>
      <c r="C211" s="484"/>
      <c r="D211" s="484"/>
      <c r="E211" s="484"/>
      <c r="F211" s="484"/>
      <c r="G211" s="482" t="s">
        <v>150</v>
      </c>
      <c r="H211" s="482"/>
      <c r="I211" s="492"/>
      <c r="J211" s="129">
        <v>5</v>
      </c>
      <c r="K211" s="116" t="str">
        <f t="shared" si="2"/>
        <v/>
      </c>
      <c r="L211" s="132"/>
      <c r="M211" s="132"/>
      <c r="N211" s="132"/>
      <c r="O211" s="132"/>
      <c r="P211" s="132"/>
      <c r="Q211" s="132"/>
      <c r="R211" s="132"/>
      <c r="S211" s="132"/>
      <c r="T211" s="132"/>
      <c r="U211" s="132"/>
      <c r="V211" s="132"/>
    </row>
    <row r="212" spans="1:22" s="81" customFormat="1" ht="34.5" customHeight="1">
      <c r="A212" s="292" t="s">
        <v>641</v>
      </c>
      <c r="B212" s="82"/>
      <c r="C212" s="482" t="s">
        <v>824</v>
      </c>
      <c r="D212" s="483"/>
      <c r="E212" s="483"/>
      <c r="F212" s="483"/>
      <c r="G212" s="482" t="s">
        <v>149</v>
      </c>
      <c r="H212" s="482"/>
      <c r="I212" s="492"/>
      <c r="J212" s="129">
        <f>IF(SUM(L212:V212)=0,IF(COUNTIF(L212:V212,"未確認")&gt;0,"未確認",IF(COUNTIF(L212:V212,"~*")&gt;0,"*",SUM(L212:V212))),SUM(L212:V212))</f>
        <v>0</v>
      </c>
      <c r="K212" s="116" t="str">
        <f t="shared" si="2"/>
        <v/>
      </c>
      <c r="L212" s="133">
        <v>0</v>
      </c>
      <c r="M212" s="133">
        <v>0</v>
      </c>
      <c r="N212" s="133">
        <v>0</v>
      </c>
      <c r="O212" s="133">
        <v>0</v>
      </c>
      <c r="P212" s="133">
        <v>0</v>
      </c>
      <c r="Q212" s="133">
        <v>0</v>
      </c>
      <c r="R212" s="133">
        <v>0</v>
      </c>
      <c r="S212" s="133">
        <v>0</v>
      </c>
      <c r="T212" s="133">
        <v>0</v>
      </c>
      <c r="U212" s="133">
        <v>0</v>
      </c>
      <c r="V212" s="133">
        <v>0</v>
      </c>
    </row>
    <row r="213" spans="1:22" s="81" customFormat="1" ht="34.5" customHeight="1">
      <c r="A213" s="292" t="s">
        <v>641</v>
      </c>
      <c r="B213" s="82"/>
      <c r="C213" s="483"/>
      <c r="D213" s="483"/>
      <c r="E213" s="483"/>
      <c r="F213" s="483"/>
      <c r="G213" s="482" t="s">
        <v>150</v>
      </c>
      <c r="H213" s="482"/>
      <c r="I213" s="492"/>
      <c r="J213" s="129">
        <f>IF(SUM(L213:V213)=0,IF(COUNTIF(L213:V213,"未確認")&gt;0,"未確認",IF(COUNTIF(L213:V213,"~*")&gt;0,"*",SUM(L213:V213))),SUM(L213:V213))</f>
        <v>0</v>
      </c>
      <c r="K213" s="116" t="str">
        <f t="shared" si="2"/>
        <v/>
      </c>
      <c r="L213" s="134">
        <v>0</v>
      </c>
      <c r="M213" s="134">
        <v>0</v>
      </c>
      <c r="N213" s="134">
        <v>0</v>
      </c>
      <c r="O213" s="134">
        <v>0</v>
      </c>
      <c r="P213" s="134">
        <v>0</v>
      </c>
      <c r="Q213" s="134">
        <v>0</v>
      </c>
      <c r="R213" s="134">
        <v>0</v>
      </c>
      <c r="S213" s="134">
        <v>0</v>
      </c>
      <c r="T213" s="134">
        <v>0</v>
      </c>
      <c r="U213" s="134">
        <v>0</v>
      </c>
      <c r="V213" s="134">
        <v>0</v>
      </c>
    </row>
    <row r="214" spans="1:22" s="81" customFormat="1" ht="34.5" customHeight="1">
      <c r="A214" s="292" t="s">
        <v>642</v>
      </c>
      <c r="B214" s="82"/>
      <c r="C214" s="482" t="s">
        <v>162</v>
      </c>
      <c r="D214" s="484"/>
      <c r="E214" s="484"/>
      <c r="F214" s="484"/>
      <c r="G214" s="482" t="s">
        <v>149</v>
      </c>
      <c r="H214" s="482"/>
      <c r="I214" s="492"/>
      <c r="J214" s="129">
        <f>IF(SUM(L214:V214)=0,IF(COUNTIF(L214:V214,"未確認")&gt;0,"未確認",IF(COUNTIF(L214:V214,"~*")&gt;0,"*",SUM(L214:V214))),SUM(L214:V214))</f>
        <v>0</v>
      </c>
      <c r="K214" s="116" t="str">
        <f t="shared" si="2"/>
        <v/>
      </c>
      <c r="L214" s="133">
        <v>0</v>
      </c>
      <c r="M214" s="133">
        <v>0</v>
      </c>
      <c r="N214" s="133">
        <v>0</v>
      </c>
      <c r="O214" s="133">
        <v>0</v>
      </c>
      <c r="P214" s="133">
        <v>0</v>
      </c>
      <c r="Q214" s="133">
        <v>0</v>
      </c>
      <c r="R214" s="133">
        <v>0</v>
      </c>
      <c r="S214" s="133">
        <v>0</v>
      </c>
      <c r="T214" s="133">
        <v>0</v>
      </c>
      <c r="U214" s="133">
        <v>0</v>
      </c>
      <c r="V214" s="133">
        <v>0</v>
      </c>
    </row>
    <row r="215" spans="1:22" s="81" customFormat="1" ht="34.5" customHeight="1">
      <c r="A215" s="292" t="s">
        <v>642</v>
      </c>
      <c r="B215" s="82"/>
      <c r="C215" s="484"/>
      <c r="D215" s="484"/>
      <c r="E215" s="484"/>
      <c r="F215" s="484"/>
      <c r="G215" s="482" t="s">
        <v>150</v>
      </c>
      <c r="H215" s="482"/>
      <c r="I215" s="493"/>
      <c r="J215" s="129">
        <f>IF(SUM(L215:V215)=0,IF(COUNTIF(L215:V215,"未確認")&gt;0,"未確認",IF(COUNTIF(L215:V215,"~*")&gt;0,"*",SUM(L215:V215))),SUM(L215:V215))</f>
        <v>0</v>
      </c>
      <c r="K215" s="116" t="str">
        <f t="shared" si="2"/>
        <v/>
      </c>
      <c r="L215" s="134">
        <v>0</v>
      </c>
      <c r="M215" s="134">
        <v>0</v>
      </c>
      <c r="N215" s="134">
        <v>0</v>
      </c>
      <c r="O215" s="134">
        <v>0</v>
      </c>
      <c r="P215" s="134">
        <v>0</v>
      </c>
      <c r="Q215" s="134">
        <v>0</v>
      </c>
      <c r="R215" s="134">
        <v>0</v>
      </c>
      <c r="S215" s="134">
        <v>0</v>
      </c>
      <c r="T215" s="134">
        <v>0</v>
      </c>
      <c r="U215" s="134">
        <v>0</v>
      </c>
      <c r="V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25</v>
      </c>
      <c r="M220" s="133">
        <v>43</v>
      </c>
      <c r="N220" s="133">
        <v>44</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7.3</v>
      </c>
      <c r="N221" s="134">
        <v>5</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1</v>
      </c>
      <c r="M222" s="133">
        <v>2</v>
      </c>
      <c r="N222" s="133">
        <v>0</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4.0999999999999996</v>
      </c>
      <c r="N223" s="134">
        <v>2.2999999999999998</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0</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6.3</v>
      </c>
      <c r="M225" s="134">
        <v>12.7</v>
      </c>
      <c r="N225" s="134">
        <v>3.6</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6</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3</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2</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20</v>
      </c>
      <c r="N234" s="133">
        <v>0</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0.9</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5</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3</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2.4</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262</v>
      </c>
      <c r="M245" s="75" t="s">
        <v>790</v>
      </c>
      <c r="N245" s="75" t="s">
        <v>263</v>
      </c>
      <c r="O245" s="75" t="s">
        <v>264</v>
      </c>
      <c r="P245" s="75" t="s">
        <v>265</v>
      </c>
      <c r="Q245" s="75" t="s">
        <v>7</v>
      </c>
      <c r="R245" s="75" t="s">
        <v>8</v>
      </c>
      <c r="S245" s="75" t="s">
        <v>10</v>
      </c>
      <c r="T245" s="75" t="s">
        <v>11</v>
      </c>
      <c r="U245" s="75" t="s">
        <v>12</v>
      </c>
      <c r="V245" s="75" t="s">
        <v>13</v>
      </c>
    </row>
    <row r="246" spans="1:22" ht="20.25" customHeight="1">
      <c r="A246" s="284"/>
      <c r="B246" s="2"/>
      <c r="C246" s="59"/>
      <c r="D246" s="4"/>
      <c r="F246" s="4"/>
      <c r="G246" s="4"/>
      <c r="H246" s="331"/>
      <c r="I246" s="64" t="s">
        <v>667</v>
      </c>
      <c r="J246" s="65"/>
      <c r="K246" s="76"/>
      <c r="L246" s="77" t="s">
        <v>65</v>
      </c>
      <c r="M246" s="126" t="s">
        <v>64</v>
      </c>
      <c r="N246" s="126" t="s">
        <v>65</v>
      </c>
      <c r="O246" s="126" t="s">
        <v>65</v>
      </c>
      <c r="P246" s="126" t="s">
        <v>65</v>
      </c>
      <c r="Q246" s="126" t="s">
        <v>64</v>
      </c>
      <c r="R246" s="126" t="s">
        <v>65</v>
      </c>
      <c r="S246" s="126" t="s">
        <v>65</v>
      </c>
      <c r="T246" s="126" t="s">
        <v>543</v>
      </c>
      <c r="U246" s="126" t="s">
        <v>65</v>
      </c>
      <c r="V246" s="126" t="s">
        <v>65</v>
      </c>
    </row>
    <row r="247" spans="1:22" s="81" customFormat="1" ht="34.5" customHeight="1">
      <c r="A247" s="292" t="s">
        <v>658</v>
      </c>
      <c r="B247" s="2"/>
      <c r="C247" s="437" t="s">
        <v>170</v>
      </c>
      <c r="D247" s="438"/>
      <c r="E247" s="438"/>
      <c r="F247" s="438"/>
      <c r="G247" s="438"/>
      <c r="H247" s="439"/>
      <c r="I247" s="432" t="s">
        <v>831</v>
      </c>
      <c r="J247" s="67" t="s">
        <v>131</v>
      </c>
      <c r="K247" s="116"/>
      <c r="L247" s="142"/>
      <c r="M247" s="143"/>
      <c r="N247" s="143"/>
      <c r="O247" s="143"/>
      <c r="P247" s="143"/>
      <c r="Q247" s="143"/>
      <c r="R247" s="143"/>
      <c r="S247" s="143"/>
      <c r="T247" s="143"/>
      <c r="U247" s="143"/>
      <c r="V247" s="143"/>
    </row>
    <row r="248" spans="1:22" s="81" customFormat="1" ht="34.5" customHeight="1">
      <c r="A248" s="292" t="s">
        <v>660</v>
      </c>
      <c r="B248" s="144"/>
      <c r="C248" s="485" t="s">
        <v>172</v>
      </c>
      <c r="D248" s="485"/>
      <c r="E248" s="485"/>
      <c r="F248" s="486"/>
      <c r="G248" s="482" t="s">
        <v>148</v>
      </c>
      <c r="H248" s="326" t="s">
        <v>173</v>
      </c>
      <c r="I248" s="477"/>
      <c r="J248" s="129">
        <v>0</v>
      </c>
      <c r="K248" s="116"/>
      <c r="L248" s="145"/>
      <c r="M248" s="146"/>
      <c r="N248" s="146"/>
      <c r="O248" s="146"/>
      <c r="P248" s="146"/>
      <c r="Q248" s="146"/>
      <c r="R248" s="146"/>
      <c r="S248" s="146"/>
      <c r="T248" s="146"/>
      <c r="U248" s="146"/>
      <c r="V248" s="146"/>
    </row>
    <row r="249" spans="1:22" s="81" customFormat="1" ht="34.5" customHeight="1">
      <c r="A249" s="292" t="s">
        <v>660</v>
      </c>
      <c r="B249" s="144"/>
      <c r="C249" s="482"/>
      <c r="D249" s="482"/>
      <c r="E249" s="482"/>
      <c r="F249" s="483"/>
      <c r="G249" s="482"/>
      <c r="H249" s="326" t="s">
        <v>174</v>
      </c>
      <c r="I249" s="477"/>
      <c r="J249" s="131">
        <v>0</v>
      </c>
      <c r="K249" s="116"/>
      <c r="L249" s="145"/>
      <c r="M249" s="146"/>
      <c r="N249" s="146"/>
      <c r="O249" s="146"/>
      <c r="P249" s="146"/>
      <c r="Q249" s="146"/>
      <c r="R249" s="146"/>
      <c r="S249" s="146"/>
      <c r="T249" s="146"/>
      <c r="U249" s="146"/>
      <c r="V249" s="146"/>
    </row>
    <row r="250" spans="1:22" s="81" customFormat="1" ht="34.5" customHeight="1">
      <c r="A250" s="292" t="s">
        <v>661</v>
      </c>
      <c r="B250" s="144"/>
      <c r="C250" s="482"/>
      <c r="D250" s="482"/>
      <c r="E250" s="482"/>
      <c r="F250" s="483"/>
      <c r="G250" s="482" t="s">
        <v>175</v>
      </c>
      <c r="H250" s="326" t="s">
        <v>173</v>
      </c>
      <c r="I250" s="477"/>
      <c r="J250" s="129">
        <v>4</v>
      </c>
      <c r="K250" s="116"/>
      <c r="L250" s="145"/>
      <c r="M250" s="146"/>
      <c r="N250" s="146"/>
      <c r="O250" s="146"/>
      <c r="P250" s="146"/>
      <c r="Q250" s="146"/>
      <c r="R250" s="146"/>
      <c r="S250" s="146"/>
      <c r="T250" s="146"/>
      <c r="U250" s="146"/>
      <c r="V250" s="146"/>
    </row>
    <row r="251" spans="1:22" s="81" customFormat="1" ht="34.5" customHeight="1">
      <c r="A251" s="292" t="s">
        <v>661</v>
      </c>
      <c r="B251" s="144"/>
      <c r="C251" s="482"/>
      <c r="D251" s="482"/>
      <c r="E251" s="482"/>
      <c r="F251" s="483"/>
      <c r="G251" s="483"/>
      <c r="H251" s="326" t="s">
        <v>174</v>
      </c>
      <c r="I251" s="477"/>
      <c r="J251" s="131">
        <v>0</v>
      </c>
      <c r="K251" s="116"/>
      <c r="L251" s="145"/>
      <c r="M251" s="146"/>
      <c r="N251" s="146"/>
      <c r="O251" s="146"/>
      <c r="P251" s="146"/>
      <c r="Q251" s="146"/>
      <c r="R251" s="146"/>
      <c r="S251" s="146"/>
      <c r="T251" s="146"/>
      <c r="U251" s="146"/>
      <c r="V251" s="146"/>
    </row>
    <row r="252" spans="1:22" s="81" customFormat="1" ht="34.5" customHeight="1">
      <c r="A252" s="292" t="s">
        <v>662</v>
      </c>
      <c r="B252" s="144"/>
      <c r="C252" s="482"/>
      <c r="D252" s="482"/>
      <c r="E252" s="482"/>
      <c r="F252" s="483"/>
      <c r="G252" s="482" t="s">
        <v>663</v>
      </c>
      <c r="H252" s="326" t="s">
        <v>173</v>
      </c>
      <c r="I252" s="477"/>
      <c r="J252" s="129">
        <v>0</v>
      </c>
      <c r="K252" s="116"/>
      <c r="L252" s="145"/>
      <c r="M252" s="146"/>
      <c r="N252" s="146"/>
      <c r="O252" s="146"/>
      <c r="P252" s="146"/>
      <c r="Q252" s="146"/>
      <c r="R252" s="146"/>
      <c r="S252" s="146"/>
      <c r="T252" s="146"/>
      <c r="U252" s="146"/>
      <c r="V252" s="146"/>
    </row>
    <row r="253" spans="1:22" s="81" customFormat="1" ht="34.5" customHeight="1">
      <c r="A253" s="292" t="s">
        <v>662</v>
      </c>
      <c r="B253" s="144"/>
      <c r="C253" s="482"/>
      <c r="D253" s="482"/>
      <c r="E253" s="482"/>
      <c r="F253" s="483"/>
      <c r="G253" s="483"/>
      <c r="H253" s="326" t="s">
        <v>174</v>
      </c>
      <c r="I253" s="477"/>
      <c r="J253" s="131">
        <v>1</v>
      </c>
      <c r="K253" s="116"/>
      <c r="L253" s="145"/>
      <c r="M253" s="146"/>
      <c r="N253" s="146"/>
      <c r="O253" s="146"/>
      <c r="P253" s="146"/>
      <c r="Q253" s="146"/>
      <c r="R253" s="146"/>
      <c r="S253" s="146"/>
      <c r="T253" s="146"/>
      <c r="U253" s="146"/>
      <c r="V253" s="146"/>
    </row>
    <row r="254" spans="1:22" s="81" customFormat="1" ht="34.5" customHeight="1">
      <c r="A254" s="292" t="s">
        <v>664</v>
      </c>
      <c r="B254" s="144"/>
      <c r="C254" s="482"/>
      <c r="D254" s="482"/>
      <c r="E254" s="482"/>
      <c r="F254" s="483"/>
      <c r="G254" s="487" t="s">
        <v>177</v>
      </c>
      <c r="H254" s="326" t="s">
        <v>173</v>
      </c>
      <c r="I254" s="477"/>
      <c r="J254" s="129">
        <v>0</v>
      </c>
      <c r="K254" s="116"/>
      <c r="L254" s="145"/>
      <c r="M254" s="146"/>
      <c r="N254" s="146"/>
      <c r="O254" s="146"/>
      <c r="P254" s="146"/>
      <c r="Q254" s="146"/>
      <c r="R254" s="146"/>
      <c r="S254" s="146"/>
      <c r="T254" s="146"/>
      <c r="U254" s="146"/>
      <c r="V254" s="146"/>
    </row>
    <row r="255" spans="1:22" s="81" customFormat="1" ht="34.5" customHeight="1">
      <c r="A255" s="292" t="s">
        <v>664</v>
      </c>
      <c r="B255" s="144"/>
      <c r="C255" s="482"/>
      <c r="D255" s="482"/>
      <c r="E255" s="482"/>
      <c r="F255" s="483"/>
      <c r="G255" s="483"/>
      <c r="H255" s="326" t="s">
        <v>174</v>
      </c>
      <c r="I255" s="477"/>
      <c r="J255" s="131">
        <v>1</v>
      </c>
      <c r="K255" s="116"/>
      <c r="L255" s="145"/>
      <c r="M255" s="146"/>
      <c r="N255" s="146"/>
      <c r="O255" s="146"/>
      <c r="P255" s="146"/>
      <c r="Q255" s="146"/>
      <c r="R255" s="146"/>
      <c r="S255" s="146"/>
      <c r="T255" s="146"/>
      <c r="U255" s="146"/>
      <c r="V255" s="146"/>
    </row>
    <row r="256" spans="1:22" s="81" customFormat="1" ht="34.5" customHeight="1">
      <c r="A256" s="292" t="s">
        <v>665</v>
      </c>
      <c r="B256" s="144"/>
      <c r="C256" s="482"/>
      <c r="D256" s="482"/>
      <c r="E256" s="482"/>
      <c r="F256" s="483"/>
      <c r="G256" s="482" t="s">
        <v>178</v>
      </c>
      <c r="H256" s="326" t="s">
        <v>173</v>
      </c>
      <c r="I256" s="477"/>
      <c r="J256" s="129">
        <v>0</v>
      </c>
      <c r="K256" s="116"/>
      <c r="L256" s="145"/>
      <c r="M256" s="146"/>
      <c r="N256" s="146"/>
      <c r="O256" s="146"/>
      <c r="P256" s="146"/>
      <c r="Q256" s="146"/>
      <c r="R256" s="146"/>
      <c r="S256" s="146"/>
      <c r="T256" s="146"/>
      <c r="U256" s="146"/>
      <c r="V256" s="146"/>
    </row>
    <row r="257" spans="1:22" s="81" customFormat="1" ht="34.5" customHeight="1">
      <c r="A257" s="292" t="s">
        <v>665</v>
      </c>
      <c r="B257" s="144"/>
      <c r="C257" s="482"/>
      <c r="D257" s="482"/>
      <c r="E257" s="482"/>
      <c r="F257" s="483"/>
      <c r="G257" s="483"/>
      <c r="H257" s="326" t="s">
        <v>174</v>
      </c>
      <c r="I257" s="477"/>
      <c r="J257" s="131">
        <v>0</v>
      </c>
      <c r="K257" s="116"/>
      <c r="L257" s="145"/>
      <c r="M257" s="146"/>
      <c r="N257" s="146"/>
      <c r="O257" s="146"/>
      <c r="P257" s="146"/>
      <c r="Q257" s="146"/>
      <c r="R257" s="146"/>
      <c r="S257" s="146"/>
      <c r="T257" s="146"/>
      <c r="U257" s="146"/>
      <c r="V257" s="146"/>
    </row>
    <row r="258" spans="1:22" s="81" customFormat="1" ht="34.5" customHeight="1">
      <c r="A258" s="292" t="s">
        <v>666</v>
      </c>
      <c r="B258" s="144"/>
      <c r="C258" s="482"/>
      <c r="D258" s="482"/>
      <c r="E258" s="482"/>
      <c r="F258" s="483"/>
      <c r="G258" s="482" t="s">
        <v>166</v>
      </c>
      <c r="H258" s="326" t="s">
        <v>173</v>
      </c>
      <c r="I258" s="477"/>
      <c r="J258" s="129">
        <v>0</v>
      </c>
      <c r="K258" s="116"/>
      <c r="L258" s="145"/>
      <c r="M258" s="146"/>
      <c r="N258" s="146"/>
      <c r="O258" s="146"/>
      <c r="P258" s="146"/>
      <c r="Q258" s="146"/>
      <c r="R258" s="146"/>
      <c r="S258" s="146"/>
      <c r="T258" s="146"/>
      <c r="U258" s="146"/>
      <c r="V258" s="146"/>
    </row>
    <row r="259" spans="1:22" s="81" customFormat="1" ht="34.5" customHeight="1">
      <c r="A259" s="292" t="s">
        <v>666</v>
      </c>
      <c r="B259" s="144"/>
      <c r="C259" s="482"/>
      <c r="D259" s="482"/>
      <c r="E259" s="482"/>
      <c r="F259" s="483"/>
      <c r="G259" s="483"/>
      <c r="H259" s="326" t="s">
        <v>174</v>
      </c>
      <c r="I259" s="433"/>
      <c r="J259" s="131">
        <v>0</v>
      </c>
      <c r="K259" s="116"/>
      <c r="L259" s="147"/>
      <c r="M259" s="148"/>
      <c r="N259" s="148"/>
      <c r="O259" s="148"/>
      <c r="P259" s="148"/>
      <c r="Q259" s="148"/>
      <c r="R259" s="148"/>
      <c r="S259" s="148"/>
      <c r="T259" s="148"/>
      <c r="U259" s="148"/>
      <c r="V259" s="148"/>
    </row>
    <row r="260" spans="1:22" s="1" customFormat="1">
      <c r="A260" s="284"/>
      <c r="B260" s="19"/>
      <c r="C260" s="19"/>
      <c r="D260" s="19"/>
      <c r="E260" s="19"/>
      <c r="F260" s="19"/>
      <c r="G260" s="19"/>
      <c r="H260" s="15"/>
      <c r="I260" s="15"/>
      <c r="J260" s="86"/>
      <c r="K260" s="87"/>
      <c r="L260" s="100"/>
      <c r="M260" s="100"/>
      <c r="N260" s="100"/>
      <c r="O260" s="100"/>
      <c r="P260" s="100"/>
      <c r="Q260" s="100"/>
    </row>
    <row r="261" spans="1:22" s="81" customFormat="1">
      <c r="A261" s="284"/>
      <c r="B261" s="82"/>
      <c r="C261" s="59"/>
      <c r="D261" s="59"/>
      <c r="E261" s="59"/>
      <c r="F261" s="59"/>
      <c r="G261" s="59"/>
      <c r="H261" s="89"/>
      <c r="I261" s="89"/>
      <c r="J261" s="86"/>
      <c r="K261" s="87"/>
      <c r="L261" s="88"/>
      <c r="M261" s="88"/>
      <c r="N261" s="88"/>
      <c r="O261" s="88"/>
      <c r="P261" s="88"/>
      <c r="Q261" s="88"/>
    </row>
    <row r="262" spans="1:22" s="1" customFormat="1">
      <c r="A262" s="284"/>
      <c r="B262" s="144"/>
      <c r="C262" s="149"/>
      <c r="D262" s="149"/>
      <c r="E262" s="4"/>
      <c r="F262" s="4"/>
      <c r="G262" s="4"/>
      <c r="H262" s="331"/>
      <c r="I262" s="331"/>
      <c r="J262" s="58"/>
      <c r="K262" s="30"/>
      <c r="L262" s="100"/>
      <c r="M262" s="100"/>
      <c r="N262" s="100"/>
      <c r="O262" s="100"/>
      <c r="P262" s="100"/>
      <c r="Q262" s="100"/>
    </row>
    <row r="263" spans="1:22" s="1" customFormat="1">
      <c r="A263" s="284"/>
      <c r="B263" s="19" t="s">
        <v>179</v>
      </c>
      <c r="C263" s="19"/>
      <c r="D263" s="19"/>
      <c r="E263" s="19"/>
      <c r="F263" s="19"/>
      <c r="G263" s="19"/>
      <c r="H263" s="15"/>
      <c r="I263" s="15"/>
      <c r="J263" s="100"/>
      <c r="K263" s="30"/>
      <c r="L263" s="100"/>
      <c r="M263" s="100"/>
      <c r="N263" s="100"/>
      <c r="O263" s="100"/>
      <c r="P263" s="100"/>
      <c r="Q263" s="100"/>
    </row>
    <row r="264" spans="1:22">
      <c r="A264" s="284"/>
      <c r="B264" s="19"/>
      <c r="C264" s="19"/>
      <c r="D264" s="19"/>
      <c r="E264" s="19"/>
      <c r="F264" s="19"/>
      <c r="G264" s="19"/>
      <c r="H264" s="15"/>
      <c r="I264" s="15"/>
      <c r="L264" s="23"/>
      <c r="M264" s="23"/>
      <c r="N264" s="23"/>
      <c r="O264" s="23"/>
      <c r="P264" s="23"/>
      <c r="Q264" s="23"/>
      <c r="R264" s="9"/>
      <c r="S264" s="9"/>
      <c r="T264" s="9"/>
      <c r="U264" s="9"/>
      <c r="V264" s="9"/>
    </row>
    <row r="265" spans="1:22" ht="34.5" customHeight="1">
      <c r="A265" s="284"/>
      <c r="B265" s="19"/>
      <c r="C265" s="4"/>
      <c r="D265" s="4"/>
      <c r="F265" s="4"/>
      <c r="G265" s="4"/>
      <c r="H265" s="331"/>
      <c r="I265" s="331"/>
      <c r="J265" s="73" t="s">
        <v>62</v>
      </c>
      <c r="K265" s="74"/>
      <c r="L265" s="75" t="s">
        <v>262</v>
      </c>
      <c r="M265" s="75" t="s">
        <v>790</v>
      </c>
      <c r="N265" s="75" t="s">
        <v>263</v>
      </c>
      <c r="O265" s="75" t="s">
        <v>264</v>
      </c>
      <c r="P265" s="75" t="s">
        <v>265</v>
      </c>
      <c r="Q265" s="75" t="s">
        <v>7</v>
      </c>
      <c r="R265" s="75" t="s">
        <v>8</v>
      </c>
      <c r="S265" s="75" t="s">
        <v>10</v>
      </c>
      <c r="T265" s="75" t="s">
        <v>11</v>
      </c>
      <c r="U265" s="75" t="s">
        <v>12</v>
      </c>
      <c r="V265" s="75" t="s">
        <v>13</v>
      </c>
    </row>
    <row r="266" spans="1:22" ht="20.25" customHeight="1">
      <c r="A266" s="284"/>
      <c r="B266" s="2"/>
      <c r="C266" s="59"/>
      <c r="D266" s="4"/>
      <c r="F266" s="4"/>
      <c r="G266" s="4"/>
      <c r="H266" s="331"/>
      <c r="I266" s="64" t="s">
        <v>667</v>
      </c>
      <c r="J266" s="65"/>
      <c r="K266" s="76"/>
      <c r="L266" s="77" t="s">
        <v>65</v>
      </c>
      <c r="M266" s="126" t="s">
        <v>64</v>
      </c>
      <c r="N266" s="126" t="s">
        <v>65</v>
      </c>
      <c r="O266" s="126" t="s">
        <v>65</v>
      </c>
      <c r="P266" s="126" t="s">
        <v>65</v>
      </c>
      <c r="Q266" s="126" t="s">
        <v>64</v>
      </c>
      <c r="R266" s="126" t="s">
        <v>65</v>
      </c>
      <c r="S266" s="126" t="s">
        <v>65</v>
      </c>
      <c r="T266" s="126" t="s">
        <v>543</v>
      </c>
      <c r="U266" s="126" t="s">
        <v>65</v>
      </c>
      <c r="V266" s="126" t="s">
        <v>65</v>
      </c>
    </row>
    <row r="267" spans="1:22" s="81" customFormat="1" ht="34.5" customHeight="1">
      <c r="A267" s="292" t="s">
        <v>668</v>
      </c>
      <c r="B267" s="2"/>
      <c r="C267" s="448" t="s">
        <v>669</v>
      </c>
      <c r="D267" s="450"/>
      <c r="E267" s="480" t="s">
        <v>670</v>
      </c>
      <c r="F267" s="481"/>
      <c r="G267" s="437" t="s">
        <v>182</v>
      </c>
      <c r="H267" s="439"/>
      <c r="I267" s="432" t="s">
        <v>671</v>
      </c>
      <c r="J267" s="150">
        <v>2</v>
      </c>
      <c r="K267" s="116"/>
      <c r="L267" s="142"/>
      <c r="M267" s="143"/>
      <c r="N267" s="143"/>
      <c r="O267" s="143"/>
      <c r="P267" s="143"/>
      <c r="Q267" s="143"/>
      <c r="R267" s="143"/>
      <c r="S267" s="143"/>
      <c r="T267" s="143"/>
      <c r="U267" s="143"/>
      <c r="V267" s="143"/>
    </row>
    <row r="268" spans="1:22" s="81" customFormat="1" ht="34.5" customHeight="1">
      <c r="A268" s="292" t="s">
        <v>672</v>
      </c>
      <c r="B268" s="144"/>
      <c r="C268" s="478"/>
      <c r="D268" s="479"/>
      <c r="E268" s="481"/>
      <c r="F268" s="481"/>
      <c r="G268" s="437" t="s">
        <v>184</v>
      </c>
      <c r="H268" s="439"/>
      <c r="I268" s="477"/>
      <c r="J268" s="150">
        <v>0</v>
      </c>
      <c r="K268" s="116"/>
      <c r="L268" s="145"/>
      <c r="M268" s="146"/>
      <c r="N268" s="146"/>
      <c r="O268" s="146"/>
      <c r="P268" s="146"/>
      <c r="Q268" s="146"/>
      <c r="R268" s="146"/>
      <c r="S268" s="146"/>
      <c r="T268" s="146"/>
      <c r="U268" s="146"/>
      <c r="V268" s="146"/>
    </row>
    <row r="269" spans="1:22" s="81" customFormat="1" ht="34.5" customHeight="1">
      <c r="A269" s="292" t="s">
        <v>673</v>
      </c>
      <c r="B269" s="144"/>
      <c r="C269" s="478"/>
      <c r="D269" s="479"/>
      <c r="E269" s="481"/>
      <c r="F269" s="481"/>
      <c r="G269" s="437" t="s">
        <v>185</v>
      </c>
      <c r="H269" s="439"/>
      <c r="I269" s="477"/>
      <c r="J269" s="150">
        <v>0</v>
      </c>
      <c r="K269" s="116"/>
      <c r="L269" s="145"/>
      <c r="M269" s="146"/>
      <c r="N269" s="146"/>
      <c r="O269" s="146"/>
      <c r="P269" s="146"/>
      <c r="Q269" s="146"/>
      <c r="R269" s="146"/>
      <c r="S269" s="146"/>
      <c r="T269" s="146"/>
      <c r="U269" s="146"/>
      <c r="V269" s="146"/>
    </row>
    <row r="270" spans="1:22" s="81" customFormat="1" ht="34.5" customHeight="1">
      <c r="A270" s="292" t="s">
        <v>674</v>
      </c>
      <c r="B270" s="144"/>
      <c r="C270" s="459"/>
      <c r="D270" s="461"/>
      <c r="E270" s="437" t="s">
        <v>166</v>
      </c>
      <c r="F270" s="438"/>
      <c r="G270" s="438"/>
      <c r="H270" s="439"/>
      <c r="I270" s="433"/>
      <c r="J270" s="150">
        <v>0</v>
      </c>
      <c r="K270" s="116"/>
      <c r="L270" s="145"/>
      <c r="M270" s="146"/>
      <c r="N270" s="146"/>
      <c r="O270" s="146"/>
      <c r="P270" s="146"/>
      <c r="Q270" s="146"/>
      <c r="R270" s="146"/>
      <c r="S270" s="146"/>
      <c r="T270" s="146"/>
      <c r="U270" s="146"/>
      <c r="V270" s="146"/>
    </row>
    <row r="271" spans="1:22" s="81" customFormat="1" ht="34.5" customHeight="1">
      <c r="A271" s="292" t="s">
        <v>675</v>
      </c>
      <c r="B271" s="144"/>
      <c r="C271" s="448" t="s">
        <v>676</v>
      </c>
      <c r="D271" s="472"/>
      <c r="E271" s="437" t="s">
        <v>187</v>
      </c>
      <c r="F271" s="438"/>
      <c r="G271" s="438"/>
      <c r="H271" s="439"/>
      <c r="I271" s="432" t="s">
        <v>677</v>
      </c>
      <c r="J271" s="150">
        <v>1</v>
      </c>
      <c r="K271" s="116"/>
      <c r="L271" s="145"/>
      <c r="M271" s="146"/>
      <c r="N271" s="146"/>
      <c r="O271" s="146"/>
      <c r="P271" s="146"/>
      <c r="Q271" s="146"/>
      <c r="R271" s="146"/>
      <c r="S271" s="146"/>
      <c r="T271" s="146"/>
      <c r="U271" s="146"/>
      <c r="V271" s="146"/>
    </row>
    <row r="272" spans="1:22" s="81" customFormat="1" ht="34.5" customHeight="1">
      <c r="A272" s="292" t="s">
        <v>678</v>
      </c>
      <c r="B272" s="144"/>
      <c r="C272" s="473"/>
      <c r="D272" s="474"/>
      <c r="E272" s="437" t="s">
        <v>189</v>
      </c>
      <c r="F272" s="438"/>
      <c r="G272" s="438"/>
      <c r="H272" s="439"/>
      <c r="I272" s="477"/>
      <c r="J272" s="150">
        <v>1</v>
      </c>
      <c r="K272" s="116"/>
      <c r="L272" s="145"/>
      <c r="M272" s="146"/>
      <c r="N272" s="146"/>
      <c r="O272" s="146"/>
      <c r="P272" s="146"/>
      <c r="Q272" s="146"/>
      <c r="R272" s="146"/>
      <c r="S272" s="146"/>
      <c r="T272" s="146"/>
      <c r="U272" s="146"/>
      <c r="V272" s="146"/>
    </row>
    <row r="273" spans="1:22" s="81" customFormat="1" ht="34.5" customHeight="1">
      <c r="A273" s="292" t="s">
        <v>679</v>
      </c>
      <c r="B273" s="144"/>
      <c r="C273" s="475"/>
      <c r="D273" s="476"/>
      <c r="E273" s="437" t="s">
        <v>190</v>
      </c>
      <c r="F273" s="438"/>
      <c r="G273" s="438"/>
      <c r="H273" s="439"/>
      <c r="I273" s="433"/>
      <c r="J273" s="150">
        <v>0</v>
      </c>
      <c r="K273" s="116"/>
      <c r="L273" s="145"/>
      <c r="M273" s="146"/>
      <c r="N273" s="146"/>
      <c r="O273" s="146"/>
      <c r="P273" s="146"/>
      <c r="Q273" s="146"/>
      <c r="R273" s="146"/>
      <c r="S273" s="146"/>
      <c r="T273" s="146"/>
      <c r="U273" s="146"/>
      <c r="V273" s="146"/>
    </row>
    <row r="274" spans="1:22" s="81" customFormat="1" ht="42" customHeight="1">
      <c r="A274" s="292" t="s">
        <v>680</v>
      </c>
      <c r="B274" s="144"/>
      <c r="C274" s="448" t="s">
        <v>166</v>
      </c>
      <c r="D274" s="472"/>
      <c r="E274" s="437" t="s">
        <v>191</v>
      </c>
      <c r="F274" s="438"/>
      <c r="G274" s="438"/>
      <c r="H274" s="439"/>
      <c r="I274" s="114" t="s">
        <v>681</v>
      </c>
      <c r="J274" s="150">
        <v>2</v>
      </c>
      <c r="K274" s="116"/>
      <c r="L274" s="145"/>
      <c r="M274" s="146"/>
      <c r="N274" s="146"/>
      <c r="O274" s="146"/>
      <c r="P274" s="146"/>
      <c r="Q274" s="146"/>
      <c r="R274" s="146"/>
      <c r="S274" s="146"/>
      <c r="T274" s="146"/>
      <c r="U274" s="146"/>
      <c r="V274" s="146"/>
    </row>
    <row r="275" spans="1:22" s="81" customFormat="1" ht="34.5" customHeight="1">
      <c r="A275" s="292" t="s">
        <v>682</v>
      </c>
      <c r="B275" s="144"/>
      <c r="C275" s="473"/>
      <c r="D275" s="474"/>
      <c r="E275" s="437" t="s">
        <v>683</v>
      </c>
      <c r="F275" s="438"/>
      <c r="G275" s="438"/>
      <c r="H275" s="439"/>
      <c r="I275" s="420" t="s">
        <v>684</v>
      </c>
      <c r="J275" s="150">
        <v>1</v>
      </c>
      <c r="K275" s="116"/>
      <c r="L275" s="145"/>
      <c r="M275" s="146"/>
      <c r="N275" s="146"/>
      <c r="O275" s="146"/>
      <c r="P275" s="146"/>
      <c r="Q275" s="146"/>
      <c r="R275" s="146"/>
      <c r="S275" s="146"/>
      <c r="T275" s="146"/>
      <c r="U275" s="146"/>
      <c r="V275" s="146"/>
    </row>
    <row r="276" spans="1:22" s="81" customFormat="1" ht="34.5" customHeight="1">
      <c r="A276" s="292" t="s">
        <v>685</v>
      </c>
      <c r="B276" s="144"/>
      <c r="C276" s="473"/>
      <c r="D276" s="474"/>
      <c r="E276" s="437" t="s">
        <v>686</v>
      </c>
      <c r="F276" s="438"/>
      <c r="G276" s="438"/>
      <c r="H276" s="439"/>
      <c r="I276" s="441"/>
      <c r="J276" s="150">
        <v>0</v>
      </c>
      <c r="K276" s="116"/>
      <c r="L276" s="145"/>
      <c r="M276" s="146"/>
      <c r="N276" s="146"/>
      <c r="O276" s="146"/>
      <c r="P276" s="146"/>
      <c r="Q276" s="146"/>
      <c r="R276" s="146"/>
      <c r="S276" s="146"/>
      <c r="T276" s="146"/>
      <c r="U276" s="146"/>
      <c r="V276" s="146"/>
    </row>
    <row r="277" spans="1:22" s="81" customFormat="1" ht="58.5">
      <c r="A277" s="292" t="s">
        <v>687</v>
      </c>
      <c r="B277" s="144"/>
      <c r="C277" s="473"/>
      <c r="D277" s="474"/>
      <c r="E277" s="437" t="s">
        <v>688</v>
      </c>
      <c r="F277" s="438"/>
      <c r="G277" s="438"/>
      <c r="H277" s="439"/>
      <c r="I277" s="114" t="s">
        <v>689</v>
      </c>
      <c r="J277" s="150">
        <v>0</v>
      </c>
      <c r="K277" s="116"/>
      <c r="L277" s="145"/>
      <c r="M277" s="146"/>
      <c r="N277" s="146"/>
      <c r="O277" s="146"/>
      <c r="P277" s="146"/>
      <c r="Q277" s="146"/>
      <c r="R277" s="146"/>
      <c r="S277" s="146"/>
      <c r="T277" s="146"/>
      <c r="U277" s="146"/>
      <c r="V277" s="146"/>
    </row>
    <row r="278" spans="1:22" s="81" customFormat="1" ht="58.5">
      <c r="A278" s="292" t="s">
        <v>690</v>
      </c>
      <c r="B278" s="144"/>
      <c r="C278" s="473"/>
      <c r="D278" s="474"/>
      <c r="E278" s="437" t="s">
        <v>691</v>
      </c>
      <c r="F278" s="438"/>
      <c r="G278" s="438"/>
      <c r="H278" s="439"/>
      <c r="I278" s="114" t="s">
        <v>692</v>
      </c>
      <c r="J278" s="150">
        <v>0</v>
      </c>
      <c r="K278" s="116"/>
      <c r="L278" s="145"/>
      <c r="M278" s="146"/>
      <c r="N278" s="146"/>
      <c r="O278" s="146"/>
      <c r="P278" s="146"/>
      <c r="Q278" s="146"/>
      <c r="R278" s="146"/>
      <c r="S278" s="146"/>
      <c r="T278" s="146"/>
      <c r="U278" s="146"/>
      <c r="V278" s="146"/>
    </row>
    <row r="279" spans="1:22" s="81" customFormat="1" ht="42" customHeight="1">
      <c r="A279" s="292" t="s">
        <v>693</v>
      </c>
      <c r="B279" s="144"/>
      <c r="C279" s="473"/>
      <c r="D279" s="474"/>
      <c r="E279" s="437" t="s">
        <v>694</v>
      </c>
      <c r="F279" s="438"/>
      <c r="G279" s="438"/>
      <c r="H279" s="439"/>
      <c r="I279" s="114" t="s">
        <v>695</v>
      </c>
      <c r="J279" s="150">
        <v>0</v>
      </c>
      <c r="K279" s="116"/>
      <c r="L279" s="145"/>
      <c r="M279" s="146"/>
      <c r="N279" s="146"/>
      <c r="O279" s="146"/>
      <c r="P279" s="146"/>
      <c r="Q279" s="146"/>
      <c r="R279" s="146"/>
      <c r="S279" s="146"/>
      <c r="T279" s="146"/>
      <c r="U279" s="146"/>
      <c r="V279" s="146"/>
    </row>
    <row r="280" spans="1:22" s="81" customFormat="1" ht="42" customHeight="1">
      <c r="A280" s="292" t="s">
        <v>696</v>
      </c>
      <c r="B280" s="144"/>
      <c r="C280" s="473"/>
      <c r="D280" s="474"/>
      <c r="E280" s="437" t="s">
        <v>697</v>
      </c>
      <c r="F280" s="438"/>
      <c r="G280" s="438"/>
      <c r="H280" s="439"/>
      <c r="I280" s="114" t="s">
        <v>698</v>
      </c>
      <c r="J280" s="150">
        <v>0</v>
      </c>
      <c r="K280" s="116"/>
      <c r="L280" s="145"/>
      <c r="M280" s="146"/>
      <c r="N280" s="146"/>
      <c r="O280" s="146"/>
      <c r="P280" s="146"/>
      <c r="Q280" s="146"/>
      <c r="R280" s="146"/>
      <c r="S280" s="146"/>
      <c r="T280" s="146"/>
      <c r="U280" s="146"/>
      <c r="V280" s="146"/>
    </row>
    <row r="281" spans="1:22" s="81" customFormat="1" ht="42" customHeight="1">
      <c r="A281" s="292" t="s">
        <v>699</v>
      </c>
      <c r="B281" s="144"/>
      <c r="C281" s="473"/>
      <c r="D281" s="474"/>
      <c r="E281" s="437" t="s">
        <v>204</v>
      </c>
      <c r="F281" s="438"/>
      <c r="G281" s="438"/>
      <c r="H281" s="439"/>
      <c r="I281" s="114" t="s">
        <v>700</v>
      </c>
      <c r="J281" s="150">
        <v>1</v>
      </c>
      <c r="K281" s="116"/>
      <c r="L281" s="145"/>
      <c r="M281" s="146"/>
      <c r="N281" s="146"/>
      <c r="O281" s="146"/>
      <c r="P281" s="146"/>
      <c r="Q281" s="146"/>
      <c r="R281" s="146"/>
      <c r="S281" s="146"/>
      <c r="T281" s="146"/>
      <c r="U281" s="146"/>
      <c r="V281" s="146"/>
    </row>
    <row r="282" spans="1:22" s="81" customFormat="1" ht="56.1" customHeight="1">
      <c r="A282" s="292" t="s">
        <v>701</v>
      </c>
      <c r="B282" s="144"/>
      <c r="C282" s="473"/>
      <c r="D282" s="474"/>
      <c r="E282" s="437" t="s">
        <v>206</v>
      </c>
      <c r="F282" s="438"/>
      <c r="G282" s="438"/>
      <c r="H282" s="439"/>
      <c r="I282" s="114" t="s">
        <v>702</v>
      </c>
      <c r="J282" s="150">
        <v>0</v>
      </c>
      <c r="K282" s="116"/>
      <c r="L282" s="145"/>
      <c r="M282" s="146"/>
      <c r="N282" s="146"/>
      <c r="O282" s="146"/>
      <c r="P282" s="146"/>
      <c r="Q282" s="146"/>
      <c r="R282" s="146"/>
      <c r="S282" s="146"/>
      <c r="T282" s="146"/>
      <c r="U282" s="146"/>
      <c r="V282" s="146"/>
    </row>
    <row r="283" spans="1:22" s="81" customFormat="1" ht="56.1" customHeight="1">
      <c r="A283" s="292" t="s">
        <v>703</v>
      </c>
      <c r="B283" s="144"/>
      <c r="C283" s="475"/>
      <c r="D283" s="476"/>
      <c r="E283" s="437" t="s">
        <v>207</v>
      </c>
      <c r="F283" s="438"/>
      <c r="G283" s="438"/>
      <c r="H283" s="439"/>
      <c r="I283" s="114" t="s">
        <v>704</v>
      </c>
      <c r="J283" s="150">
        <v>0</v>
      </c>
      <c r="K283" s="116"/>
      <c r="L283" s="147"/>
      <c r="M283" s="148"/>
      <c r="N283" s="148"/>
      <c r="O283" s="148"/>
      <c r="P283" s="148"/>
      <c r="Q283" s="148"/>
      <c r="R283" s="148"/>
      <c r="S283" s="148"/>
      <c r="T283" s="148"/>
      <c r="U283" s="148"/>
      <c r="V283" s="148"/>
    </row>
    <row r="284" spans="1:22" s="1" customFormat="1">
      <c r="A284" s="284"/>
      <c r="B284" s="19"/>
      <c r="C284" s="19"/>
      <c r="D284" s="19"/>
      <c r="E284" s="19"/>
      <c r="F284" s="19"/>
      <c r="G284" s="19"/>
      <c r="H284" s="15"/>
      <c r="I284" s="15"/>
      <c r="J284" s="86"/>
      <c r="K284" s="87"/>
      <c r="L284" s="88"/>
      <c r="M284" s="88"/>
      <c r="N284" s="88"/>
      <c r="O284" s="88"/>
      <c r="P284" s="88"/>
      <c r="Q284" s="88"/>
    </row>
    <row r="285" spans="1:22" s="81" customFormat="1">
      <c r="A285" s="284"/>
      <c r="B285" s="82"/>
      <c r="C285" s="59"/>
      <c r="D285" s="59"/>
      <c r="E285" s="59"/>
      <c r="F285" s="59"/>
      <c r="G285" s="59"/>
      <c r="H285" s="89"/>
      <c r="I285" s="89"/>
      <c r="J285" s="86"/>
      <c r="K285" s="87"/>
      <c r="L285" s="88"/>
      <c r="M285" s="88"/>
      <c r="N285" s="88"/>
      <c r="O285" s="88"/>
      <c r="P285" s="88"/>
      <c r="Q285" s="88"/>
    </row>
    <row r="286" spans="1:22" s="81" customFormat="1">
      <c r="A286" s="284"/>
      <c r="B286" s="111"/>
      <c r="C286" s="111"/>
      <c r="D286" s="59"/>
      <c r="E286" s="59"/>
      <c r="F286" s="59"/>
      <c r="G286" s="59"/>
      <c r="H286" s="89"/>
      <c r="I286" s="151"/>
      <c r="J286" s="86"/>
      <c r="K286" s="87"/>
      <c r="L286" s="88"/>
      <c r="M286" s="88"/>
      <c r="N286" s="88"/>
      <c r="O286" s="88"/>
      <c r="P286" s="88"/>
      <c r="Q286" s="88"/>
    </row>
    <row r="287" spans="1:22" s="1" customFormat="1">
      <c r="A287" s="284"/>
      <c r="B287" s="111"/>
      <c r="C287" s="4"/>
      <c r="D287" s="4"/>
      <c r="E287" s="4"/>
      <c r="F287" s="4"/>
      <c r="G287" s="4"/>
      <c r="H287" s="331"/>
      <c r="I287" s="331"/>
      <c r="J287" s="58"/>
      <c r="K287" s="30"/>
      <c r="L287" s="100"/>
      <c r="M287" s="100"/>
      <c r="N287" s="100"/>
      <c r="O287" s="100"/>
      <c r="P287" s="100"/>
      <c r="Q287" s="100"/>
    </row>
    <row r="288" spans="1:22" s="81" customFormat="1">
      <c r="A288" s="284"/>
      <c r="B288" s="347" t="s">
        <v>705</v>
      </c>
      <c r="C288" s="348"/>
      <c r="D288" s="4"/>
      <c r="E288" s="4"/>
      <c r="F288" s="4"/>
      <c r="G288" s="4"/>
      <c r="H288" s="331"/>
      <c r="I288" s="331"/>
      <c r="J288" s="58"/>
      <c r="K288" s="60"/>
      <c r="L288" s="88"/>
      <c r="M288" s="88"/>
      <c r="N288" s="88"/>
      <c r="O288" s="88"/>
      <c r="P288" s="88"/>
      <c r="Q288" s="88"/>
    </row>
    <row r="289" spans="1:22">
      <c r="A289" s="284"/>
      <c r="B289" s="19"/>
      <c r="C289" s="19"/>
      <c r="D289" s="19"/>
      <c r="E289" s="19"/>
      <c r="F289" s="19"/>
      <c r="G289" s="19"/>
      <c r="H289" s="15"/>
      <c r="I289" s="15"/>
      <c r="L289" s="23"/>
      <c r="M289" s="23"/>
      <c r="N289" s="23"/>
      <c r="O289" s="23"/>
      <c r="P289" s="23"/>
      <c r="Q289" s="23"/>
      <c r="R289" s="9"/>
      <c r="S289" s="9"/>
      <c r="T289" s="9"/>
      <c r="U289" s="9"/>
      <c r="V289" s="9"/>
    </row>
    <row r="290" spans="1:22" s="110" customFormat="1" ht="34.5" customHeight="1">
      <c r="A290" s="284"/>
      <c r="B290" s="19"/>
      <c r="C290" s="4"/>
      <c r="D290" s="4"/>
      <c r="E290" s="4"/>
      <c r="F290" s="4"/>
      <c r="G290" s="4"/>
      <c r="H290" s="331"/>
      <c r="I290" s="331"/>
      <c r="J290" s="73" t="s">
        <v>62</v>
      </c>
      <c r="K290" s="74"/>
      <c r="L290" s="75" t="s">
        <v>262</v>
      </c>
      <c r="M290" s="75" t="s">
        <v>790</v>
      </c>
      <c r="N290" s="75" t="s">
        <v>263</v>
      </c>
      <c r="O290" s="75" t="s">
        <v>264</v>
      </c>
      <c r="P290" s="75" t="s">
        <v>265</v>
      </c>
      <c r="Q290" s="75" t="s">
        <v>7</v>
      </c>
      <c r="R290" s="75" t="s">
        <v>8</v>
      </c>
      <c r="S290" s="75" t="s">
        <v>10</v>
      </c>
      <c r="T290" s="75" t="s">
        <v>11</v>
      </c>
      <c r="U290" s="75" t="s">
        <v>12</v>
      </c>
      <c r="V290" s="75" t="s">
        <v>13</v>
      </c>
    </row>
    <row r="291" spans="1:22" s="110" customFormat="1" ht="20.25" customHeight="1">
      <c r="A291" s="284"/>
      <c r="B291" s="2"/>
      <c r="C291" s="4"/>
      <c r="D291" s="4"/>
      <c r="E291" s="4"/>
      <c r="F291" s="4"/>
      <c r="G291" s="4"/>
      <c r="H291" s="331"/>
      <c r="I291" s="64" t="s">
        <v>667</v>
      </c>
      <c r="J291" s="152"/>
      <c r="K291" s="76"/>
      <c r="L291" s="126" t="s">
        <v>65</v>
      </c>
      <c r="M291" s="126" t="s">
        <v>64</v>
      </c>
      <c r="N291" s="126" t="s">
        <v>65</v>
      </c>
      <c r="O291" s="126" t="s">
        <v>65</v>
      </c>
      <c r="P291" s="126" t="s">
        <v>65</v>
      </c>
      <c r="Q291" s="126" t="s">
        <v>64</v>
      </c>
      <c r="R291" s="126" t="s">
        <v>65</v>
      </c>
      <c r="S291" s="126" t="s">
        <v>65</v>
      </c>
      <c r="T291" s="126" t="s">
        <v>543</v>
      </c>
      <c r="U291" s="126" t="s">
        <v>65</v>
      </c>
      <c r="V291" s="126" t="s">
        <v>65</v>
      </c>
    </row>
    <row r="292" spans="1:22" s="110" customFormat="1" ht="34.5" customHeight="1">
      <c r="A292" s="284"/>
      <c r="B292" s="107"/>
      <c r="C292" s="416" t="s">
        <v>208</v>
      </c>
      <c r="D292" s="417"/>
      <c r="E292" s="417"/>
      <c r="F292" s="417"/>
      <c r="G292" s="417"/>
      <c r="H292" s="419"/>
      <c r="I292" s="467" t="s">
        <v>706</v>
      </c>
      <c r="J292" s="153"/>
      <c r="K292" s="93"/>
      <c r="L292" s="293"/>
      <c r="M292" s="293"/>
      <c r="N292" s="293"/>
      <c r="O292" s="293"/>
      <c r="P292" s="293"/>
      <c r="Q292" s="293"/>
      <c r="R292" s="293"/>
      <c r="S292" s="293"/>
      <c r="T292" s="293">
        <v>2019</v>
      </c>
      <c r="U292" s="293"/>
      <c r="V292" s="293"/>
    </row>
    <row r="293" spans="1:22" s="110" customFormat="1" ht="34.5" customHeight="1">
      <c r="A293" s="284"/>
      <c r="B293" s="154"/>
      <c r="C293" s="462"/>
      <c r="D293" s="418"/>
      <c r="E293" s="418"/>
      <c r="F293" s="418"/>
      <c r="G293" s="418"/>
      <c r="H293" s="463"/>
      <c r="I293" s="467"/>
      <c r="J293" s="155"/>
      <c r="K293" s="97"/>
      <c r="L293" s="156"/>
      <c r="M293" s="156"/>
      <c r="N293" s="156"/>
      <c r="O293" s="156"/>
      <c r="P293" s="156"/>
      <c r="Q293" s="156"/>
      <c r="R293" s="156"/>
      <c r="S293" s="156"/>
      <c r="T293" s="156">
        <v>7</v>
      </c>
      <c r="U293" s="156"/>
      <c r="V293" s="156"/>
    </row>
    <row r="294" spans="1:22" s="110" customFormat="1" ht="34.5" customHeight="1">
      <c r="A294" s="292" t="s">
        <v>707</v>
      </c>
      <c r="B294" s="154"/>
      <c r="C294" s="462"/>
      <c r="D294" s="418"/>
      <c r="E294" s="418"/>
      <c r="F294" s="418"/>
      <c r="G294" s="418"/>
      <c r="H294" s="463"/>
      <c r="I294" s="467"/>
      <c r="J294" s="155"/>
      <c r="K294" s="97"/>
      <c r="L294" s="157" t="str">
        <f>IF(ISBLANK(L292), "-", "～")</f>
        <v>-</v>
      </c>
      <c r="M294" s="157" t="str">
        <f t="shared" ref="M294:V294" si="4">IF(ISBLANK(M292), "-", "～")</f>
        <v>-</v>
      </c>
      <c r="N294" s="157" t="str">
        <f t="shared" si="4"/>
        <v>-</v>
      </c>
      <c r="O294" s="157" t="str">
        <f t="shared" si="4"/>
        <v>-</v>
      </c>
      <c r="P294" s="157" t="str">
        <f t="shared" si="4"/>
        <v>-</v>
      </c>
      <c r="Q294" s="157" t="str">
        <f t="shared" si="4"/>
        <v>-</v>
      </c>
      <c r="R294" s="157" t="str">
        <f t="shared" si="4"/>
        <v>-</v>
      </c>
      <c r="S294" s="157" t="str">
        <f t="shared" si="4"/>
        <v>-</v>
      </c>
      <c r="T294" s="157" t="str">
        <f t="shared" si="4"/>
        <v>～</v>
      </c>
      <c r="U294" s="157" t="str">
        <f t="shared" si="4"/>
        <v>-</v>
      </c>
      <c r="V294" s="157" t="str">
        <f t="shared" si="4"/>
        <v>-</v>
      </c>
    </row>
    <row r="295" spans="1:22" s="110" customFormat="1" ht="34.5" customHeight="1">
      <c r="A295" s="284"/>
      <c r="B295" s="154"/>
      <c r="C295" s="462"/>
      <c r="D295" s="418"/>
      <c r="E295" s="418"/>
      <c r="F295" s="418"/>
      <c r="G295" s="418"/>
      <c r="H295" s="463"/>
      <c r="I295" s="467"/>
      <c r="J295" s="155"/>
      <c r="K295" s="97"/>
      <c r="L295" s="294"/>
      <c r="M295" s="294"/>
      <c r="N295" s="294"/>
      <c r="O295" s="294"/>
      <c r="P295" s="294"/>
      <c r="Q295" s="294"/>
      <c r="R295" s="294"/>
      <c r="S295" s="294"/>
      <c r="T295" s="294">
        <v>2020</v>
      </c>
      <c r="U295" s="294"/>
      <c r="V295" s="294"/>
    </row>
    <row r="296" spans="1:22" s="110" customFormat="1" ht="34.5" customHeight="1">
      <c r="A296" s="284"/>
      <c r="B296" s="154"/>
      <c r="C296" s="464"/>
      <c r="D296" s="465"/>
      <c r="E296" s="465"/>
      <c r="F296" s="465"/>
      <c r="G296" s="465"/>
      <c r="H296" s="466"/>
      <c r="I296" s="467"/>
      <c r="J296" s="158"/>
      <c r="K296" s="99"/>
      <c r="L296" s="159"/>
      <c r="M296" s="159"/>
      <c r="N296" s="159"/>
      <c r="O296" s="159"/>
      <c r="P296" s="159"/>
      <c r="Q296" s="159"/>
      <c r="R296" s="159"/>
      <c r="S296" s="159"/>
      <c r="T296" s="159">
        <v>2</v>
      </c>
      <c r="U296" s="159"/>
      <c r="V296" s="159"/>
    </row>
    <row r="297" spans="1:22" s="1" customFormat="1">
      <c r="A297" s="284"/>
      <c r="B297" s="19"/>
      <c r="C297" s="19"/>
      <c r="D297" s="19"/>
      <c r="E297" s="19"/>
      <c r="F297" s="19"/>
      <c r="G297" s="19"/>
      <c r="H297" s="15"/>
      <c r="I297" s="15"/>
      <c r="J297" s="86"/>
      <c r="K297" s="87"/>
      <c r="L297" s="88"/>
      <c r="M297" s="88"/>
      <c r="N297" s="88"/>
      <c r="O297" s="88"/>
      <c r="P297" s="88"/>
      <c r="Q297" s="88"/>
    </row>
    <row r="298" spans="1:22" s="81" customFormat="1">
      <c r="A298" s="284"/>
      <c r="B298" s="82"/>
      <c r="C298" s="59"/>
      <c r="D298" s="59"/>
      <c r="E298" s="59"/>
      <c r="F298" s="59"/>
      <c r="G298" s="59"/>
      <c r="H298" s="89"/>
      <c r="I298" s="89"/>
      <c r="J298" s="86"/>
      <c r="K298" s="87"/>
      <c r="L298" s="88"/>
      <c r="M298" s="88"/>
      <c r="N298" s="88"/>
      <c r="O298" s="88"/>
      <c r="P298" s="88"/>
      <c r="Q298" s="88"/>
    </row>
    <row r="299" spans="1:22" s="81" customFormat="1">
      <c r="A299" s="284"/>
      <c r="B299" s="111"/>
      <c r="C299" s="111"/>
      <c r="D299" s="59"/>
      <c r="E299" s="59"/>
      <c r="F299" s="59"/>
      <c r="G299" s="59"/>
      <c r="H299" s="89"/>
      <c r="I299" s="151" t="s">
        <v>209</v>
      </c>
      <c r="J299" s="86"/>
      <c r="K299" s="87"/>
      <c r="L299" s="88"/>
      <c r="M299" s="88"/>
      <c r="N299" s="88"/>
      <c r="O299" s="88"/>
      <c r="P299" s="88"/>
      <c r="Q299" s="88"/>
    </row>
    <row r="300" spans="1:22" s="81" customFormat="1">
      <c r="A300" s="284"/>
      <c r="B300" s="111"/>
      <c r="C300" s="111"/>
      <c r="D300" s="59"/>
      <c r="E300" s="59"/>
      <c r="F300" s="59"/>
      <c r="G300" s="59"/>
      <c r="H300" s="89"/>
      <c r="I300" s="89"/>
      <c r="J300" s="86"/>
      <c r="K300" s="87"/>
      <c r="L300" s="88"/>
      <c r="M300" s="88"/>
      <c r="N300" s="88"/>
      <c r="O300" s="88"/>
      <c r="P300" s="88"/>
      <c r="Q300" s="88"/>
    </row>
    <row r="301" spans="1:22" s="22" customFormat="1">
      <c r="A301" s="284"/>
      <c r="B301" s="2"/>
      <c r="C301" s="50"/>
      <c r="D301" s="36"/>
      <c r="E301" s="36"/>
      <c r="F301" s="36"/>
      <c r="G301" s="36"/>
      <c r="H301" s="21"/>
      <c r="I301" s="38"/>
      <c r="J301" s="6"/>
      <c r="K301" s="7"/>
      <c r="M301" s="48"/>
      <c r="N301" s="48"/>
      <c r="O301" s="48"/>
      <c r="P301" s="48"/>
      <c r="Q301" s="48"/>
      <c r="R301" s="9"/>
    </row>
    <row r="302" spans="1:22" s="22" customFormat="1">
      <c r="A302" s="284"/>
      <c r="B302" s="2"/>
      <c r="C302" s="50"/>
      <c r="D302" s="36"/>
      <c r="E302" s="36"/>
      <c r="F302" s="36"/>
      <c r="G302" s="36"/>
      <c r="H302" s="21"/>
      <c r="I302" s="38"/>
      <c r="J302" s="6"/>
      <c r="K302" s="7"/>
      <c r="M302" s="48"/>
      <c r="N302" s="48"/>
      <c r="O302" s="48"/>
      <c r="P302" s="48"/>
      <c r="Q302" s="48"/>
      <c r="R302" s="9"/>
    </row>
    <row r="303" spans="1:22" s="22" customFormat="1">
      <c r="A303" s="284"/>
      <c r="B303" s="2"/>
      <c r="E303" s="50"/>
      <c r="F303" s="50"/>
      <c r="G303" s="50"/>
      <c r="H303" s="21"/>
      <c r="I303" s="38"/>
      <c r="J303" s="6"/>
      <c r="K303" s="7"/>
      <c r="M303" s="39"/>
      <c r="N303" s="39"/>
      <c r="O303" s="39"/>
      <c r="P303" s="39"/>
      <c r="Q303" s="39"/>
      <c r="R303" s="9"/>
    </row>
    <row r="304" spans="1:22" s="22" customFormat="1">
      <c r="A304" s="284"/>
      <c r="B304" s="2"/>
      <c r="E304" s="50"/>
      <c r="F304" s="50"/>
      <c r="G304" s="50"/>
      <c r="H304" s="21"/>
      <c r="I304" s="38"/>
      <c r="J304" s="6"/>
      <c r="K304" s="7"/>
      <c r="M304" s="48"/>
      <c r="N304" s="48"/>
      <c r="O304" s="48"/>
      <c r="P304" s="48"/>
      <c r="Q304" s="48"/>
      <c r="R304" s="9"/>
    </row>
    <row r="305" spans="1:22" s="22" customFormat="1">
      <c r="A305" s="284"/>
      <c r="B305" s="2"/>
      <c r="E305" s="50"/>
      <c r="F305" s="50"/>
      <c r="G305" s="50"/>
      <c r="H305" s="21"/>
      <c r="I305" s="38"/>
      <c r="J305" s="6"/>
      <c r="K305" s="7"/>
      <c r="M305" s="39"/>
      <c r="N305" s="39"/>
      <c r="O305" s="39"/>
      <c r="P305" s="39"/>
      <c r="Q305" s="39"/>
      <c r="R305" s="9"/>
    </row>
    <row r="306" spans="1:22" s="22" customFormat="1">
      <c r="A306" s="284"/>
      <c r="B306" s="2"/>
      <c r="E306" s="50"/>
      <c r="F306" s="50"/>
      <c r="G306" s="50"/>
      <c r="H306" s="21"/>
      <c r="I306" s="38"/>
      <c r="J306" s="6"/>
      <c r="K306" s="7"/>
      <c r="M306" s="39"/>
      <c r="N306" s="39"/>
      <c r="O306" s="39"/>
      <c r="P306" s="39"/>
      <c r="Q306" s="39"/>
      <c r="R306" s="9"/>
    </row>
    <row r="307" spans="1:22" s="22" customFormat="1">
      <c r="A307" s="284"/>
      <c r="B307" s="2"/>
      <c r="E307" s="36"/>
      <c r="F307" s="36"/>
      <c r="G307" s="36"/>
      <c r="H307" s="21"/>
      <c r="I307" s="5"/>
      <c r="J307" s="39"/>
      <c r="K307" s="51"/>
      <c r="L307" s="8"/>
      <c r="M307" s="8"/>
      <c r="N307" s="8"/>
      <c r="O307" s="8"/>
      <c r="P307" s="8"/>
      <c r="Q307" s="8"/>
      <c r="R307" s="9"/>
    </row>
    <row r="308" spans="1:22" s="22" customFormat="1">
      <c r="A308" s="284"/>
      <c r="B308" s="2"/>
      <c r="C308" s="42"/>
      <c r="D308" s="42"/>
      <c r="E308" s="42"/>
      <c r="F308" s="42"/>
      <c r="G308" s="42"/>
      <c r="H308" s="42"/>
      <c r="I308" s="42"/>
      <c r="J308" s="42"/>
      <c r="K308" s="49"/>
      <c r="L308" s="42"/>
      <c r="M308" s="42"/>
      <c r="N308" s="42"/>
      <c r="O308" s="42"/>
      <c r="P308" s="42"/>
      <c r="Q308" s="42"/>
      <c r="R308" s="9"/>
    </row>
    <row r="309" spans="1:22" s="22" customFormat="1">
      <c r="A309" s="284"/>
      <c r="B309" s="2"/>
      <c r="C309" s="59"/>
      <c r="D309" s="4"/>
      <c r="E309" s="4"/>
      <c r="F309" s="4"/>
      <c r="G309" s="4"/>
      <c r="H309" s="331"/>
      <c r="I309" s="331"/>
      <c r="J309" s="60"/>
      <c r="K309" s="30"/>
      <c r="L309" s="58"/>
      <c r="M309" s="58"/>
      <c r="N309" s="58"/>
      <c r="O309" s="58"/>
      <c r="P309" s="58"/>
      <c r="Q309" s="58"/>
      <c r="R309" s="9"/>
    </row>
    <row r="310" spans="1:22" s="1" customFormat="1" ht="19.5">
      <c r="A310" s="284"/>
      <c r="B310" s="349" t="s">
        <v>210</v>
      </c>
      <c r="C310" s="160"/>
      <c r="D310" s="160"/>
      <c r="E310" s="54"/>
      <c r="F310" s="54"/>
      <c r="G310" s="54"/>
      <c r="H310" s="55"/>
      <c r="I310" s="55"/>
      <c r="J310" s="57"/>
      <c r="K310" s="56"/>
      <c r="L310" s="161"/>
      <c r="M310" s="161"/>
      <c r="N310" s="161"/>
      <c r="O310" s="161"/>
      <c r="P310" s="161"/>
      <c r="Q310" s="161"/>
    </row>
    <row r="311" spans="1:22" s="1" customFormat="1">
      <c r="A311" s="284"/>
      <c r="B311" s="47" t="s">
        <v>211</v>
      </c>
      <c r="C311" s="64"/>
      <c r="D311" s="64"/>
      <c r="E311" s="4"/>
      <c r="F311" s="4"/>
      <c r="G311" s="4"/>
      <c r="H311" s="331"/>
      <c r="I311" s="331"/>
      <c r="J311" s="58"/>
      <c r="K311" s="30"/>
      <c r="L311" s="100"/>
      <c r="M311" s="100"/>
      <c r="N311" s="100"/>
      <c r="O311" s="100"/>
      <c r="P311" s="100"/>
      <c r="Q311" s="100"/>
    </row>
    <row r="312" spans="1:22">
      <c r="A312" s="284"/>
      <c r="B312" s="19"/>
      <c r="C312" s="19"/>
      <c r="D312" s="19"/>
      <c r="E312" s="19"/>
      <c r="F312" s="19"/>
      <c r="G312" s="19"/>
      <c r="H312" s="15"/>
      <c r="I312" s="15"/>
      <c r="L312" s="23"/>
      <c r="M312" s="23"/>
      <c r="N312" s="23"/>
      <c r="O312" s="23"/>
      <c r="P312" s="23"/>
      <c r="Q312" s="23"/>
      <c r="R312" s="9"/>
      <c r="S312" s="9"/>
      <c r="T312" s="9"/>
      <c r="U312" s="9"/>
      <c r="V312" s="9"/>
    </row>
    <row r="313" spans="1:22" ht="34.5" customHeight="1">
      <c r="A313" s="289"/>
      <c r="B313" s="19"/>
      <c r="C313" s="4"/>
      <c r="D313" s="4"/>
      <c r="F313" s="4"/>
      <c r="G313" s="4"/>
      <c r="H313" s="331"/>
      <c r="I313" s="331"/>
      <c r="J313" s="73" t="s">
        <v>62</v>
      </c>
      <c r="K313" s="74"/>
      <c r="L313" s="75" t="s">
        <v>262</v>
      </c>
      <c r="M313" s="75" t="s">
        <v>790</v>
      </c>
      <c r="N313" s="75" t="s">
        <v>263</v>
      </c>
      <c r="O313" s="75" t="s">
        <v>264</v>
      </c>
      <c r="P313" s="75" t="s">
        <v>265</v>
      </c>
      <c r="Q313" s="75" t="s">
        <v>7</v>
      </c>
      <c r="R313" s="75" t="s">
        <v>8</v>
      </c>
      <c r="S313" s="75" t="s">
        <v>10</v>
      </c>
      <c r="T313" s="75" t="s">
        <v>11</v>
      </c>
      <c r="U313" s="75" t="s">
        <v>12</v>
      </c>
      <c r="V313" s="75" t="s">
        <v>13</v>
      </c>
    </row>
    <row r="314" spans="1:22" ht="20.25" customHeight="1">
      <c r="A314" s="290" t="s">
        <v>482</v>
      </c>
      <c r="B314" s="2"/>
      <c r="C314" s="4"/>
      <c r="D314" s="4"/>
      <c r="F314" s="4"/>
      <c r="G314" s="4"/>
      <c r="H314" s="331"/>
      <c r="I314" s="64" t="s">
        <v>667</v>
      </c>
      <c r="J314" s="65"/>
      <c r="K314" s="76"/>
      <c r="L314" s="77" t="s">
        <v>65</v>
      </c>
      <c r="M314" s="77" t="s">
        <v>64</v>
      </c>
      <c r="N314" s="77" t="s">
        <v>65</v>
      </c>
      <c r="O314" s="77" t="s">
        <v>65</v>
      </c>
      <c r="P314" s="77" t="s">
        <v>65</v>
      </c>
      <c r="Q314" s="77" t="s">
        <v>64</v>
      </c>
      <c r="R314" s="77" t="s">
        <v>65</v>
      </c>
      <c r="S314" s="77" t="s">
        <v>65</v>
      </c>
      <c r="T314" s="77" t="s">
        <v>543</v>
      </c>
      <c r="U314" s="77" t="s">
        <v>65</v>
      </c>
      <c r="V314" s="77" t="s">
        <v>65</v>
      </c>
    </row>
    <row r="315" spans="1:22" s="81" customFormat="1" ht="34.5" customHeight="1">
      <c r="A315" s="292" t="s">
        <v>708</v>
      </c>
      <c r="B315" s="82"/>
      <c r="C315" s="456" t="s">
        <v>212</v>
      </c>
      <c r="D315" s="448" t="s">
        <v>213</v>
      </c>
      <c r="E315" s="449"/>
      <c r="F315" s="449"/>
      <c r="G315" s="449"/>
      <c r="H315" s="450"/>
      <c r="I315" s="420" t="s">
        <v>709</v>
      </c>
      <c r="J315" s="162">
        <f t="shared" ref="J315:J320" si="5">IF(SUM(L315:V315)=0,IF(COUNTIF(L315:V315,"未確認")&gt;0,"未確認",IF(COUNTIF(L315:V315,"~*")&gt;0,"*",SUM(L315:V315))),SUM(L315:V315))</f>
        <v>8507</v>
      </c>
      <c r="K315" s="116" t="str">
        <f t="shared" ref="K315:K320" si="6">IF(OR(COUNTIF(L315:V315,"未確認")&gt;0,COUNTIF(L315:V315,"~*")&gt;0),"※","")</f>
        <v/>
      </c>
      <c r="L315" s="133">
        <v>803</v>
      </c>
      <c r="M315" s="133">
        <v>229</v>
      </c>
      <c r="N315" s="133">
        <v>1234</v>
      </c>
      <c r="O315" s="133">
        <v>762</v>
      </c>
      <c r="P315" s="133">
        <v>759</v>
      </c>
      <c r="Q315" s="133">
        <v>707</v>
      </c>
      <c r="R315" s="133">
        <v>789</v>
      </c>
      <c r="S315" s="133">
        <v>1083</v>
      </c>
      <c r="T315" s="133">
        <v>713</v>
      </c>
      <c r="U315" s="133">
        <v>803</v>
      </c>
      <c r="V315" s="133">
        <v>625</v>
      </c>
    </row>
    <row r="316" spans="1:22" s="81" customFormat="1" ht="34.5" customHeight="1">
      <c r="A316" s="292" t="s">
        <v>710</v>
      </c>
      <c r="B316" s="82"/>
      <c r="C316" s="468"/>
      <c r="D316" s="469"/>
      <c r="E316" s="437" t="s">
        <v>214</v>
      </c>
      <c r="F316" s="438"/>
      <c r="G316" s="438"/>
      <c r="H316" s="439"/>
      <c r="I316" s="440"/>
      <c r="J316" s="162">
        <f t="shared" si="5"/>
        <v>5196</v>
      </c>
      <c r="K316" s="116" t="str">
        <f t="shared" si="6"/>
        <v/>
      </c>
      <c r="L316" s="133">
        <v>557</v>
      </c>
      <c r="M316" s="133">
        <v>129</v>
      </c>
      <c r="N316" s="133">
        <v>687</v>
      </c>
      <c r="O316" s="133">
        <v>656</v>
      </c>
      <c r="P316" s="133">
        <v>112</v>
      </c>
      <c r="Q316" s="133">
        <v>587</v>
      </c>
      <c r="R316" s="133">
        <v>463</v>
      </c>
      <c r="S316" s="133">
        <v>742</v>
      </c>
      <c r="T316" s="133">
        <v>507</v>
      </c>
      <c r="U316" s="133">
        <v>401</v>
      </c>
      <c r="V316" s="133">
        <v>355</v>
      </c>
    </row>
    <row r="317" spans="1:22" s="81" customFormat="1" ht="34.5" customHeight="1">
      <c r="A317" s="295" t="s">
        <v>711</v>
      </c>
      <c r="B317" s="82"/>
      <c r="C317" s="468"/>
      <c r="D317" s="470"/>
      <c r="E317" s="437" t="s">
        <v>215</v>
      </c>
      <c r="F317" s="438"/>
      <c r="G317" s="438"/>
      <c r="H317" s="439"/>
      <c r="I317" s="440"/>
      <c r="J317" s="162">
        <f t="shared" si="5"/>
        <v>2615</v>
      </c>
      <c r="K317" s="116" t="str">
        <f t="shared" si="6"/>
        <v/>
      </c>
      <c r="L317" s="133">
        <v>232</v>
      </c>
      <c r="M317" s="133">
        <v>95</v>
      </c>
      <c r="N317" s="133">
        <v>505</v>
      </c>
      <c r="O317" s="133">
        <v>85</v>
      </c>
      <c r="P317" s="133">
        <v>132</v>
      </c>
      <c r="Q317" s="133">
        <v>115</v>
      </c>
      <c r="R317" s="133">
        <v>300</v>
      </c>
      <c r="S317" s="133">
        <v>309</v>
      </c>
      <c r="T317" s="133">
        <v>187</v>
      </c>
      <c r="U317" s="133">
        <v>390</v>
      </c>
      <c r="V317" s="133">
        <v>265</v>
      </c>
    </row>
    <row r="318" spans="1:22" s="81" customFormat="1" ht="34.5" customHeight="1">
      <c r="A318" s="295" t="s">
        <v>712</v>
      </c>
      <c r="B318" s="82"/>
      <c r="C318" s="468"/>
      <c r="D318" s="471"/>
      <c r="E318" s="437" t="s">
        <v>216</v>
      </c>
      <c r="F318" s="438"/>
      <c r="G318" s="438"/>
      <c r="H318" s="439"/>
      <c r="I318" s="440"/>
      <c r="J318" s="162">
        <f t="shared" si="5"/>
        <v>696</v>
      </c>
      <c r="K318" s="116" t="str">
        <f t="shared" si="6"/>
        <v/>
      </c>
      <c r="L318" s="133">
        <v>14</v>
      </c>
      <c r="M318" s="133">
        <v>5</v>
      </c>
      <c r="N318" s="133">
        <v>42</v>
      </c>
      <c r="O318" s="133">
        <v>21</v>
      </c>
      <c r="P318" s="133">
        <v>515</v>
      </c>
      <c r="Q318" s="133">
        <v>5</v>
      </c>
      <c r="R318" s="133">
        <v>26</v>
      </c>
      <c r="S318" s="133">
        <v>32</v>
      </c>
      <c r="T318" s="133">
        <v>19</v>
      </c>
      <c r="U318" s="133">
        <v>12</v>
      </c>
      <c r="V318" s="133">
        <v>5</v>
      </c>
    </row>
    <row r="319" spans="1:22" s="81" customFormat="1" ht="34.5" customHeight="1">
      <c r="A319" s="295" t="s">
        <v>713</v>
      </c>
      <c r="B319" s="2"/>
      <c r="C319" s="468"/>
      <c r="D319" s="437" t="s">
        <v>217</v>
      </c>
      <c r="E319" s="438"/>
      <c r="F319" s="438"/>
      <c r="G319" s="438"/>
      <c r="H319" s="439"/>
      <c r="I319" s="440"/>
      <c r="J319" s="162">
        <f t="shared" si="5"/>
        <v>107788</v>
      </c>
      <c r="K319" s="116" t="str">
        <f t="shared" si="6"/>
        <v/>
      </c>
      <c r="L319" s="133">
        <v>17428</v>
      </c>
      <c r="M319" s="133">
        <v>1837</v>
      </c>
      <c r="N319" s="133">
        <v>15173</v>
      </c>
      <c r="O319" s="133">
        <v>7337</v>
      </c>
      <c r="P319" s="133">
        <v>5430</v>
      </c>
      <c r="Q319" s="133">
        <v>2217</v>
      </c>
      <c r="R319" s="133">
        <v>13094</v>
      </c>
      <c r="S319" s="133">
        <v>11711</v>
      </c>
      <c r="T319" s="133">
        <v>10285</v>
      </c>
      <c r="U319" s="133">
        <v>13818</v>
      </c>
      <c r="V319" s="133">
        <v>9458</v>
      </c>
    </row>
    <row r="320" spans="1:22" s="81" customFormat="1" ht="34.5" customHeight="1">
      <c r="A320" s="295" t="s">
        <v>714</v>
      </c>
      <c r="B320" s="111"/>
      <c r="C320" s="468"/>
      <c r="D320" s="437" t="s">
        <v>218</v>
      </c>
      <c r="E320" s="438"/>
      <c r="F320" s="438"/>
      <c r="G320" s="438"/>
      <c r="H320" s="439"/>
      <c r="I320" s="441"/>
      <c r="J320" s="162">
        <f t="shared" si="5"/>
        <v>8512</v>
      </c>
      <c r="K320" s="116" t="str">
        <f t="shared" si="6"/>
        <v/>
      </c>
      <c r="L320" s="133">
        <v>803</v>
      </c>
      <c r="M320" s="133">
        <v>228</v>
      </c>
      <c r="N320" s="133">
        <v>1235</v>
      </c>
      <c r="O320" s="133">
        <v>751</v>
      </c>
      <c r="P320" s="133">
        <v>770</v>
      </c>
      <c r="Q320" s="133">
        <v>703</v>
      </c>
      <c r="R320" s="133">
        <v>783</v>
      </c>
      <c r="S320" s="133">
        <v>1075</v>
      </c>
      <c r="T320" s="133">
        <v>734</v>
      </c>
      <c r="U320" s="133">
        <v>809</v>
      </c>
      <c r="V320" s="133">
        <v>621</v>
      </c>
    </row>
    <row r="321" spans="1:22" s="1" customFormat="1">
      <c r="A321" s="284"/>
      <c r="B321" s="19"/>
      <c r="C321" s="123"/>
      <c r="D321" s="19"/>
      <c r="E321" s="19"/>
      <c r="F321" s="19"/>
      <c r="G321" s="19"/>
      <c r="H321" s="15"/>
      <c r="I321" s="15"/>
      <c r="J321" s="86"/>
      <c r="K321" s="87"/>
      <c r="L321" s="88"/>
      <c r="M321" s="88"/>
      <c r="N321" s="88"/>
      <c r="O321" s="88"/>
      <c r="P321" s="88"/>
      <c r="Q321" s="88"/>
    </row>
    <row r="322" spans="1:22" s="81" customFormat="1">
      <c r="A322" s="284"/>
      <c r="B322" s="82"/>
      <c r="C322" s="59"/>
      <c r="D322" s="59"/>
      <c r="E322" s="59"/>
      <c r="F322" s="59"/>
      <c r="G322" s="59"/>
      <c r="H322" s="89"/>
      <c r="I322" s="89"/>
      <c r="J322" s="86"/>
      <c r="K322" s="87"/>
      <c r="L322" s="88"/>
      <c r="M322" s="88"/>
      <c r="N322" s="88"/>
      <c r="O322" s="88"/>
      <c r="P322" s="88"/>
      <c r="Q322" s="88"/>
    </row>
    <row r="323" spans="1:22" s="1" customFormat="1">
      <c r="A323" s="284"/>
      <c r="B323" s="111"/>
      <c r="C323" s="163"/>
      <c r="D323" s="4"/>
      <c r="E323" s="4"/>
      <c r="F323" s="4"/>
      <c r="H323" s="331"/>
      <c r="I323" s="331"/>
      <c r="J323" s="58"/>
      <c r="K323" s="30"/>
      <c r="L323" s="100"/>
      <c r="M323" s="100"/>
      <c r="N323" s="100"/>
      <c r="O323" s="100"/>
      <c r="P323" s="100"/>
      <c r="Q323" s="100"/>
    </row>
    <row r="324" spans="1:22" s="1" customFormat="1">
      <c r="A324" s="284"/>
      <c r="B324" s="47" t="s">
        <v>219</v>
      </c>
      <c r="C324" s="44"/>
      <c r="D324" s="44"/>
      <c r="E324" s="44"/>
      <c r="F324" s="44"/>
      <c r="G324" s="44"/>
      <c r="H324" s="15"/>
      <c r="I324" s="15"/>
      <c r="J324" s="58"/>
      <c r="K324" s="30"/>
      <c r="L324" s="100"/>
      <c r="M324" s="100"/>
      <c r="N324" s="100"/>
      <c r="O324" s="100"/>
      <c r="P324" s="100"/>
      <c r="Q324" s="100"/>
    </row>
    <row r="325" spans="1:22">
      <c r="A325" s="284"/>
      <c r="B325" s="19"/>
      <c r="C325" s="19"/>
      <c r="D325" s="19"/>
      <c r="E325" s="19"/>
      <c r="F325" s="19"/>
      <c r="G325" s="19"/>
      <c r="H325" s="15"/>
      <c r="I325" s="15"/>
      <c r="L325" s="23"/>
      <c r="M325" s="23"/>
      <c r="N325" s="23"/>
      <c r="O325" s="23"/>
      <c r="P325" s="23"/>
      <c r="Q325" s="23"/>
      <c r="R325" s="9"/>
      <c r="S325" s="9"/>
      <c r="T325" s="9"/>
      <c r="U325" s="9"/>
      <c r="V325" s="9"/>
    </row>
    <row r="326" spans="1:22" ht="34.5" customHeight="1">
      <c r="A326" s="284"/>
      <c r="B326" s="19"/>
      <c r="C326" s="4"/>
      <c r="D326" s="4"/>
      <c r="F326" s="4"/>
      <c r="G326" s="4"/>
      <c r="H326" s="331"/>
      <c r="I326" s="331"/>
      <c r="J326" s="73" t="s">
        <v>62</v>
      </c>
      <c r="K326" s="74"/>
      <c r="L326" s="75" t="s">
        <v>262</v>
      </c>
      <c r="M326" s="75" t="s">
        <v>790</v>
      </c>
      <c r="N326" s="75" t="s">
        <v>263</v>
      </c>
      <c r="O326" s="75" t="s">
        <v>264</v>
      </c>
      <c r="P326" s="75" t="s">
        <v>265</v>
      </c>
      <c r="Q326" s="75" t="s">
        <v>7</v>
      </c>
      <c r="R326" s="75" t="s">
        <v>8</v>
      </c>
      <c r="S326" s="75" t="s">
        <v>10</v>
      </c>
      <c r="T326" s="75" t="s">
        <v>11</v>
      </c>
      <c r="U326" s="75" t="s">
        <v>12</v>
      </c>
      <c r="V326" s="75" t="s">
        <v>13</v>
      </c>
    </row>
    <row r="327" spans="1:22" ht="20.25" customHeight="1">
      <c r="A327" s="284"/>
      <c r="B327" s="2"/>
      <c r="C327" s="59"/>
      <c r="D327" s="4"/>
      <c r="F327" s="4"/>
      <c r="G327" s="4"/>
      <c r="H327" s="331"/>
      <c r="I327" s="64" t="s">
        <v>667</v>
      </c>
      <c r="J327" s="65"/>
      <c r="K327" s="76"/>
      <c r="L327" s="77" t="s">
        <v>65</v>
      </c>
      <c r="M327" s="77" t="s">
        <v>64</v>
      </c>
      <c r="N327" s="77" t="s">
        <v>65</v>
      </c>
      <c r="O327" s="77" t="s">
        <v>65</v>
      </c>
      <c r="P327" s="77" t="s">
        <v>65</v>
      </c>
      <c r="Q327" s="77" t="s">
        <v>64</v>
      </c>
      <c r="R327" s="77" t="s">
        <v>65</v>
      </c>
      <c r="S327" s="77" t="s">
        <v>65</v>
      </c>
      <c r="T327" s="77" t="s">
        <v>543</v>
      </c>
      <c r="U327" s="77" t="s">
        <v>65</v>
      </c>
      <c r="V327" s="77" t="s">
        <v>65</v>
      </c>
    </row>
    <row r="328" spans="1:22" s="81" customFormat="1" ht="34.5" customHeight="1">
      <c r="A328" s="296" t="s">
        <v>715</v>
      </c>
      <c r="B328" s="111"/>
      <c r="C328" s="456" t="s">
        <v>220</v>
      </c>
      <c r="D328" s="437" t="s">
        <v>221</v>
      </c>
      <c r="E328" s="438"/>
      <c r="F328" s="438"/>
      <c r="G328" s="438"/>
      <c r="H328" s="439"/>
      <c r="I328" s="420" t="s">
        <v>716</v>
      </c>
      <c r="J328" s="162">
        <f t="shared" ref="J328:J345" si="7">IF(SUM(L328:V328)=0,IF(COUNTIF(L328:V328,"未確認")&gt;0,"未確認",IF(COUNTIF(L328:V328,"~*")&gt;0,"*",SUM(L328:V328))),SUM(L328:V328))</f>
        <v>8507</v>
      </c>
      <c r="K328" s="116" t="str">
        <f t="shared" ref="K328:K345" si="8">IF(OR(COUNTIF(L328:V328,"未確認")&gt;0,COUNTIF(L328:V328,"~*")&gt;0),"※","")</f>
        <v/>
      </c>
      <c r="L328" s="133">
        <v>803</v>
      </c>
      <c r="M328" s="133">
        <v>229</v>
      </c>
      <c r="N328" s="133">
        <v>1234</v>
      </c>
      <c r="O328" s="133">
        <v>762</v>
      </c>
      <c r="P328" s="133">
        <v>759</v>
      </c>
      <c r="Q328" s="133">
        <v>707</v>
      </c>
      <c r="R328" s="133">
        <v>789</v>
      </c>
      <c r="S328" s="133">
        <v>1083</v>
      </c>
      <c r="T328" s="133">
        <v>713</v>
      </c>
      <c r="U328" s="133">
        <v>803</v>
      </c>
      <c r="V328" s="133">
        <v>625</v>
      </c>
    </row>
    <row r="329" spans="1:22" s="81" customFormat="1" ht="34.5" customHeight="1">
      <c r="A329" s="296" t="s">
        <v>717</v>
      </c>
      <c r="B329" s="111"/>
      <c r="C329" s="456"/>
      <c r="D329" s="457" t="s">
        <v>222</v>
      </c>
      <c r="E329" s="459" t="s">
        <v>223</v>
      </c>
      <c r="F329" s="460"/>
      <c r="G329" s="460"/>
      <c r="H329" s="461"/>
      <c r="I329" s="451"/>
      <c r="J329" s="162">
        <f t="shared" si="7"/>
        <v>1499</v>
      </c>
      <c r="K329" s="116" t="str">
        <f t="shared" si="8"/>
        <v/>
      </c>
      <c r="L329" s="133">
        <v>175</v>
      </c>
      <c r="M329" s="133">
        <v>129</v>
      </c>
      <c r="N329" s="133">
        <v>63</v>
      </c>
      <c r="O329" s="133">
        <v>57</v>
      </c>
      <c r="P329" s="133">
        <v>22</v>
      </c>
      <c r="Q329" s="133">
        <v>586</v>
      </c>
      <c r="R329" s="133">
        <v>152</v>
      </c>
      <c r="S329" s="133">
        <v>70</v>
      </c>
      <c r="T329" s="133">
        <v>87</v>
      </c>
      <c r="U329" s="133">
        <v>40</v>
      </c>
      <c r="V329" s="133">
        <v>118</v>
      </c>
    </row>
    <row r="330" spans="1:22" s="81" customFormat="1" ht="34.5" customHeight="1">
      <c r="A330" s="296" t="s">
        <v>718</v>
      </c>
      <c r="B330" s="111"/>
      <c r="C330" s="456"/>
      <c r="D330" s="456"/>
      <c r="E330" s="437" t="s">
        <v>224</v>
      </c>
      <c r="F330" s="438"/>
      <c r="G330" s="438"/>
      <c r="H330" s="439"/>
      <c r="I330" s="451"/>
      <c r="J330" s="162">
        <f t="shared" si="7"/>
        <v>6700</v>
      </c>
      <c r="K330" s="116" t="str">
        <f t="shared" si="8"/>
        <v/>
      </c>
      <c r="L330" s="133">
        <v>595</v>
      </c>
      <c r="M330" s="133">
        <v>96</v>
      </c>
      <c r="N330" s="133">
        <v>1132</v>
      </c>
      <c r="O330" s="133">
        <v>665</v>
      </c>
      <c r="P330" s="133">
        <v>735</v>
      </c>
      <c r="Q330" s="133">
        <v>110</v>
      </c>
      <c r="R330" s="133">
        <v>595</v>
      </c>
      <c r="S330" s="133">
        <v>971</v>
      </c>
      <c r="T330" s="133">
        <v>613</v>
      </c>
      <c r="U330" s="133">
        <v>711</v>
      </c>
      <c r="V330" s="133">
        <v>477</v>
      </c>
    </row>
    <row r="331" spans="1:22" s="81" customFormat="1" ht="34.5" customHeight="1">
      <c r="A331" s="296" t="s">
        <v>719</v>
      </c>
      <c r="B331" s="111"/>
      <c r="C331" s="456"/>
      <c r="D331" s="456"/>
      <c r="E331" s="437" t="s">
        <v>225</v>
      </c>
      <c r="F331" s="438"/>
      <c r="G331" s="438"/>
      <c r="H331" s="439"/>
      <c r="I331" s="451"/>
      <c r="J331" s="162">
        <f t="shared" si="7"/>
        <v>95</v>
      </c>
      <c r="K331" s="116" t="str">
        <f t="shared" si="8"/>
        <v/>
      </c>
      <c r="L331" s="133">
        <v>9</v>
      </c>
      <c r="M331" s="133">
        <v>2</v>
      </c>
      <c r="N331" s="133">
        <v>12</v>
      </c>
      <c r="O331" s="133">
        <v>4</v>
      </c>
      <c r="P331" s="133">
        <v>0</v>
      </c>
      <c r="Q331" s="133">
        <v>5</v>
      </c>
      <c r="R331" s="133">
        <v>10</v>
      </c>
      <c r="S331" s="133">
        <v>10</v>
      </c>
      <c r="T331" s="133">
        <v>9</v>
      </c>
      <c r="U331" s="133">
        <v>18</v>
      </c>
      <c r="V331" s="133">
        <v>16</v>
      </c>
    </row>
    <row r="332" spans="1:22" s="81" customFormat="1" ht="34.5" customHeight="1">
      <c r="A332" s="296" t="s">
        <v>720</v>
      </c>
      <c r="B332" s="111"/>
      <c r="C332" s="456"/>
      <c r="D332" s="456"/>
      <c r="E332" s="422" t="s">
        <v>226</v>
      </c>
      <c r="F332" s="423"/>
      <c r="G332" s="423"/>
      <c r="H332" s="424"/>
      <c r="I332" s="451"/>
      <c r="J332" s="162">
        <f t="shared" si="7"/>
        <v>185</v>
      </c>
      <c r="K332" s="116" t="str">
        <f t="shared" si="8"/>
        <v/>
      </c>
      <c r="L332" s="133">
        <v>24</v>
      </c>
      <c r="M332" s="133">
        <v>2</v>
      </c>
      <c r="N332" s="133">
        <v>27</v>
      </c>
      <c r="O332" s="133">
        <v>8</v>
      </c>
      <c r="P332" s="133">
        <v>2</v>
      </c>
      <c r="Q332" s="133">
        <v>6</v>
      </c>
      <c r="R332" s="133">
        <v>32</v>
      </c>
      <c r="S332" s="133">
        <v>32</v>
      </c>
      <c r="T332" s="133">
        <v>4</v>
      </c>
      <c r="U332" s="133">
        <v>34</v>
      </c>
      <c r="V332" s="133">
        <v>14</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c r="Q333" s="133">
        <v>0</v>
      </c>
      <c r="R333" s="133">
        <v>0</v>
      </c>
      <c r="S333" s="133">
        <v>0</v>
      </c>
      <c r="T333" s="133">
        <v>0</v>
      </c>
      <c r="U333" s="133">
        <v>0</v>
      </c>
      <c r="V333" s="133">
        <v>0</v>
      </c>
    </row>
    <row r="334" spans="1:22" s="81" customFormat="1" ht="34.5" customHeight="1">
      <c r="A334" s="296" t="s">
        <v>722</v>
      </c>
      <c r="B334" s="111"/>
      <c r="C334" s="456"/>
      <c r="D334" s="456"/>
      <c r="E334" s="437" t="s">
        <v>228</v>
      </c>
      <c r="F334" s="438"/>
      <c r="G334" s="438"/>
      <c r="H334" s="439"/>
      <c r="I334" s="451"/>
      <c r="J334" s="162">
        <f t="shared" si="7"/>
        <v>28</v>
      </c>
      <c r="K334" s="116" t="str">
        <f t="shared" si="8"/>
        <v/>
      </c>
      <c r="L334" s="133">
        <v>0</v>
      </c>
      <c r="M334" s="133">
        <v>0</v>
      </c>
      <c r="N334" s="133">
        <v>0</v>
      </c>
      <c r="O334" s="133">
        <v>28</v>
      </c>
      <c r="P334" s="133">
        <v>0</v>
      </c>
      <c r="Q334" s="133">
        <v>0</v>
      </c>
      <c r="R334" s="133">
        <v>0</v>
      </c>
      <c r="S334" s="133">
        <v>0</v>
      </c>
      <c r="T334" s="133">
        <v>0</v>
      </c>
      <c r="U334" s="133">
        <v>0</v>
      </c>
      <c r="V334" s="133">
        <v>0</v>
      </c>
    </row>
    <row r="335" spans="1:22" s="81" customFormat="1" ht="34.5" customHeight="1">
      <c r="A335" s="296" t="s">
        <v>723</v>
      </c>
      <c r="B335" s="111"/>
      <c r="C335" s="456"/>
      <c r="D335" s="458"/>
      <c r="E335" s="448" t="s">
        <v>166</v>
      </c>
      <c r="F335" s="449"/>
      <c r="G335" s="449"/>
      <c r="H335" s="450"/>
      <c r="I335" s="451"/>
      <c r="J335" s="162">
        <f t="shared" si="7"/>
        <v>0</v>
      </c>
      <c r="K335" s="116" t="str">
        <f t="shared" si="8"/>
        <v/>
      </c>
      <c r="L335" s="133">
        <v>0</v>
      </c>
      <c r="M335" s="133">
        <v>0</v>
      </c>
      <c r="N335" s="133">
        <v>0</v>
      </c>
      <c r="O335" s="133">
        <v>0</v>
      </c>
      <c r="P335" s="133">
        <v>0</v>
      </c>
      <c r="Q335" s="133">
        <v>0</v>
      </c>
      <c r="R335" s="133">
        <v>0</v>
      </c>
      <c r="S335" s="133">
        <v>0</v>
      </c>
      <c r="T335" s="133">
        <v>0</v>
      </c>
      <c r="U335" s="133">
        <v>0</v>
      </c>
      <c r="V335" s="133">
        <v>0</v>
      </c>
    </row>
    <row r="336" spans="1:22" s="81" customFormat="1" ht="34.5" customHeight="1">
      <c r="A336" s="296" t="s">
        <v>724</v>
      </c>
      <c r="B336" s="111"/>
      <c r="C336" s="456"/>
      <c r="D336" s="437" t="s">
        <v>229</v>
      </c>
      <c r="E336" s="438"/>
      <c r="F336" s="438"/>
      <c r="G336" s="438"/>
      <c r="H336" s="439"/>
      <c r="I336" s="451"/>
      <c r="J336" s="162">
        <f t="shared" si="7"/>
        <v>8512</v>
      </c>
      <c r="K336" s="116" t="str">
        <f t="shared" si="8"/>
        <v/>
      </c>
      <c r="L336" s="133">
        <v>803</v>
      </c>
      <c r="M336" s="133">
        <v>228</v>
      </c>
      <c r="N336" s="133">
        <v>1235</v>
      </c>
      <c r="O336" s="133">
        <v>751</v>
      </c>
      <c r="P336" s="133">
        <v>770</v>
      </c>
      <c r="Q336" s="133">
        <v>703</v>
      </c>
      <c r="R336" s="133">
        <v>783</v>
      </c>
      <c r="S336" s="133">
        <v>1075</v>
      </c>
      <c r="T336" s="133">
        <v>734</v>
      </c>
      <c r="U336" s="133">
        <v>809</v>
      </c>
      <c r="V336" s="133">
        <v>621</v>
      </c>
    </row>
    <row r="337" spans="1:22" s="81" customFormat="1" ht="34.5" customHeight="1">
      <c r="A337" s="296" t="s">
        <v>725</v>
      </c>
      <c r="B337" s="111"/>
      <c r="C337" s="456"/>
      <c r="D337" s="457" t="s">
        <v>230</v>
      </c>
      <c r="E337" s="459" t="s">
        <v>231</v>
      </c>
      <c r="F337" s="460"/>
      <c r="G337" s="460"/>
      <c r="H337" s="461"/>
      <c r="I337" s="451"/>
      <c r="J337" s="162">
        <f t="shared" si="7"/>
        <v>2099</v>
      </c>
      <c r="K337" s="116" t="str">
        <f t="shared" si="8"/>
        <v/>
      </c>
      <c r="L337" s="133">
        <v>182</v>
      </c>
      <c r="M337" s="133">
        <v>210</v>
      </c>
      <c r="N337" s="133">
        <v>111</v>
      </c>
      <c r="O337" s="133">
        <v>63</v>
      </c>
      <c r="P337" s="133">
        <v>14</v>
      </c>
      <c r="Q337" s="133">
        <v>694</v>
      </c>
      <c r="R337" s="133">
        <v>178</v>
      </c>
      <c r="S337" s="133">
        <v>63</v>
      </c>
      <c r="T337" s="133">
        <v>263</v>
      </c>
      <c r="U337" s="133">
        <v>237</v>
      </c>
      <c r="V337" s="133">
        <v>84</v>
      </c>
    </row>
    <row r="338" spans="1:22" s="81" customFormat="1" ht="34.5" customHeight="1">
      <c r="A338" s="296" t="s">
        <v>726</v>
      </c>
      <c r="B338" s="111"/>
      <c r="C338" s="456"/>
      <c r="D338" s="456"/>
      <c r="E338" s="437" t="s">
        <v>232</v>
      </c>
      <c r="F338" s="438"/>
      <c r="G338" s="438"/>
      <c r="H338" s="439"/>
      <c r="I338" s="451"/>
      <c r="J338" s="162">
        <f t="shared" si="7"/>
        <v>5524</v>
      </c>
      <c r="K338" s="116" t="str">
        <f t="shared" si="8"/>
        <v/>
      </c>
      <c r="L338" s="133">
        <v>537</v>
      </c>
      <c r="M338" s="133">
        <v>0</v>
      </c>
      <c r="N338" s="133">
        <v>975</v>
      </c>
      <c r="O338" s="133">
        <v>670</v>
      </c>
      <c r="P338" s="133">
        <v>740</v>
      </c>
      <c r="Q338" s="133">
        <v>0</v>
      </c>
      <c r="R338" s="133">
        <v>456</v>
      </c>
      <c r="S338" s="133">
        <v>925</v>
      </c>
      <c r="T338" s="133">
        <v>429</v>
      </c>
      <c r="U338" s="133">
        <v>380</v>
      </c>
      <c r="V338" s="133">
        <v>412</v>
      </c>
    </row>
    <row r="339" spans="1:22" s="81" customFormat="1" ht="34.5" customHeight="1">
      <c r="A339" s="296" t="s">
        <v>727</v>
      </c>
      <c r="B339" s="111"/>
      <c r="C339" s="456"/>
      <c r="D339" s="456"/>
      <c r="E339" s="437" t="s">
        <v>233</v>
      </c>
      <c r="F339" s="438"/>
      <c r="G339" s="438"/>
      <c r="H339" s="439"/>
      <c r="I339" s="451"/>
      <c r="J339" s="162">
        <f t="shared" si="7"/>
        <v>590</v>
      </c>
      <c r="K339" s="116" t="str">
        <f t="shared" si="8"/>
        <v/>
      </c>
      <c r="L339" s="133">
        <v>53</v>
      </c>
      <c r="M339" s="133">
        <v>3</v>
      </c>
      <c r="N339" s="133">
        <v>81</v>
      </c>
      <c r="O339" s="133">
        <v>11</v>
      </c>
      <c r="P339" s="133">
        <v>14</v>
      </c>
      <c r="Q339" s="133">
        <v>2</v>
      </c>
      <c r="R339" s="133">
        <v>93</v>
      </c>
      <c r="S339" s="133">
        <v>37</v>
      </c>
      <c r="T339" s="133">
        <v>13</v>
      </c>
      <c r="U339" s="133">
        <v>175</v>
      </c>
      <c r="V339" s="133">
        <v>108</v>
      </c>
    </row>
    <row r="340" spans="1:22" s="81" customFormat="1" ht="34.5" customHeight="1">
      <c r="A340" s="296" t="s">
        <v>728</v>
      </c>
      <c r="B340" s="111"/>
      <c r="C340" s="456"/>
      <c r="D340" s="456"/>
      <c r="E340" s="437" t="s">
        <v>234</v>
      </c>
      <c r="F340" s="438"/>
      <c r="G340" s="438"/>
      <c r="H340" s="439"/>
      <c r="I340" s="451"/>
      <c r="J340" s="162">
        <f t="shared" si="7"/>
        <v>7</v>
      </c>
      <c r="K340" s="116" t="str">
        <f t="shared" si="8"/>
        <v/>
      </c>
      <c r="L340" s="133">
        <v>2</v>
      </c>
      <c r="M340" s="133">
        <v>0</v>
      </c>
      <c r="N340" s="133">
        <v>1</v>
      </c>
      <c r="O340" s="133">
        <v>0</v>
      </c>
      <c r="P340" s="133">
        <v>0</v>
      </c>
      <c r="Q340" s="133">
        <v>0</v>
      </c>
      <c r="R340" s="133">
        <v>1</v>
      </c>
      <c r="S340" s="133">
        <v>1</v>
      </c>
      <c r="T340" s="133">
        <v>0</v>
      </c>
      <c r="U340" s="133">
        <v>2</v>
      </c>
      <c r="V340" s="133">
        <v>0</v>
      </c>
    </row>
    <row r="341" spans="1:22" s="81" customFormat="1" ht="34.5" customHeight="1">
      <c r="A341" s="296" t="s">
        <v>729</v>
      </c>
      <c r="B341" s="111"/>
      <c r="C341" s="456"/>
      <c r="D341" s="456"/>
      <c r="E341" s="437" t="s">
        <v>235</v>
      </c>
      <c r="F341" s="438"/>
      <c r="G341" s="438"/>
      <c r="H341" s="439"/>
      <c r="I341" s="451"/>
      <c r="J341" s="162">
        <f t="shared" si="7"/>
        <v>10</v>
      </c>
      <c r="K341" s="116" t="str">
        <f t="shared" si="8"/>
        <v/>
      </c>
      <c r="L341" s="133">
        <v>3</v>
      </c>
      <c r="M341" s="133">
        <v>0</v>
      </c>
      <c r="N341" s="133">
        <v>1</v>
      </c>
      <c r="O341" s="133">
        <v>0</v>
      </c>
      <c r="P341" s="133">
        <v>0</v>
      </c>
      <c r="Q341" s="133">
        <v>0</v>
      </c>
      <c r="R341" s="133">
        <v>2</v>
      </c>
      <c r="S341" s="133">
        <v>4</v>
      </c>
      <c r="T341" s="133">
        <v>0</v>
      </c>
      <c r="U341" s="133">
        <v>0</v>
      </c>
      <c r="V341" s="133">
        <v>0</v>
      </c>
    </row>
    <row r="342" spans="1:22" s="81" customFormat="1" ht="34.5" customHeight="1">
      <c r="A342" s="296" t="s">
        <v>730</v>
      </c>
      <c r="B342" s="111"/>
      <c r="C342" s="456"/>
      <c r="D342" s="456"/>
      <c r="E342" s="422" t="s">
        <v>236</v>
      </c>
      <c r="F342" s="423"/>
      <c r="G342" s="423"/>
      <c r="H342" s="424"/>
      <c r="I342" s="451"/>
      <c r="J342" s="162">
        <f t="shared" si="7"/>
        <v>0</v>
      </c>
      <c r="K342" s="116" t="str">
        <f t="shared" si="8"/>
        <v/>
      </c>
      <c r="L342" s="133">
        <v>0</v>
      </c>
      <c r="M342" s="133">
        <v>0</v>
      </c>
      <c r="N342" s="133">
        <v>0</v>
      </c>
      <c r="O342" s="133">
        <v>0</v>
      </c>
      <c r="P342" s="133">
        <v>0</v>
      </c>
      <c r="Q342" s="133">
        <v>0</v>
      </c>
      <c r="R342" s="133">
        <v>0</v>
      </c>
      <c r="S342" s="133">
        <v>0</v>
      </c>
      <c r="T342" s="133">
        <v>0</v>
      </c>
      <c r="U342" s="133">
        <v>0</v>
      </c>
      <c r="V342" s="133">
        <v>0</v>
      </c>
    </row>
    <row r="343" spans="1:22" s="81" customFormat="1" ht="34.5" customHeight="1">
      <c r="A343" s="296" t="s">
        <v>731</v>
      </c>
      <c r="B343" s="111"/>
      <c r="C343" s="456"/>
      <c r="D343" s="456"/>
      <c r="E343" s="437" t="s">
        <v>237</v>
      </c>
      <c r="F343" s="438"/>
      <c r="G343" s="438"/>
      <c r="H343" s="439"/>
      <c r="I343" s="451"/>
      <c r="J343" s="162">
        <f t="shared" si="7"/>
        <v>107</v>
      </c>
      <c r="K343" s="116" t="str">
        <f t="shared" si="8"/>
        <v/>
      </c>
      <c r="L343" s="133">
        <v>14</v>
      </c>
      <c r="M343" s="133">
        <v>0</v>
      </c>
      <c r="N343" s="133">
        <v>14</v>
      </c>
      <c r="O343" s="133">
        <v>4</v>
      </c>
      <c r="P343" s="133">
        <v>1</v>
      </c>
      <c r="Q343" s="133">
        <v>0</v>
      </c>
      <c r="R343" s="133">
        <v>22</v>
      </c>
      <c r="S343" s="133">
        <v>27</v>
      </c>
      <c r="T343" s="133">
        <v>6</v>
      </c>
      <c r="U343" s="133">
        <v>14</v>
      </c>
      <c r="V343" s="133">
        <v>5</v>
      </c>
    </row>
    <row r="344" spans="1:22" s="81" customFormat="1" ht="34.5" customHeight="1">
      <c r="A344" s="296" t="s">
        <v>732</v>
      </c>
      <c r="B344" s="111"/>
      <c r="C344" s="456"/>
      <c r="D344" s="456"/>
      <c r="E344" s="437" t="s">
        <v>733</v>
      </c>
      <c r="F344" s="438"/>
      <c r="G344" s="438"/>
      <c r="H344" s="439"/>
      <c r="I344" s="451"/>
      <c r="J344" s="162">
        <f t="shared" si="7"/>
        <v>175</v>
      </c>
      <c r="K344" s="116" t="str">
        <f t="shared" si="8"/>
        <v/>
      </c>
      <c r="L344" s="133">
        <v>12</v>
      </c>
      <c r="M344" s="133">
        <v>15</v>
      </c>
      <c r="N344" s="133">
        <v>52</v>
      </c>
      <c r="O344" s="133">
        <v>3</v>
      </c>
      <c r="P344" s="133">
        <v>1</v>
      </c>
      <c r="Q344" s="133">
        <v>7</v>
      </c>
      <c r="R344" s="133">
        <v>31</v>
      </c>
      <c r="S344" s="133">
        <v>18</v>
      </c>
      <c r="T344" s="133">
        <v>23</v>
      </c>
      <c r="U344" s="133">
        <v>1</v>
      </c>
      <c r="V344" s="133">
        <v>12</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c r="N345" s="133">
        <v>0</v>
      </c>
      <c r="O345" s="133">
        <v>0</v>
      </c>
      <c r="P345" s="133">
        <v>0</v>
      </c>
      <c r="Q345" s="133">
        <v>0</v>
      </c>
      <c r="R345" s="133">
        <v>0</v>
      </c>
      <c r="S345" s="133">
        <v>0</v>
      </c>
      <c r="T345" s="133">
        <v>0</v>
      </c>
      <c r="U345" s="133">
        <v>0</v>
      </c>
      <c r="V345" s="133">
        <v>0</v>
      </c>
    </row>
    <row r="346" spans="1:22" s="1" customFormat="1">
      <c r="A346" s="284"/>
      <c r="B346" s="19"/>
      <c r="C346" s="19"/>
      <c r="D346" s="19"/>
      <c r="E346" s="19"/>
      <c r="F346" s="19"/>
      <c r="G346" s="19"/>
      <c r="H346" s="15"/>
      <c r="I346" s="15"/>
      <c r="J346" s="86"/>
      <c r="K346" s="87"/>
      <c r="L346" s="88"/>
      <c r="M346" s="88"/>
      <c r="N346" s="88"/>
      <c r="O346" s="88"/>
      <c r="P346" s="88"/>
      <c r="Q346" s="88"/>
    </row>
    <row r="347" spans="1:22" s="81" customFormat="1">
      <c r="A347" s="284"/>
      <c r="B347" s="82"/>
      <c r="C347" s="59"/>
      <c r="D347" s="59"/>
      <c r="E347" s="59"/>
      <c r="F347" s="59"/>
      <c r="G347" s="59"/>
      <c r="H347" s="89"/>
      <c r="I347" s="89"/>
      <c r="J347" s="86"/>
      <c r="K347" s="87"/>
      <c r="L347" s="88"/>
      <c r="M347" s="88"/>
      <c r="N347" s="88"/>
      <c r="O347" s="88"/>
      <c r="P347" s="88"/>
      <c r="Q347" s="88"/>
    </row>
    <row r="348" spans="1:22" s="4" customFormat="1">
      <c r="A348" s="284"/>
      <c r="B348" s="111"/>
      <c r="C348" s="164"/>
      <c r="D348" s="163"/>
      <c r="H348" s="331"/>
      <c r="I348" s="331"/>
      <c r="J348" s="58"/>
      <c r="K348" s="30"/>
      <c r="L348" s="100"/>
      <c r="M348" s="100"/>
      <c r="N348" s="100"/>
      <c r="O348" s="100"/>
      <c r="P348" s="100"/>
      <c r="Q348" s="100"/>
    </row>
    <row r="349" spans="1:22" s="4" customFormat="1">
      <c r="A349" s="284"/>
      <c r="B349" s="19" t="s">
        <v>238</v>
      </c>
      <c r="C349" s="44"/>
      <c r="D349" s="44"/>
      <c r="E349" s="44"/>
      <c r="F349" s="44"/>
      <c r="G349" s="44"/>
      <c r="H349" s="15"/>
      <c r="I349" s="15"/>
      <c r="J349" s="58"/>
      <c r="K349" s="30"/>
      <c r="L349" s="100"/>
      <c r="M349" s="100"/>
      <c r="N349" s="100"/>
      <c r="O349" s="100"/>
      <c r="P349" s="100"/>
      <c r="Q349" s="100"/>
    </row>
    <row r="350" spans="1:22">
      <c r="A350" s="284"/>
      <c r="B350" s="19"/>
      <c r="C350" s="19"/>
      <c r="D350" s="19"/>
      <c r="E350" s="19"/>
      <c r="F350" s="19"/>
      <c r="G350" s="19"/>
      <c r="H350" s="15"/>
      <c r="I350" s="15"/>
      <c r="L350" s="23"/>
      <c r="M350" s="23"/>
      <c r="N350" s="23"/>
      <c r="O350" s="23"/>
      <c r="P350" s="23"/>
      <c r="Q350" s="23"/>
      <c r="R350" s="9"/>
      <c r="S350" s="9"/>
      <c r="T350" s="9"/>
      <c r="U350" s="9"/>
      <c r="V350" s="9"/>
    </row>
    <row r="351" spans="1:22" ht="34.5" customHeight="1">
      <c r="A351" s="289"/>
      <c r="B351" s="19"/>
      <c r="C351" s="4"/>
      <c r="D351" s="4"/>
      <c r="F351" s="4"/>
      <c r="G351" s="4"/>
      <c r="H351" s="331"/>
      <c r="I351" s="331"/>
      <c r="J351" s="73" t="s">
        <v>62</v>
      </c>
      <c r="K351" s="165"/>
      <c r="L351" s="75" t="s">
        <v>262</v>
      </c>
      <c r="M351" s="75" t="s">
        <v>790</v>
      </c>
      <c r="N351" s="75" t="s">
        <v>263</v>
      </c>
      <c r="O351" s="75" t="s">
        <v>264</v>
      </c>
      <c r="P351" s="75" t="s">
        <v>265</v>
      </c>
      <c r="Q351" s="75" t="s">
        <v>7</v>
      </c>
      <c r="R351" s="75" t="s">
        <v>8</v>
      </c>
      <c r="S351" s="75" t="s">
        <v>10</v>
      </c>
      <c r="T351" s="75" t="s">
        <v>11</v>
      </c>
      <c r="U351" s="75" t="s">
        <v>12</v>
      </c>
      <c r="V351" s="75" t="s">
        <v>13</v>
      </c>
    </row>
    <row r="352" spans="1:22" ht="20.25" customHeight="1">
      <c r="A352" s="290" t="s">
        <v>482</v>
      </c>
      <c r="B352" s="2"/>
      <c r="C352" s="59"/>
      <c r="D352" s="4"/>
      <c r="F352" s="4"/>
      <c r="G352" s="4"/>
      <c r="H352" s="331"/>
      <c r="I352" s="64" t="s">
        <v>667</v>
      </c>
      <c r="J352" s="65"/>
      <c r="K352" s="166"/>
      <c r="L352" s="77" t="s">
        <v>65</v>
      </c>
      <c r="M352" s="77" t="s">
        <v>64</v>
      </c>
      <c r="N352" s="77" t="s">
        <v>65</v>
      </c>
      <c r="O352" s="77" t="s">
        <v>65</v>
      </c>
      <c r="P352" s="77" t="s">
        <v>65</v>
      </c>
      <c r="Q352" s="77" t="s">
        <v>64</v>
      </c>
      <c r="R352" s="77" t="s">
        <v>65</v>
      </c>
      <c r="S352" s="77" t="s">
        <v>65</v>
      </c>
      <c r="T352" s="77" t="s">
        <v>543</v>
      </c>
      <c r="U352" s="77" t="s">
        <v>65</v>
      </c>
      <c r="V352" s="77" t="s">
        <v>65</v>
      </c>
    </row>
    <row r="353" spans="1:22" s="81" customFormat="1" ht="34.5" customHeight="1">
      <c r="A353" s="296" t="s">
        <v>735</v>
      </c>
      <c r="B353" s="111"/>
      <c r="C353" s="448" t="s">
        <v>239</v>
      </c>
      <c r="D353" s="449"/>
      <c r="E353" s="449"/>
      <c r="F353" s="449"/>
      <c r="G353" s="449"/>
      <c r="H353" s="450"/>
      <c r="I353" s="420" t="s">
        <v>736</v>
      </c>
      <c r="J353" s="167">
        <f>IF(SUM(L353:V353)=0,IF(COUNTIF(L353:V353,"未確認")&gt;0,"未確認",IF(COUNTIF(L353:V353,"~*")&gt;0,"*",SUM(L353:V353))),SUM(L353:V353))</f>
        <v>8512</v>
      </c>
      <c r="K353" s="168" t="str">
        <f>IF(OR(COUNTIF(L353:V353,"未確認")&gt;0,COUNTIF(L353:V353,"~*")&gt;0),"※","")</f>
        <v/>
      </c>
      <c r="L353" s="133">
        <v>803</v>
      </c>
      <c r="M353" s="133">
        <v>228</v>
      </c>
      <c r="N353" s="133">
        <v>1235</v>
      </c>
      <c r="O353" s="133">
        <v>751</v>
      </c>
      <c r="P353" s="133">
        <v>770</v>
      </c>
      <c r="Q353" s="133">
        <v>703</v>
      </c>
      <c r="R353" s="133">
        <v>783</v>
      </c>
      <c r="S353" s="133">
        <v>1075</v>
      </c>
      <c r="T353" s="133">
        <v>734</v>
      </c>
      <c r="U353" s="133">
        <v>809</v>
      </c>
      <c r="V353" s="133">
        <v>621</v>
      </c>
    </row>
    <row r="354" spans="1:22" s="81" customFormat="1" ht="34.5" customHeight="1">
      <c r="A354" s="295" t="s">
        <v>737</v>
      </c>
      <c r="B354" s="111"/>
      <c r="C354" s="169"/>
      <c r="D354" s="170"/>
      <c r="E354" s="453" t="s">
        <v>738</v>
      </c>
      <c r="F354" s="454"/>
      <c r="G354" s="454"/>
      <c r="H354" s="455"/>
      <c r="I354" s="451"/>
      <c r="J354" s="167">
        <f>IF(SUM(L354:V354)=0,IF(COUNTIF(L354:V354,"未確認")&gt;0,"未確認",IF(COUNTIF(L354:V354,"~*")&gt;0,"*",SUM(L354:V354))),SUM(L354:V354))</f>
        <v>1</v>
      </c>
      <c r="K354" s="168" t="str">
        <f>IF(OR(COUNTIF(L354:V354,"未確認")&gt;0,COUNTIF(L354:V354,"~*")&gt;0),"※","")</f>
        <v/>
      </c>
      <c r="L354" s="133">
        <v>0</v>
      </c>
      <c r="M354" s="133">
        <v>0</v>
      </c>
      <c r="N354" s="133">
        <v>0</v>
      </c>
      <c r="O354" s="133">
        <v>1</v>
      </c>
      <c r="P354" s="133">
        <v>0</v>
      </c>
      <c r="Q354" s="133">
        <v>0</v>
      </c>
      <c r="R354" s="133">
        <v>0</v>
      </c>
      <c r="S354" s="133">
        <v>0</v>
      </c>
      <c r="T354" s="133">
        <v>0</v>
      </c>
      <c r="U354" s="133">
        <v>0</v>
      </c>
      <c r="V354" s="133">
        <v>0</v>
      </c>
    </row>
    <row r="355" spans="1:22" s="81" customFormat="1" ht="34.5" customHeight="1">
      <c r="A355" s="295" t="s">
        <v>739</v>
      </c>
      <c r="B355" s="111"/>
      <c r="C355" s="169"/>
      <c r="D355" s="170"/>
      <c r="E355" s="453" t="s">
        <v>740</v>
      </c>
      <c r="F355" s="454"/>
      <c r="G355" s="454"/>
      <c r="H355" s="455"/>
      <c r="I355" s="451"/>
      <c r="J355" s="167">
        <f>IF(SUM(L355:V355)=0,IF(COUNTIF(L355:V355,"未確認")&gt;0,"未確認",IF(COUNTIF(L355:V355,"~*")&gt;0,"*",SUM(L355:V355))),SUM(L355:V355))</f>
        <v>41</v>
      </c>
      <c r="K355" s="168" t="str">
        <f>IF(OR(COUNTIF(L355:V355,"未確認")&gt;0,COUNTIF(L355:V355,"~*")&gt;0),"※","")</f>
        <v/>
      </c>
      <c r="L355" s="133">
        <v>1</v>
      </c>
      <c r="M355" s="133">
        <v>0</v>
      </c>
      <c r="N355" s="133">
        <v>10</v>
      </c>
      <c r="O355" s="133">
        <v>3</v>
      </c>
      <c r="P355" s="133">
        <v>1</v>
      </c>
      <c r="Q355" s="133">
        <v>0</v>
      </c>
      <c r="R355" s="133">
        <v>7</v>
      </c>
      <c r="S355" s="133">
        <v>8</v>
      </c>
      <c r="T355" s="133">
        <v>8</v>
      </c>
      <c r="U355" s="133">
        <v>2</v>
      </c>
      <c r="V355" s="133">
        <v>1</v>
      </c>
    </row>
    <row r="356" spans="1:22" s="81" customFormat="1" ht="34.5" customHeight="1">
      <c r="A356" s="295" t="s">
        <v>741</v>
      </c>
      <c r="B356" s="111"/>
      <c r="C356" s="169"/>
      <c r="D356" s="170"/>
      <c r="E356" s="453" t="s">
        <v>742</v>
      </c>
      <c r="F356" s="454"/>
      <c r="G356" s="454"/>
      <c r="H356" s="455"/>
      <c r="I356" s="451"/>
      <c r="J356" s="167">
        <f>IF(SUM(L356:V356)=0,IF(COUNTIF(L356:V356,"未確認")&gt;0,"未確認",IF(COUNTIF(L356:V356,"~*")&gt;0,"*",SUM(L356:V356))),SUM(L356:V356))</f>
        <v>6371</v>
      </c>
      <c r="K356" s="168" t="str">
        <f>IF(OR(COUNTIF(L356:V356,"未確認")&gt;0,COUNTIF(L356:V356,"~*")&gt;0),"※","")</f>
        <v/>
      </c>
      <c r="L356" s="133">
        <v>620</v>
      </c>
      <c r="M356" s="133">
        <v>18</v>
      </c>
      <c r="N356" s="133">
        <v>1114</v>
      </c>
      <c r="O356" s="133">
        <v>684</v>
      </c>
      <c r="P356" s="133">
        <v>755</v>
      </c>
      <c r="Q356" s="133">
        <v>9</v>
      </c>
      <c r="R356" s="133">
        <v>598</v>
      </c>
      <c r="S356" s="133">
        <v>1004</v>
      </c>
      <c r="T356" s="133">
        <v>463</v>
      </c>
      <c r="U356" s="133">
        <v>570</v>
      </c>
      <c r="V356" s="133">
        <v>536</v>
      </c>
    </row>
    <row r="357" spans="1:22" s="81" customFormat="1" ht="34.5" customHeight="1">
      <c r="A357" s="296" t="s">
        <v>743</v>
      </c>
      <c r="B357" s="2"/>
      <c r="C357" s="171"/>
      <c r="D357" s="172"/>
      <c r="E357" s="453" t="s">
        <v>744</v>
      </c>
      <c r="F357" s="454"/>
      <c r="G357" s="454"/>
      <c r="H357" s="455"/>
      <c r="I357" s="452"/>
      <c r="J357" s="167">
        <f>IF(SUM(L357:V357)=0,IF(COUNTIF(L357:V357,"未確認")&gt;0,"未確認",IF(COUNTIF(L357:V357,"~*")&gt;0,"*",SUM(L357:V357))),SUM(L357:V357))</f>
        <v>0</v>
      </c>
      <c r="K357" s="168" t="str">
        <f>IF(OR(COUNTIF(L357:V357,"未確認")&gt;0,COUNTIF(L357:V357,"~*")&gt;0),"※","")</f>
        <v/>
      </c>
      <c r="L357" s="133">
        <v>0</v>
      </c>
      <c r="M357" s="133">
        <v>0</v>
      </c>
      <c r="N357" s="133">
        <v>0</v>
      </c>
      <c r="O357" s="133">
        <v>0</v>
      </c>
      <c r="P357" s="133">
        <v>0</v>
      </c>
      <c r="Q357" s="133">
        <v>0</v>
      </c>
      <c r="R357" s="133">
        <v>0</v>
      </c>
      <c r="S357" s="133">
        <v>0</v>
      </c>
      <c r="T357" s="133">
        <v>0</v>
      </c>
      <c r="U357" s="133">
        <v>0</v>
      </c>
      <c r="V357" s="133">
        <v>0</v>
      </c>
    </row>
    <row r="358" spans="1:22" s="1" customFormat="1">
      <c r="A358" s="284"/>
      <c r="B358" s="19"/>
      <c r="C358" s="123"/>
      <c r="D358" s="19"/>
      <c r="E358" s="19"/>
      <c r="F358" s="19"/>
      <c r="G358" s="19"/>
      <c r="H358" s="15"/>
      <c r="I358" s="15"/>
      <c r="J358" s="86"/>
      <c r="K358" s="87"/>
      <c r="L358" s="88"/>
      <c r="M358" s="88"/>
      <c r="N358" s="88"/>
      <c r="O358" s="88"/>
      <c r="P358" s="88"/>
      <c r="Q358" s="88"/>
    </row>
    <row r="359" spans="1:22" s="81" customFormat="1">
      <c r="A359" s="284"/>
      <c r="B359" s="82"/>
      <c r="C359" s="59"/>
      <c r="D359" s="59"/>
      <c r="E359" s="59"/>
      <c r="F359" s="59"/>
      <c r="G359" s="59"/>
      <c r="H359" s="89"/>
      <c r="I359" s="89"/>
      <c r="J359" s="86"/>
      <c r="K359" s="87"/>
      <c r="L359" s="88"/>
      <c r="M359" s="88"/>
      <c r="N359" s="88"/>
      <c r="O359" s="88"/>
      <c r="P359" s="88"/>
      <c r="Q359" s="88"/>
    </row>
    <row r="360" spans="1:22" s="1" customFormat="1">
      <c r="A360" s="284"/>
      <c r="B360" s="2"/>
      <c r="C360" s="350"/>
      <c r="D360" s="4"/>
      <c r="E360" s="4"/>
      <c r="F360" s="4"/>
      <c r="G360" s="4"/>
      <c r="H360" s="173"/>
      <c r="I360" s="173"/>
      <c r="J360" s="58"/>
      <c r="K360" s="30"/>
      <c r="L360" s="100"/>
      <c r="M360" s="100"/>
      <c r="N360" s="100"/>
      <c r="O360" s="100"/>
      <c r="P360" s="100"/>
      <c r="Q360" s="100"/>
    </row>
    <row r="361" spans="1:22" s="4" customFormat="1">
      <c r="A361" s="284"/>
      <c r="B361" s="19" t="s">
        <v>240</v>
      </c>
      <c r="C361" s="44"/>
      <c r="D361" s="44"/>
      <c r="E361" s="44"/>
      <c r="F361" s="44"/>
      <c r="G361" s="44"/>
      <c r="H361" s="15"/>
      <c r="I361" s="15"/>
      <c r="J361" s="58"/>
      <c r="K361" s="30"/>
      <c r="L361" s="100"/>
      <c r="M361" s="100"/>
      <c r="N361" s="100"/>
      <c r="O361" s="100"/>
      <c r="P361" s="100"/>
      <c r="Q361" s="100"/>
    </row>
    <row r="362" spans="1:22" s="1" customFormat="1">
      <c r="A362" s="284"/>
      <c r="B362" s="111" t="s">
        <v>241</v>
      </c>
      <c r="C362" s="4"/>
      <c r="D362" s="4"/>
      <c r="E362" s="4"/>
      <c r="F362" s="4"/>
      <c r="G362" s="4"/>
      <c r="H362" s="331"/>
      <c r="I362" s="331"/>
      <c r="J362" s="58"/>
      <c r="K362" s="30"/>
      <c r="L362" s="100"/>
      <c r="M362" s="100"/>
      <c r="N362" s="100"/>
      <c r="O362" s="100"/>
      <c r="P362" s="100"/>
      <c r="Q362" s="100"/>
    </row>
    <row r="363" spans="1:22">
      <c r="A363" s="284"/>
      <c r="B363" s="19"/>
      <c r="C363" s="19"/>
      <c r="D363" s="19"/>
      <c r="E363" s="19"/>
      <c r="F363" s="19"/>
      <c r="G363" s="19"/>
      <c r="H363" s="15"/>
      <c r="I363" s="15"/>
      <c r="L363" s="23"/>
      <c r="M363" s="23"/>
      <c r="N363" s="23"/>
      <c r="O363" s="23"/>
      <c r="P363" s="23"/>
      <c r="Q363" s="23"/>
      <c r="R363" s="9"/>
      <c r="S363" s="9"/>
      <c r="T363" s="9"/>
      <c r="U363" s="9"/>
      <c r="V363" s="9"/>
    </row>
    <row r="364" spans="1:22" ht="34.5" customHeight="1">
      <c r="A364" s="284"/>
      <c r="B364" s="19"/>
      <c r="C364" s="4"/>
      <c r="D364" s="4"/>
      <c r="F364" s="4"/>
      <c r="G364" s="4"/>
      <c r="H364" s="331"/>
      <c r="I364" s="331"/>
      <c r="J364" s="73" t="s">
        <v>62</v>
      </c>
      <c r="K364" s="165"/>
      <c r="L364" s="75" t="s">
        <v>262</v>
      </c>
      <c r="M364" s="75" t="s">
        <v>790</v>
      </c>
      <c r="N364" s="75" t="s">
        <v>263</v>
      </c>
      <c r="O364" s="75" t="s">
        <v>264</v>
      </c>
      <c r="P364" s="75" t="s">
        <v>265</v>
      </c>
      <c r="Q364" s="75" t="s">
        <v>7</v>
      </c>
      <c r="R364" s="75" t="s">
        <v>8</v>
      </c>
      <c r="S364" s="75" t="s">
        <v>10</v>
      </c>
      <c r="T364" s="75" t="s">
        <v>11</v>
      </c>
      <c r="U364" s="75" t="s">
        <v>12</v>
      </c>
      <c r="V364" s="75" t="s">
        <v>13</v>
      </c>
    </row>
    <row r="365" spans="1:22" ht="20.25" customHeight="1">
      <c r="A365" s="284"/>
      <c r="B365" s="2"/>
      <c r="C365" s="4"/>
      <c r="D365" s="4"/>
      <c r="F365" s="4"/>
      <c r="G365" s="4"/>
      <c r="H365" s="331"/>
      <c r="I365" s="64" t="s">
        <v>667</v>
      </c>
      <c r="J365" s="65"/>
      <c r="K365" s="166"/>
      <c r="L365" s="77" t="s">
        <v>65</v>
      </c>
      <c r="M365" s="77" t="s">
        <v>64</v>
      </c>
      <c r="N365" s="77" t="s">
        <v>65</v>
      </c>
      <c r="O365" s="77" t="s">
        <v>65</v>
      </c>
      <c r="P365" s="77" t="s">
        <v>65</v>
      </c>
      <c r="Q365" s="77" t="s">
        <v>64</v>
      </c>
      <c r="R365" s="77" t="s">
        <v>65</v>
      </c>
      <c r="S365" s="77" t="s">
        <v>65</v>
      </c>
      <c r="T365" s="77" t="s">
        <v>543</v>
      </c>
      <c r="U365" s="77" t="s">
        <v>65</v>
      </c>
      <c r="V365" s="77" t="s">
        <v>65</v>
      </c>
    </row>
    <row r="366" spans="1:22"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c r="M366" s="143"/>
      <c r="N366" s="143"/>
      <c r="O366" s="143"/>
      <c r="P366" s="143"/>
      <c r="Q366" s="143"/>
      <c r="R366" s="143"/>
      <c r="S366" s="143"/>
      <c r="T366" s="143"/>
      <c r="U366" s="143"/>
      <c r="V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c r="Q367" s="146"/>
      <c r="R367" s="146"/>
      <c r="S367" s="146"/>
      <c r="T367" s="146"/>
      <c r="U367" s="146"/>
      <c r="V367" s="146"/>
    </row>
    <row r="368" spans="1:22" s="81" customFormat="1" ht="34.5" customHeight="1">
      <c r="A368" s="296" t="s">
        <v>749</v>
      </c>
      <c r="B368" s="111"/>
      <c r="C368" s="171"/>
      <c r="D368" s="176"/>
      <c r="E368" s="437" t="s">
        <v>243</v>
      </c>
      <c r="F368" s="438"/>
      <c r="G368" s="438"/>
      <c r="H368" s="439"/>
      <c r="I368" s="425"/>
      <c r="J368" s="167">
        <v>0</v>
      </c>
      <c r="K368" s="174" t="str">
        <f t="shared" si="9"/>
        <v/>
      </c>
      <c r="L368" s="145"/>
      <c r="M368" s="146"/>
      <c r="N368" s="146"/>
      <c r="O368" s="146"/>
      <c r="P368" s="146"/>
      <c r="Q368" s="146"/>
      <c r="R368" s="146"/>
      <c r="S368" s="146"/>
      <c r="T368" s="146"/>
      <c r="U368" s="146"/>
      <c r="V368" s="146"/>
    </row>
    <row r="369" spans="1:22" s="81" customFormat="1" ht="34.5" customHeight="1">
      <c r="A369" s="296" t="s">
        <v>750</v>
      </c>
      <c r="B369" s="111"/>
      <c r="C369" s="445" t="s">
        <v>751</v>
      </c>
      <c r="D369" s="446"/>
      <c r="E369" s="446"/>
      <c r="F369" s="446"/>
      <c r="G369" s="446"/>
      <c r="H369" s="447"/>
      <c r="I369" s="425"/>
      <c r="J369" s="167">
        <v>0</v>
      </c>
      <c r="K369" s="174" t="str">
        <f t="shared" si="9"/>
        <v/>
      </c>
      <c r="L369" s="145"/>
      <c r="M369" s="146"/>
      <c r="N369" s="146"/>
      <c r="O369" s="146"/>
      <c r="P369" s="146"/>
      <c r="Q369" s="146"/>
      <c r="R369" s="146"/>
      <c r="S369" s="146"/>
      <c r="T369" s="146"/>
      <c r="U369" s="146"/>
      <c r="V369" s="146"/>
    </row>
    <row r="370" spans="1:22" s="81" customFormat="1" ht="34.5" customHeight="1">
      <c r="A370" s="296" t="s">
        <v>752</v>
      </c>
      <c r="B370" s="111"/>
      <c r="C370" s="169"/>
      <c r="D370" s="175"/>
      <c r="E370" s="437" t="s">
        <v>244</v>
      </c>
      <c r="F370" s="438"/>
      <c r="G370" s="438"/>
      <c r="H370" s="439"/>
      <c r="I370" s="425"/>
      <c r="J370" s="167">
        <v>0</v>
      </c>
      <c r="K370" s="174" t="str">
        <f t="shared" si="9"/>
        <v/>
      </c>
      <c r="L370" s="145"/>
      <c r="M370" s="146"/>
      <c r="N370" s="146"/>
      <c r="O370" s="146"/>
      <c r="P370" s="146"/>
      <c r="Q370" s="146"/>
      <c r="R370" s="146"/>
      <c r="S370" s="146"/>
      <c r="T370" s="146"/>
      <c r="U370" s="146"/>
      <c r="V370" s="146"/>
    </row>
    <row r="371" spans="1:22" s="81" customFormat="1" ht="34.5" customHeight="1">
      <c r="A371" s="296" t="s">
        <v>753</v>
      </c>
      <c r="B371" s="111"/>
      <c r="C371" s="171"/>
      <c r="D371" s="176"/>
      <c r="E371" s="437" t="s">
        <v>245</v>
      </c>
      <c r="F371" s="438"/>
      <c r="G371" s="438"/>
      <c r="H371" s="439"/>
      <c r="I371" s="426"/>
      <c r="J371" s="167">
        <v>0</v>
      </c>
      <c r="K371" s="174" t="str">
        <f t="shared" si="9"/>
        <v/>
      </c>
      <c r="L371" s="147"/>
      <c r="M371" s="148"/>
      <c r="N371" s="148"/>
      <c r="O371" s="148"/>
      <c r="P371" s="148"/>
      <c r="Q371" s="148"/>
      <c r="R371" s="148"/>
      <c r="S371" s="148"/>
      <c r="T371" s="148"/>
      <c r="U371" s="148"/>
      <c r="V371" s="148"/>
    </row>
    <row r="372" spans="1:22" s="1" customFormat="1">
      <c r="A372" s="284"/>
      <c r="B372" s="19"/>
      <c r="C372" s="19"/>
      <c r="D372" s="19"/>
      <c r="E372" s="19"/>
      <c r="F372" s="19"/>
      <c r="G372" s="19"/>
      <c r="H372" s="15"/>
      <c r="I372" s="15"/>
      <c r="J372" s="86"/>
      <c r="K372" s="87"/>
      <c r="L372" s="88"/>
      <c r="M372" s="88"/>
      <c r="N372" s="88"/>
      <c r="O372" s="88"/>
      <c r="P372" s="88"/>
      <c r="Q372" s="88"/>
    </row>
    <row r="373" spans="1:22" s="81" customFormat="1">
      <c r="A373" s="284"/>
      <c r="B373" s="82"/>
      <c r="C373" s="59"/>
      <c r="D373" s="59"/>
      <c r="E373" s="59"/>
      <c r="F373" s="59"/>
      <c r="G373" s="59"/>
      <c r="H373" s="89"/>
      <c r="I373" s="89"/>
      <c r="J373" s="86"/>
      <c r="K373" s="87"/>
      <c r="L373" s="88"/>
      <c r="M373" s="88"/>
      <c r="N373" s="88"/>
      <c r="O373" s="88"/>
      <c r="P373" s="88"/>
      <c r="Q373" s="88"/>
    </row>
    <row r="374" spans="1:22" s="81" customFormat="1">
      <c r="A374" s="284"/>
      <c r="B374" s="111"/>
      <c r="C374" s="111"/>
      <c r="D374" s="59"/>
      <c r="E374" s="59"/>
      <c r="F374" s="59"/>
      <c r="G374" s="59"/>
      <c r="H374" s="89"/>
      <c r="I374" s="151" t="s">
        <v>209</v>
      </c>
      <c r="J374" s="86"/>
      <c r="K374" s="87"/>
      <c r="L374" s="88"/>
      <c r="M374" s="88"/>
      <c r="N374" s="88"/>
      <c r="O374" s="88"/>
      <c r="P374" s="88"/>
      <c r="Q374" s="88"/>
    </row>
    <row r="375" spans="1:22" s="81" customFormat="1">
      <c r="A375" s="284"/>
      <c r="B375" s="111"/>
      <c r="C375" s="111"/>
      <c r="D375" s="59"/>
      <c r="E375" s="59"/>
      <c r="F375" s="59"/>
      <c r="G375" s="59"/>
      <c r="H375" s="89"/>
      <c r="I375" s="89"/>
      <c r="J375" s="86"/>
      <c r="K375" s="87"/>
      <c r="L375" s="88"/>
      <c r="M375" s="88"/>
      <c r="N375" s="88"/>
      <c r="O375" s="88"/>
      <c r="P375" s="88"/>
      <c r="Q375" s="88"/>
    </row>
    <row r="376" spans="1:22" s="81" customFormat="1">
      <c r="A376" s="284"/>
      <c r="B376" s="111"/>
      <c r="C376" s="111"/>
      <c r="D376" s="59"/>
      <c r="E376" s="59"/>
      <c r="F376" s="59"/>
      <c r="G376" s="59"/>
      <c r="H376" s="89"/>
      <c r="I376" s="89"/>
      <c r="J376" s="86"/>
      <c r="K376" s="87"/>
      <c r="L376" s="88"/>
      <c r="M376" s="88"/>
      <c r="N376" s="88"/>
      <c r="O376" s="88"/>
      <c r="P376" s="88"/>
      <c r="Q376" s="88"/>
    </row>
    <row r="377" spans="1:22" s="22" customFormat="1">
      <c r="A377" s="284"/>
      <c r="B377" s="2"/>
      <c r="C377" s="50"/>
      <c r="D377" s="36"/>
      <c r="E377" s="36"/>
      <c r="F377" s="36"/>
      <c r="G377" s="36"/>
      <c r="H377" s="21"/>
      <c r="I377" s="38"/>
      <c r="J377" s="6"/>
      <c r="K377" s="7"/>
      <c r="M377" s="48"/>
      <c r="N377" s="48"/>
      <c r="O377" s="48"/>
      <c r="P377" s="48"/>
      <c r="Q377" s="48"/>
      <c r="R377" s="9"/>
    </row>
    <row r="378" spans="1:22" s="22" customFormat="1">
      <c r="A378" s="284"/>
      <c r="B378" s="2"/>
      <c r="C378" s="50"/>
      <c r="D378" s="36"/>
      <c r="E378" s="36"/>
      <c r="F378" s="36"/>
      <c r="G378" s="36"/>
      <c r="H378" s="21"/>
      <c r="I378" s="38"/>
      <c r="J378" s="6"/>
      <c r="K378" s="7"/>
      <c r="M378" s="48"/>
      <c r="N378" s="48"/>
      <c r="O378" s="48"/>
      <c r="P378" s="48"/>
      <c r="Q378" s="48"/>
      <c r="R378" s="9"/>
    </row>
    <row r="379" spans="1:22" s="22" customFormat="1">
      <c r="A379" s="284"/>
      <c r="B379" s="2"/>
      <c r="H379" s="50"/>
      <c r="M379" s="39"/>
      <c r="N379" s="39"/>
      <c r="O379" s="39"/>
      <c r="P379" s="39"/>
      <c r="Q379" s="39"/>
      <c r="R379" s="9"/>
    </row>
    <row r="380" spans="1:22" s="22" customFormat="1">
      <c r="A380" s="284"/>
      <c r="B380" s="2"/>
      <c r="H380" s="50"/>
      <c r="M380" s="48"/>
      <c r="N380" s="48"/>
      <c r="O380" s="48"/>
      <c r="P380" s="48"/>
      <c r="Q380" s="48"/>
      <c r="R380" s="9"/>
    </row>
    <row r="381" spans="1:22" s="22" customFormat="1">
      <c r="A381" s="284"/>
      <c r="B381" s="2"/>
      <c r="H381" s="50"/>
      <c r="M381" s="39"/>
      <c r="N381" s="39"/>
      <c r="O381" s="39"/>
      <c r="P381" s="39"/>
      <c r="Q381" s="39"/>
      <c r="R381" s="9"/>
    </row>
    <row r="382" spans="1:22" s="22" customFormat="1">
      <c r="A382" s="284"/>
      <c r="B382" s="2"/>
      <c r="H382" s="50"/>
      <c r="M382" s="39"/>
      <c r="N382" s="39"/>
      <c r="O382" s="39"/>
      <c r="P382" s="39"/>
      <c r="Q382" s="39"/>
      <c r="R382" s="9"/>
    </row>
    <row r="383" spans="1:22" s="22" customFormat="1">
      <c r="A383" s="284"/>
      <c r="B383" s="2"/>
      <c r="H383" s="50"/>
      <c r="L383" s="8"/>
      <c r="M383" s="8"/>
      <c r="N383" s="8"/>
      <c r="O383" s="8"/>
      <c r="P383" s="8"/>
      <c r="Q383" s="8"/>
      <c r="R383" s="9"/>
    </row>
    <row r="384" spans="1:22" s="22" customFormat="1">
      <c r="A384" s="284"/>
      <c r="B384" s="2"/>
      <c r="C384" s="42"/>
      <c r="D384" s="42"/>
      <c r="E384" s="42"/>
      <c r="F384" s="42"/>
      <c r="G384" s="177"/>
      <c r="H384" s="42"/>
      <c r="I384" s="42"/>
      <c r="J384" s="42"/>
      <c r="K384" s="49"/>
      <c r="L384" s="42"/>
      <c r="M384" s="42"/>
      <c r="N384" s="42"/>
      <c r="O384" s="42"/>
      <c r="P384" s="42"/>
      <c r="Q384" s="42"/>
      <c r="R384" s="9"/>
    </row>
    <row r="385" spans="1:22" s="22" customFormat="1">
      <c r="A385" s="284"/>
      <c r="B385" s="2"/>
      <c r="C385" s="59"/>
      <c r="D385" s="4"/>
      <c r="E385" s="4"/>
      <c r="F385" s="4"/>
      <c r="G385" s="4"/>
      <c r="H385" s="331"/>
      <c r="I385" s="331"/>
      <c r="J385" s="60"/>
      <c r="K385" s="30"/>
      <c r="L385" s="58"/>
      <c r="M385" s="58"/>
      <c r="N385" s="58"/>
      <c r="O385" s="58"/>
      <c r="P385" s="58"/>
      <c r="Q385" s="58"/>
      <c r="R385" s="9"/>
    </row>
    <row r="386" spans="1:22" s="1" customFormat="1" ht="19.5">
      <c r="A386" s="284"/>
      <c r="B386" s="349" t="s">
        <v>754</v>
      </c>
      <c r="C386" s="351"/>
      <c r="D386" s="54"/>
      <c r="E386" s="54"/>
      <c r="F386" s="54"/>
      <c r="G386" s="54"/>
      <c r="H386" s="55"/>
      <c r="I386" s="55"/>
      <c r="J386" s="57"/>
      <c r="K386" s="60"/>
      <c r="L386" s="100"/>
      <c r="M386" s="100"/>
      <c r="N386" s="100"/>
      <c r="O386" s="100"/>
      <c r="P386" s="100"/>
      <c r="Q386" s="100"/>
    </row>
    <row r="387" spans="1:22" s="1" customFormat="1">
      <c r="A387" s="284"/>
      <c r="B387" s="19" t="s">
        <v>755</v>
      </c>
      <c r="C387" s="348"/>
      <c r="D387" s="4"/>
      <c r="E387" s="4"/>
      <c r="F387" s="4"/>
      <c r="G387" s="4"/>
      <c r="H387" s="331"/>
      <c r="I387" s="331"/>
      <c r="J387" s="58"/>
      <c r="K387" s="352"/>
      <c r="L387" s="353"/>
      <c r="M387" s="353"/>
      <c r="N387" s="353"/>
      <c r="O387" s="353"/>
      <c r="P387" s="353"/>
      <c r="Q387" s="353"/>
    </row>
    <row r="388" spans="1:22" s="1" customFormat="1" ht="19.5">
      <c r="A388" s="284"/>
      <c r="C388" s="348"/>
      <c r="D388" s="4"/>
      <c r="E388" s="4"/>
      <c r="F388" s="4"/>
      <c r="G388" s="4"/>
      <c r="H388" s="331"/>
      <c r="I388" s="331"/>
      <c r="J388" s="58"/>
      <c r="K388" s="56"/>
      <c r="L388" s="161"/>
      <c r="M388" s="161"/>
      <c r="N388" s="161"/>
      <c r="O388" s="161"/>
      <c r="P388" s="161"/>
      <c r="Q388" s="161"/>
    </row>
    <row r="389" spans="1:22" ht="34.5" customHeight="1">
      <c r="A389" s="284"/>
      <c r="B389" s="19"/>
      <c r="C389" s="9"/>
      <c r="D389" s="4"/>
      <c r="F389" s="4"/>
      <c r="G389" s="4"/>
      <c r="H389" s="331"/>
      <c r="I389" s="331"/>
      <c r="J389" s="73" t="s">
        <v>62</v>
      </c>
      <c r="K389" s="354"/>
      <c r="L389" s="355" t="s">
        <v>262</v>
      </c>
      <c r="M389" s="355" t="s">
        <v>790</v>
      </c>
      <c r="N389" s="355" t="s">
        <v>263</v>
      </c>
      <c r="O389" s="355" t="s">
        <v>264</v>
      </c>
      <c r="P389" s="355" t="s">
        <v>265</v>
      </c>
      <c r="Q389" s="355" t="s">
        <v>7</v>
      </c>
      <c r="R389" s="75" t="s">
        <v>8</v>
      </c>
      <c r="S389" s="75" t="s">
        <v>10</v>
      </c>
      <c r="T389" s="75" t="s">
        <v>11</v>
      </c>
      <c r="U389" s="75" t="s">
        <v>12</v>
      </c>
      <c r="V389" s="75" t="s">
        <v>13</v>
      </c>
    </row>
    <row r="390" spans="1:22" ht="20.25" customHeight="1">
      <c r="A390" s="284"/>
      <c r="B390" s="2"/>
      <c r="C390" s="435"/>
      <c r="D390" s="436"/>
      <c r="E390" s="436"/>
      <c r="F390" s="436"/>
      <c r="G390" s="44"/>
      <c r="H390" s="331"/>
      <c r="I390" s="64" t="s">
        <v>667</v>
      </c>
      <c r="J390" s="65"/>
      <c r="K390" s="166"/>
      <c r="L390" s="77" t="s">
        <v>65</v>
      </c>
      <c r="M390" s="77" t="s">
        <v>64</v>
      </c>
      <c r="N390" s="77" t="s">
        <v>65</v>
      </c>
      <c r="O390" s="77" t="s">
        <v>65</v>
      </c>
      <c r="P390" s="77" t="s">
        <v>65</v>
      </c>
      <c r="Q390" s="77" t="s">
        <v>64</v>
      </c>
      <c r="R390" s="77" t="s">
        <v>65</v>
      </c>
      <c r="S390" s="77" t="s">
        <v>65</v>
      </c>
      <c r="T390" s="77" t="s">
        <v>543</v>
      </c>
      <c r="U390" s="77" t="s">
        <v>65</v>
      </c>
      <c r="V390" s="77" t="s">
        <v>65</v>
      </c>
    </row>
    <row r="391" spans="1:22" s="1" customFormat="1" ht="34.5" customHeight="1">
      <c r="A391" s="296" t="s">
        <v>485</v>
      </c>
      <c r="B391" s="180"/>
      <c r="C391" s="437" t="s">
        <v>246</v>
      </c>
      <c r="D391" s="438"/>
      <c r="E391" s="438"/>
      <c r="F391" s="438"/>
      <c r="G391" s="438"/>
      <c r="H391" s="439"/>
      <c r="I391" s="114" t="s">
        <v>756</v>
      </c>
      <c r="J391" s="178" t="str">
        <f>IF(SUM(L391:V391)=0,IF(COUNTIF(L391:V391,"未確認")&gt;0,"未確認",IF(COUNTIF(L391:V391,"~*")&gt;0,"*",SUM(L391:V391))),SUM(L391:V391))</f>
        <v>*</v>
      </c>
      <c r="K391" s="179" t="str">
        <f>IF(OR(COUNTIF(L391:V391,"未確認")&gt;0,COUNTIF(L391:V391,"*")&gt;0),"※","")</f>
        <v>※</v>
      </c>
      <c r="L391" s="109">
        <v>0</v>
      </c>
      <c r="M391" s="109">
        <v>0</v>
      </c>
      <c r="N391" s="109">
        <v>0</v>
      </c>
      <c r="O391" s="109" t="s">
        <v>124</v>
      </c>
      <c r="P391" s="109">
        <v>0</v>
      </c>
      <c r="Q391" s="109">
        <v>0</v>
      </c>
      <c r="R391" s="109">
        <v>0</v>
      </c>
      <c r="S391" s="109">
        <v>0</v>
      </c>
      <c r="T391" s="109">
        <v>0</v>
      </c>
      <c r="U391" s="109">
        <v>0</v>
      </c>
      <c r="V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c r="O393" s="88"/>
      <c r="P393" s="88"/>
      <c r="Q393" s="88"/>
    </row>
    <row r="394" spans="1:22" s="107" customFormat="1">
      <c r="A394" s="284"/>
      <c r="B394" s="19" t="s">
        <v>248</v>
      </c>
      <c r="C394" s="19"/>
      <c r="D394" s="19"/>
      <c r="E394" s="19"/>
      <c r="F394" s="19"/>
      <c r="G394" s="19"/>
      <c r="H394" s="15"/>
      <c r="I394" s="15"/>
      <c r="J394" s="58"/>
      <c r="K394" s="30"/>
      <c r="L394" s="100"/>
      <c r="M394" s="100"/>
      <c r="N394" s="100"/>
      <c r="O394" s="100"/>
      <c r="P394" s="100"/>
      <c r="Q394" s="100"/>
    </row>
    <row r="395" spans="1:22">
      <c r="A395" s="284"/>
      <c r="B395" s="19"/>
      <c r="C395" s="19"/>
      <c r="D395" s="19"/>
      <c r="E395" s="19"/>
      <c r="F395" s="19"/>
      <c r="G395" s="19"/>
      <c r="H395" s="15"/>
      <c r="I395" s="15"/>
      <c r="L395" s="72"/>
      <c r="M395" s="72"/>
      <c r="N395" s="72"/>
      <c r="O395" s="72"/>
      <c r="P395" s="72"/>
      <c r="Q395" s="72"/>
      <c r="R395" s="9"/>
      <c r="S395" s="9"/>
      <c r="T395" s="9"/>
      <c r="U395" s="9"/>
      <c r="V395" s="9"/>
    </row>
    <row r="396" spans="1:22" s="2" customFormat="1" ht="34.5" customHeight="1">
      <c r="A396" s="284"/>
      <c r="B396" s="19"/>
      <c r="C396" s="4"/>
      <c r="D396" s="4"/>
      <c r="E396" s="4"/>
      <c r="F396" s="4"/>
      <c r="G396" s="4"/>
      <c r="H396" s="331"/>
      <c r="I396" s="331"/>
      <c r="J396" s="73" t="s">
        <v>62</v>
      </c>
      <c r="K396" s="165"/>
      <c r="L396" s="75" t="s">
        <v>262</v>
      </c>
      <c r="M396" s="75" t="s">
        <v>790</v>
      </c>
      <c r="N396" s="75" t="s">
        <v>263</v>
      </c>
      <c r="O396" s="75" t="s">
        <v>264</v>
      </c>
      <c r="P396" s="75" t="s">
        <v>265</v>
      </c>
      <c r="Q396" s="75" t="s">
        <v>7</v>
      </c>
      <c r="R396" s="75" t="s">
        <v>8</v>
      </c>
      <c r="S396" s="75" t="s">
        <v>10</v>
      </c>
      <c r="T396" s="75" t="s">
        <v>11</v>
      </c>
      <c r="U396" s="75" t="s">
        <v>12</v>
      </c>
      <c r="V396" s="75" t="s">
        <v>13</v>
      </c>
    </row>
    <row r="397" spans="1:22" s="2" customFormat="1" ht="20.25" customHeight="1">
      <c r="A397" s="284"/>
      <c r="C397" s="59"/>
      <c r="D397" s="4"/>
      <c r="E397" s="4"/>
      <c r="F397" s="4"/>
      <c r="G397" s="4"/>
      <c r="H397" s="331"/>
      <c r="I397" s="64" t="s">
        <v>667</v>
      </c>
      <c r="J397" s="65"/>
      <c r="K397" s="166"/>
      <c r="L397" s="77" t="s">
        <v>65</v>
      </c>
      <c r="M397" s="77" t="s">
        <v>64</v>
      </c>
      <c r="N397" s="77" t="s">
        <v>65</v>
      </c>
      <c r="O397" s="77" t="s">
        <v>65</v>
      </c>
      <c r="P397" s="77" t="s">
        <v>65</v>
      </c>
      <c r="Q397" s="77" t="s">
        <v>64</v>
      </c>
      <c r="R397" s="77" t="s">
        <v>65</v>
      </c>
      <c r="S397" s="77" t="s">
        <v>65</v>
      </c>
      <c r="T397" s="77" t="s">
        <v>543</v>
      </c>
      <c r="U397" s="77" t="s">
        <v>65</v>
      </c>
      <c r="V397" s="77" t="s">
        <v>65</v>
      </c>
    </row>
    <row r="398" spans="1:22" s="107" customFormat="1" ht="113.65" customHeight="1">
      <c r="A398" s="296" t="s">
        <v>486</v>
      </c>
      <c r="B398" s="111"/>
      <c r="C398" s="422" t="s">
        <v>757</v>
      </c>
      <c r="D398" s="423"/>
      <c r="E398" s="423"/>
      <c r="F398" s="423"/>
      <c r="G398" s="423"/>
      <c r="H398" s="424"/>
      <c r="I398" s="325" t="s">
        <v>758</v>
      </c>
      <c r="J398" s="181"/>
      <c r="K398" s="182"/>
      <c r="L398" s="187" t="s">
        <v>760</v>
      </c>
      <c r="M398" s="187" t="s">
        <v>759</v>
      </c>
      <c r="N398" s="187" t="s">
        <v>760</v>
      </c>
      <c r="O398" s="187" t="s">
        <v>760</v>
      </c>
      <c r="P398" s="187" t="s">
        <v>760</v>
      </c>
      <c r="Q398" s="187" t="s">
        <v>759</v>
      </c>
      <c r="R398" s="187" t="s">
        <v>760</v>
      </c>
      <c r="S398" s="187" t="s">
        <v>759</v>
      </c>
      <c r="T398" s="187" t="s">
        <v>759</v>
      </c>
      <c r="U398" s="187" t="s">
        <v>760</v>
      </c>
      <c r="V398" s="187" t="s">
        <v>760</v>
      </c>
    </row>
    <row r="399" spans="1:22" s="1" customFormat="1" ht="65.099999999999994" customHeight="1">
      <c r="A399" s="284"/>
      <c r="B399" s="111"/>
      <c r="C399" s="416" t="s">
        <v>761</v>
      </c>
      <c r="D399" s="417"/>
      <c r="E399" s="417"/>
      <c r="F399" s="417"/>
      <c r="G399" s="417"/>
      <c r="H399" s="419"/>
      <c r="I399" s="420" t="s">
        <v>762</v>
      </c>
      <c r="J399" s="183"/>
      <c r="K399" s="184"/>
      <c r="L399" s="118"/>
      <c r="M399" s="122"/>
      <c r="N399" s="122"/>
      <c r="O399" s="122"/>
      <c r="P399" s="122"/>
      <c r="Q399" s="122"/>
      <c r="R399" s="122"/>
      <c r="S399" s="122"/>
      <c r="T399" s="122"/>
      <c r="U399" s="122"/>
      <c r="V399" s="122"/>
    </row>
    <row r="400" spans="1:22" s="1" customFormat="1" ht="34.5" customHeight="1">
      <c r="A400" s="296" t="s">
        <v>488</v>
      </c>
      <c r="B400" s="111"/>
      <c r="C400" s="185"/>
      <c r="D400" s="427" t="s">
        <v>763</v>
      </c>
      <c r="E400" s="434"/>
      <c r="F400" s="434"/>
      <c r="G400" s="434"/>
      <c r="H400" s="428"/>
      <c r="I400" s="440"/>
      <c r="J400" s="183"/>
      <c r="K400" s="186"/>
      <c r="L400" s="187">
        <v>87.2</v>
      </c>
      <c r="M400" s="187">
        <v>0</v>
      </c>
      <c r="N400" s="187">
        <v>54.2</v>
      </c>
      <c r="O400" s="187">
        <v>36.1</v>
      </c>
      <c r="P400" s="187">
        <v>28.5</v>
      </c>
      <c r="Q400" s="187">
        <v>0</v>
      </c>
      <c r="R400" s="187">
        <v>49</v>
      </c>
      <c r="S400" s="187">
        <v>57.5</v>
      </c>
      <c r="T400" s="187">
        <v>0</v>
      </c>
      <c r="U400" s="187">
        <v>34.9</v>
      </c>
      <c r="V400" s="187">
        <v>71.599999999999994</v>
      </c>
    </row>
    <row r="401" spans="1:22" s="1" customFormat="1" ht="34.5" customHeight="1">
      <c r="A401" s="296" t="s">
        <v>489</v>
      </c>
      <c r="B401" s="111"/>
      <c r="C401" s="185"/>
      <c r="D401" s="427" t="s">
        <v>764</v>
      </c>
      <c r="E401" s="434"/>
      <c r="F401" s="434"/>
      <c r="G401" s="434"/>
      <c r="H401" s="428"/>
      <c r="I401" s="440"/>
      <c r="J401" s="183"/>
      <c r="K401" s="186"/>
      <c r="L401" s="187">
        <v>41.9</v>
      </c>
      <c r="M401" s="187">
        <v>0</v>
      </c>
      <c r="N401" s="187">
        <v>47.8</v>
      </c>
      <c r="O401" s="187">
        <v>25.3</v>
      </c>
      <c r="P401" s="187">
        <v>28.5</v>
      </c>
      <c r="Q401" s="187">
        <v>0</v>
      </c>
      <c r="R401" s="187">
        <v>40.9</v>
      </c>
      <c r="S401" s="187">
        <v>42.8</v>
      </c>
      <c r="T401" s="187">
        <v>0</v>
      </c>
      <c r="U401" s="187">
        <v>25.7</v>
      </c>
      <c r="V401" s="187">
        <v>54.9</v>
      </c>
    </row>
    <row r="402" spans="1:22" s="1" customFormat="1" ht="34.5" customHeight="1">
      <c r="A402" s="296" t="s">
        <v>490</v>
      </c>
      <c r="B402" s="111"/>
      <c r="C402" s="185"/>
      <c r="D402" s="427" t="s">
        <v>765</v>
      </c>
      <c r="E402" s="434"/>
      <c r="F402" s="434"/>
      <c r="G402" s="434"/>
      <c r="H402" s="428"/>
      <c r="I402" s="440"/>
      <c r="J402" s="183"/>
      <c r="K402" s="186"/>
      <c r="L402" s="187">
        <v>27</v>
      </c>
      <c r="M402" s="187">
        <v>0</v>
      </c>
      <c r="N402" s="187">
        <v>17.899999999999999</v>
      </c>
      <c r="O402" s="187">
        <v>9.3000000000000007</v>
      </c>
      <c r="P402" s="187">
        <v>4.7</v>
      </c>
      <c r="Q402" s="187">
        <v>0</v>
      </c>
      <c r="R402" s="187">
        <v>21.7</v>
      </c>
      <c r="S402" s="187">
        <v>21.7</v>
      </c>
      <c r="T402" s="187">
        <v>0</v>
      </c>
      <c r="U402" s="187">
        <v>20.5</v>
      </c>
      <c r="V402" s="187">
        <v>48.9</v>
      </c>
    </row>
    <row r="403" spans="1:22" s="1" customFormat="1" ht="34.5" customHeight="1">
      <c r="A403" s="296" t="s">
        <v>491</v>
      </c>
      <c r="B403" s="111"/>
      <c r="C403" s="185"/>
      <c r="D403" s="427" t="s">
        <v>766</v>
      </c>
      <c r="E403" s="434"/>
      <c r="F403" s="434"/>
      <c r="G403" s="434"/>
      <c r="H403" s="428"/>
      <c r="I403" s="440"/>
      <c r="J403" s="183"/>
      <c r="K403" s="186"/>
      <c r="L403" s="187">
        <v>23.1</v>
      </c>
      <c r="M403" s="187">
        <v>0</v>
      </c>
      <c r="N403" s="187">
        <v>14.4</v>
      </c>
      <c r="O403" s="187">
        <v>11</v>
      </c>
      <c r="P403" s="187">
        <v>7.1</v>
      </c>
      <c r="Q403" s="187">
        <v>0</v>
      </c>
      <c r="R403" s="187">
        <v>23.7</v>
      </c>
      <c r="S403" s="187">
        <v>17.3</v>
      </c>
      <c r="T403" s="187">
        <v>0</v>
      </c>
      <c r="U403" s="187">
        <v>10.7</v>
      </c>
      <c r="V403" s="187">
        <v>28.2</v>
      </c>
    </row>
    <row r="404" spans="1:22" s="1" customFormat="1" ht="34.5" customHeight="1">
      <c r="A404" s="296" t="s">
        <v>492</v>
      </c>
      <c r="B404" s="111"/>
      <c r="C404" s="185"/>
      <c r="D404" s="427" t="s">
        <v>767</v>
      </c>
      <c r="E404" s="434"/>
      <c r="F404" s="434"/>
      <c r="G404" s="434"/>
      <c r="H404" s="428"/>
      <c r="I404" s="440"/>
      <c r="J404" s="183"/>
      <c r="K404" s="186"/>
      <c r="L404" s="187">
        <v>10.3</v>
      </c>
      <c r="M404" s="187">
        <v>0</v>
      </c>
      <c r="N404" s="187">
        <v>14.2</v>
      </c>
      <c r="O404" s="187">
        <v>29.7</v>
      </c>
      <c r="P404" s="187">
        <v>35.700000000000003</v>
      </c>
      <c r="Q404" s="187">
        <v>0</v>
      </c>
      <c r="R404" s="187">
        <v>14</v>
      </c>
      <c r="S404" s="187">
        <v>10.3</v>
      </c>
      <c r="T404" s="187">
        <v>0</v>
      </c>
      <c r="U404" s="187">
        <v>24.3</v>
      </c>
      <c r="V404" s="187">
        <v>35.9</v>
      </c>
    </row>
    <row r="405" spans="1:22" s="1" customFormat="1" ht="34.5" customHeight="1">
      <c r="A405" s="296" t="s">
        <v>493</v>
      </c>
      <c r="B405" s="111"/>
      <c r="C405" s="188"/>
      <c r="D405" s="427" t="s">
        <v>768</v>
      </c>
      <c r="E405" s="434"/>
      <c r="F405" s="434"/>
      <c r="G405" s="434"/>
      <c r="H405" s="428"/>
      <c r="I405" s="440"/>
      <c r="J405" s="183"/>
      <c r="K405" s="186"/>
      <c r="L405" s="187">
        <v>13.4</v>
      </c>
      <c r="M405" s="187">
        <v>0</v>
      </c>
      <c r="N405" s="187">
        <v>3.9</v>
      </c>
      <c r="O405" s="187">
        <v>4.3</v>
      </c>
      <c r="P405" s="187">
        <v>0</v>
      </c>
      <c r="Q405" s="187">
        <v>0</v>
      </c>
      <c r="R405" s="187">
        <v>5.2</v>
      </c>
      <c r="S405" s="187">
        <v>9.6999999999999993</v>
      </c>
      <c r="T405" s="187">
        <v>0</v>
      </c>
      <c r="U405" s="187">
        <v>5.7</v>
      </c>
      <c r="V405" s="187">
        <v>9.1</v>
      </c>
    </row>
    <row r="406" spans="1:22" s="1" customFormat="1" ht="34.5" customHeight="1">
      <c r="A406" s="296" t="s">
        <v>494</v>
      </c>
      <c r="B406" s="111"/>
      <c r="C406" s="333"/>
      <c r="D406" s="427" t="s">
        <v>769</v>
      </c>
      <c r="E406" s="434"/>
      <c r="F406" s="434"/>
      <c r="G406" s="434"/>
      <c r="H406" s="428"/>
      <c r="I406" s="440"/>
      <c r="J406" s="189"/>
      <c r="K406" s="190"/>
      <c r="L406" s="187">
        <v>44.3</v>
      </c>
      <c r="M406" s="187">
        <v>0</v>
      </c>
      <c r="N406" s="187">
        <v>34.4</v>
      </c>
      <c r="O406" s="187">
        <v>37.6</v>
      </c>
      <c r="P406" s="187">
        <v>38</v>
      </c>
      <c r="Q406" s="187">
        <v>0</v>
      </c>
      <c r="R406" s="187">
        <v>35.799999999999997</v>
      </c>
      <c r="S406" s="187">
        <v>37.299999999999997</v>
      </c>
      <c r="T406" s="187">
        <v>0</v>
      </c>
      <c r="U406" s="187">
        <v>37.200000000000003</v>
      </c>
      <c r="V406" s="187">
        <v>61.1</v>
      </c>
    </row>
    <row r="407" spans="1:22" s="1" customFormat="1" ht="42.75" customHeight="1">
      <c r="A407" s="284"/>
      <c r="B407" s="111"/>
      <c r="C407" s="416" t="s">
        <v>770</v>
      </c>
      <c r="D407" s="417"/>
      <c r="E407" s="417"/>
      <c r="F407" s="417"/>
      <c r="G407" s="417"/>
      <c r="H407" s="419"/>
      <c r="I407" s="440"/>
      <c r="J407" s="183"/>
      <c r="K407" s="184"/>
      <c r="L407" s="118"/>
      <c r="M407" s="122"/>
      <c r="N407" s="122"/>
      <c r="O407" s="122"/>
      <c r="P407" s="122"/>
      <c r="Q407" s="122"/>
      <c r="R407" s="122"/>
      <c r="S407" s="122"/>
      <c r="T407" s="122"/>
      <c r="U407" s="122"/>
      <c r="V407" s="122"/>
    </row>
    <row r="408" spans="1:22" s="1" customFormat="1" ht="34.5" customHeight="1">
      <c r="A408" s="296" t="s">
        <v>495</v>
      </c>
      <c r="B408" s="111"/>
      <c r="C408" s="185"/>
      <c r="D408" s="427" t="s">
        <v>763</v>
      </c>
      <c r="E408" s="434"/>
      <c r="F408" s="434"/>
      <c r="G408" s="434"/>
      <c r="H408" s="428"/>
      <c r="I408" s="440"/>
      <c r="J408" s="183"/>
      <c r="K408" s="186"/>
      <c r="L408" s="187">
        <v>0</v>
      </c>
      <c r="M408" s="187">
        <v>0</v>
      </c>
      <c r="N408" s="187">
        <v>0</v>
      </c>
      <c r="O408" s="187">
        <v>0</v>
      </c>
      <c r="P408" s="187">
        <v>0</v>
      </c>
      <c r="Q408" s="187">
        <v>0</v>
      </c>
      <c r="R408" s="187">
        <v>0</v>
      </c>
      <c r="S408" s="187">
        <v>0</v>
      </c>
      <c r="T408" s="187">
        <v>0</v>
      </c>
      <c r="U408" s="187">
        <v>0</v>
      </c>
      <c r="V408" s="187">
        <v>0</v>
      </c>
    </row>
    <row r="409" spans="1:22" s="1" customFormat="1" ht="34.5" customHeight="1">
      <c r="A409" s="296" t="s">
        <v>496</v>
      </c>
      <c r="B409" s="111"/>
      <c r="C409" s="185"/>
      <c r="D409" s="427" t="s">
        <v>764</v>
      </c>
      <c r="E409" s="434"/>
      <c r="F409" s="434"/>
      <c r="G409" s="434"/>
      <c r="H409" s="428"/>
      <c r="I409" s="440"/>
      <c r="J409" s="183"/>
      <c r="K409" s="186"/>
      <c r="L409" s="187">
        <v>0</v>
      </c>
      <c r="M409" s="187">
        <v>0</v>
      </c>
      <c r="N409" s="187">
        <v>0</v>
      </c>
      <c r="O409" s="187">
        <v>0</v>
      </c>
      <c r="P409" s="187">
        <v>0</v>
      </c>
      <c r="Q409" s="187">
        <v>0</v>
      </c>
      <c r="R409" s="187">
        <v>0</v>
      </c>
      <c r="S409" s="187">
        <v>0</v>
      </c>
      <c r="T409" s="187">
        <v>0</v>
      </c>
      <c r="U409" s="187">
        <v>0</v>
      </c>
      <c r="V409" s="187">
        <v>0</v>
      </c>
    </row>
    <row r="410" spans="1:22" s="1" customFormat="1" ht="34.5" customHeight="1">
      <c r="A410" s="296" t="s">
        <v>497</v>
      </c>
      <c r="B410" s="111"/>
      <c r="C410" s="185"/>
      <c r="D410" s="427" t="s">
        <v>765</v>
      </c>
      <c r="E410" s="434"/>
      <c r="F410" s="434"/>
      <c r="G410" s="434"/>
      <c r="H410" s="428"/>
      <c r="I410" s="440"/>
      <c r="J410" s="183"/>
      <c r="K410" s="186"/>
      <c r="L410" s="187">
        <v>0</v>
      </c>
      <c r="M410" s="187">
        <v>0</v>
      </c>
      <c r="N410" s="187">
        <v>0</v>
      </c>
      <c r="O410" s="187">
        <v>0</v>
      </c>
      <c r="P410" s="187">
        <v>0</v>
      </c>
      <c r="Q410" s="187">
        <v>0</v>
      </c>
      <c r="R410" s="187">
        <v>0</v>
      </c>
      <c r="S410" s="187">
        <v>0</v>
      </c>
      <c r="T410" s="187">
        <v>0</v>
      </c>
      <c r="U410" s="187">
        <v>0</v>
      </c>
      <c r="V410" s="187">
        <v>0</v>
      </c>
    </row>
    <row r="411" spans="1:22" s="1" customFormat="1" ht="34.5" customHeight="1">
      <c r="A411" s="296" t="s">
        <v>498</v>
      </c>
      <c r="B411" s="111"/>
      <c r="C411" s="185"/>
      <c r="D411" s="427" t="s">
        <v>766</v>
      </c>
      <c r="E411" s="434"/>
      <c r="F411" s="434"/>
      <c r="G411" s="434"/>
      <c r="H411" s="428"/>
      <c r="I411" s="440"/>
      <c r="J411" s="183"/>
      <c r="K411" s="186"/>
      <c r="L411" s="187">
        <v>0</v>
      </c>
      <c r="M411" s="187">
        <v>0</v>
      </c>
      <c r="N411" s="187">
        <v>0</v>
      </c>
      <c r="O411" s="187">
        <v>0</v>
      </c>
      <c r="P411" s="187">
        <v>0</v>
      </c>
      <c r="Q411" s="187">
        <v>0</v>
      </c>
      <c r="R411" s="187">
        <v>0</v>
      </c>
      <c r="S411" s="187">
        <v>0</v>
      </c>
      <c r="T411" s="187">
        <v>0</v>
      </c>
      <c r="U411" s="187">
        <v>0</v>
      </c>
      <c r="V411" s="187">
        <v>0</v>
      </c>
    </row>
    <row r="412" spans="1:22" s="1" customFormat="1" ht="34.5" customHeight="1">
      <c r="A412" s="296" t="s">
        <v>499</v>
      </c>
      <c r="B412" s="111"/>
      <c r="C412" s="185"/>
      <c r="D412" s="427" t="s">
        <v>767</v>
      </c>
      <c r="E412" s="434"/>
      <c r="F412" s="434"/>
      <c r="G412" s="434"/>
      <c r="H412" s="428"/>
      <c r="I412" s="440"/>
      <c r="J412" s="183"/>
      <c r="K412" s="186"/>
      <c r="L412" s="187">
        <v>0</v>
      </c>
      <c r="M412" s="187">
        <v>0</v>
      </c>
      <c r="N412" s="187">
        <v>0</v>
      </c>
      <c r="O412" s="187">
        <v>0</v>
      </c>
      <c r="P412" s="187">
        <v>0</v>
      </c>
      <c r="Q412" s="187">
        <v>0</v>
      </c>
      <c r="R412" s="187">
        <v>0</v>
      </c>
      <c r="S412" s="187">
        <v>0</v>
      </c>
      <c r="T412" s="187">
        <v>0</v>
      </c>
      <c r="U412" s="187">
        <v>0</v>
      </c>
      <c r="V412" s="187">
        <v>0</v>
      </c>
    </row>
    <row r="413" spans="1:22" s="1" customFormat="1" ht="34.5" customHeight="1">
      <c r="A413" s="296" t="s">
        <v>500</v>
      </c>
      <c r="B413" s="111"/>
      <c r="C413" s="185"/>
      <c r="D413" s="427" t="s">
        <v>768</v>
      </c>
      <c r="E413" s="434"/>
      <c r="F413" s="434"/>
      <c r="G413" s="434"/>
      <c r="H413" s="428"/>
      <c r="I413" s="440"/>
      <c r="J413" s="183"/>
      <c r="K413" s="186"/>
      <c r="L413" s="187">
        <v>0</v>
      </c>
      <c r="M413" s="187">
        <v>0</v>
      </c>
      <c r="N413" s="187">
        <v>0</v>
      </c>
      <c r="O413" s="187">
        <v>0</v>
      </c>
      <c r="P413" s="187">
        <v>0</v>
      </c>
      <c r="Q413" s="187">
        <v>0</v>
      </c>
      <c r="R413" s="187">
        <v>0</v>
      </c>
      <c r="S413" s="187">
        <v>0</v>
      </c>
      <c r="T413" s="187">
        <v>0</v>
      </c>
      <c r="U413" s="187">
        <v>0</v>
      </c>
      <c r="V413" s="187">
        <v>0</v>
      </c>
    </row>
    <row r="414" spans="1:22" s="1" customFormat="1" ht="34.5" customHeight="1">
      <c r="A414" s="296" t="s">
        <v>501</v>
      </c>
      <c r="B414" s="111"/>
      <c r="C414" s="335"/>
      <c r="D414" s="427" t="s">
        <v>769</v>
      </c>
      <c r="E414" s="434"/>
      <c r="F414" s="434"/>
      <c r="G414" s="434"/>
      <c r="H414" s="428"/>
      <c r="I414" s="440"/>
      <c r="J414" s="189"/>
      <c r="K414" s="190"/>
      <c r="L414" s="187">
        <v>0</v>
      </c>
      <c r="M414" s="187">
        <v>0</v>
      </c>
      <c r="N414" s="187">
        <v>0</v>
      </c>
      <c r="O414" s="187">
        <v>0</v>
      </c>
      <c r="P414" s="187">
        <v>0</v>
      </c>
      <c r="Q414" s="187">
        <v>0</v>
      </c>
      <c r="R414" s="187">
        <v>0</v>
      </c>
      <c r="S414" s="187">
        <v>0</v>
      </c>
      <c r="T414" s="187">
        <v>0</v>
      </c>
      <c r="U414" s="187">
        <v>0</v>
      </c>
      <c r="V414" s="187">
        <v>0</v>
      </c>
    </row>
    <row r="415" spans="1:22" s="1" customFormat="1" ht="42.75" customHeight="1">
      <c r="A415" s="284"/>
      <c r="B415" s="111"/>
      <c r="C415" s="416" t="s">
        <v>251</v>
      </c>
      <c r="D415" s="417"/>
      <c r="E415" s="417"/>
      <c r="F415" s="417"/>
      <c r="G415" s="417"/>
      <c r="H415" s="419"/>
      <c r="I415" s="440"/>
      <c r="J415" s="191"/>
      <c r="K415" s="184"/>
      <c r="L415" s="118"/>
      <c r="M415" s="122"/>
      <c r="N415" s="122"/>
      <c r="O415" s="122"/>
      <c r="P415" s="122"/>
      <c r="Q415" s="122"/>
      <c r="R415" s="122"/>
      <c r="S415" s="122"/>
      <c r="T415" s="122"/>
      <c r="U415" s="122"/>
      <c r="V415" s="122"/>
    </row>
    <row r="416" spans="1:22" s="1" customFormat="1" ht="34.5" customHeight="1">
      <c r="A416" s="296" t="s">
        <v>502</v>
      </c>
      <c r="B416" s="111"/>
      <c r="C416" s="185"/>
      <c r="D416" s="427" t="s">
        <v>763</v>
      </c>
      <c r="E416" s="434"/>
      <c r="F416" s="434"/>
      <c r="G416" s="434"/>
      <c r="H416" s="428"/>
      <c r="I416" s="440"/>
      <c r="J416" s="183"/>
      <c r="K416" s="186"/>
      <c r="L416" s="187">
        <v>0</v>
      </c>
      <c r="M416" s="187">
        <v>0</v>
      </c>
      <c r="N416" s="187">
        <v>0</v>
      </c>
      <c r="O416" s="187">
        <v>0</v>
      </c>
      <c r="P416" s="187">
        <v>0</v>
      </c>
      <c r="Q416" s="187">
        <v>0</v>
      </c>
      <c r="R416" s="187">
        <v>0</v>
      </c>
      <c r="S416" s="187">
        <v>0</v>
      </c>
      <c r="T416" s="187">
        <v>0</v>
      </c>
      <c r="U416" s="187">
        <v>0</v>
      </c>
      <c r="V416" s="187">
        <v>0</v>
      </c>
    </row>
    <row r="417" spans="1:22" s="1" customFormat="1" ht="34.5" customHeight="1">
      <c r="A417" s="296" t="s">
        <v>503</v>
      </c>
      <c r="B417" s="111"/>
      <c r="C417" s="185"/>
      <c r="D417" s="427" t="s">
        <v>764</v>
      </c>
      <c r="E417" s="434"/>
      <c r="F417" s="434"/>
      <c r="G417" s="434"/>
      <c r="H417" s="428"/>
      <c r="I417" s="440"/>
      <c r="J417" s="183"/>
      <c r="K417" s="186"/>
      <c r="L417" s="187">
        <v>0</v>
      </c>
      <c r="M417" s="187">
        <v>0</v>
      </c>
      <c r="N417" s="187">
        <v>0</v>
      </c>
      <c r="O417" s="187">
        <v>0</v>
      </c>
      <c r="P417" s="187">
        <v>0</v>
      </c>
      <c r="Q417" s="187">
        <v>0</v>
      </c>
      <c r="R417" s="187">
        <v>0</v>
      </c>
      <c r="S417" s="187">
        <v>0</v>
      </c>
      <c r="T417" s="187">
        <v>0</v>
      </c>
      <c r="U417" s="187">
        <v>0</v>
      </c>
      <c r="V417" s="187">
        <v>0</v>
      </c>
    </row>
    <row r="418" spans="1:22" s="1" customFormat="1" ht="34.5" customHeight="1">
      <c r="A418" s="296" t="s">
        <v>504</v>
      </c>
      <c r="B418" s="111"/>
      <c r="C418" s="185"/>
      <c r="D418" s="427" t="s">
        <v>765</v>
      </c>
      <c r="E418" s="434"/>
      <c r="F418" s="434"/>
      <c r="G418" s="434"/>
      <c r="H418" s="428"/>
      <c r="I418" s="440"/>
      <c r="J418" s="183"/>
      <c r="K418" s="186"/>
      <c r="L418" s="187">
        <v>0</v>
      </c>
      <c r="M418" s="187">
        <v>0</v>
      </c>
      <c r="N418" s="187">
        <v>0</v>
      </c>
      <c r="O418" s="187">
        <v>0</v>
      </c>
      <c r="P418" s="187">
        <v>0</v>
      </c>
      <c r="Q418" s="187">
        <v>0</v>
      </c>
      <c r="R418" s="187">
        <v>0</v>
      </c>
      <c r="S418" s="187">
        <v>0</v>
      </c>
      <c r="T418" s="187">
        <v>0</v>
      </c>
      <c r="U418" s="187">
        <v>0</v>
      </c>
      <c r="V418" s="187">
        <v>0</v>
      </c>
    </row>
    <row r="419" spans="1:22" s="1" customFormat="1" ht="34.5" customHeight="1">
      <c r="A419" s="296" t="s">
        <v>505</v>
      </c>
      <c r="B419" s="111"/>
      <c r="C419" s="185"/>
      <c r="D419" s="427" t="s">
        <v>766</v>
      </c>
      <c r="E419" s="434"/>
      <c r="F419" s="434"/>
      <c r="G419" s="434"/>
      <c r="H419" s="428"/>
      <c r="I419" s="440"/>
      <c r="J419" s="183"/>
      <c r="K419" s="186"/>
      <c r="L419" s="187">
        <v>0</v>
      </c>
      <c r="M419" s="187">
        <v>0</v>
      </c>
      <c r="N419" s="187">
        <v>0</v>
      </c>
      <c r="O419" s="187">
        <v>0</v>
      </c>
      <c r="P419" s="187">
        <v>0</v>
      </c>
      <c r="Q419" s="187">
        <v>0</v>
      </c>
      <c r="R419" s="187">
        <v>0</v>
      </c>
      <c r="S419" s="187">
        <v>0</v>
      </c>
      <c r="T419" s="187">
        <v>0</v>
      </c>
      <c r="U419" s="187">
        <v>0</v>
      </c>
      <c r="V419" s="187">
        <v>0</v>
      </c>
    </row>
    <row r="420" spans="1:22" s="1" customFormat="1" ht="34.5" customHeight="1">
      <c r="A420" s="296" t="s">
        <v>506</v>
      </c>
      <c r="B420" s="111"/>
      <c r="C420" s="185"/>
      <c r="D420" s="427" t="s">
        <v>767</v>
      </c>
      <c r="E420" s="434"/>
      <c r="F420" s="434"/>
      <c r="G420" s="434"/>
      <c r="H420" s="428"/>
      <c r="I420" s="440"/>
      <c r="J420" s="183"/>
      <c r="K420" s="186"/>
      <c r="L420" s="187">
        <v>0</v>
      </c>
      <c r="M420" s="187">
        <v>0</v>
      </c>
      <c r="N420" s="187">
        <v>0</v>
      </c>
      <c r="O420" s="187">
        <v>0</v>
      </c>
      <c r="P420" s="187">
        <v>0</v>
      </c>
      <c r="Q420" s="187">
        <v>0</v>
      </c>
      <c r="R420" s="187">
        <v>0</v>
      </c>
      <c r="S420" s="187">
        <v>0</v>
      </c>
      <c r="T420" s="187">
        <v>0</v>
      </c>
      <c r="U420" s="187">
        <v>0</v>
      </c>
      <c r="V420" s="187">
        <v>0</v>
      </c>
    </row>
    <row r="421" spans="1:22" s="1" customFormat="1" ht="34.5" customHeight="1">
      <c r="A421" s="296" t="s">
        <v>507</v>
      </c>
      <c r="B421" s="111"/>
      <c r="C421" s="185"/>
      <c r="D421" s="427" t="s">
        <v>768</v>
      </c>
      <c r="E421" s="434"/>
      <c r="F421" s="434"/>
      <c r="G421" s="434"/>
      <c r="H421" s="428"/>
      <c r="I421" s="440"/>
      <c r="J421" s="183"/>
      <c r="K421" s="186"/>
      <c r="L421" s="187">
        <v>0</v>
      </c>
      <c r="M421" s="187">
        <v>0</v>
      </c>
      <c r="N421" s="187">
        <v>0</v>
      </c>
      <c r="O421" s="187">
        <v>0</v>
      </c>
      <c r="P421" s="187">
        <v>0</v>
      </c>
      <c r="Q421" s="187">
        <v>0</v>
      </c>
      <c r="R421" s="187">
        <v>0</v>
      </c>
      <c r="S421" s="187">
        <v>0</v>
      </c>
      <c r="T421" s="187">
        <v>0</v>
      </c>
      <c r="U421" s="187">
        <v>0</v>
      </c>
      <c r="V421" s="187">
        <v>0</v>
      </c>
    </row>
    <row r="422" spans="1:22" s="1" customFormat="1" ht="34.5" customHeight="1">
      <c r="A422" s="296" t="s">
        <v>508</v>
      </c>
      <c r="B422" s="111"/>
      <c r="C422" s="335"/>
      <c r="D422" s="427" t="s">
        <v>769</v>
      </c>
      <c r="E422" s="434"/>
      <c r="F422" s="434"/>
      <c r="G422" s="434"/>
      <c r="H422" s="428"/>
      <c r="I422" s="441"/>
      <c r="J422" s="189"/>
      <c r="K422" s="190"/>
      <c r="L422" s="187">
        <v>0</v>
      </c>
      <c r="M422" s="187">
        <v>0</v>
      </c>
      <c r="N422" s="187">
        <v>0</v>
      </c>
      <c r="O422" s="187">
        <v>0</v>
      </c>
      <c r="P422" s="187">
        <v>0</v>
      </c>
      <c r="Q422" s="187">
        <v>0</v>
      </c>
      <c r="R422" s="187">
        <v>0</v>
      </c>
      <c r="S422" s="187">
        <v>0</v>
      </c>
      <c r="T422" s="187">
        <v>0</v>
      </c>
      <c r="U422" s="187">
        <v>0</v>
      </c>
      <c r="V422" s="187">
        <v>0</v>
      </c>
    </row>
    <row r="423" spans="1:22" s="1" customFormat="1">
      <c r="A423" s="284"/>
      <c r="B423" s="19"/>
      <c r="C423" s="19"/>
      <c r="D423" s="19"/>
      <c r="E423" s="19"/>
      <c r="F423" s="19"/>
      <c r="G423" s="19"/>
      <c r="H423" s="15"/>
      <c r="I423" s="15"/>
      <c r="J423" s="86"/>
      <c r="K423" s="87"/>
      <c r="L423" s="88"/>
      <c r="M423" s="88"/>
      <c r="N423" s="88"/>
      <c r="O423" s="88"/>
      <c r="P423" s="88"/>
      <c r="Q423" s="88"/>
    </row>
    <row r="424" spans="1:22" s="81" customFormat="1">
      <c r="A424" s="284"/>
      <c r="B424" s="82"/>
      <c r="C424" s="59"/>
      <c r="D424" s="59"/>
      <c r="E424" s="59"/>
      <c r="F424" s="59"/>
      <c r="G424" s="59"/>
      <c r="H424" s="89"/>
      <c r="I424" s="89"/>
      <c r="J424" s="86"/>
      <c r="K424" s="87"/>
      <c r="L424" s="88"/>
      <c r="M424" s="88"/>
      <c r="N424" s="88"/>
      <c r="O424" s="88"/>
      <c r="P424" s="88"/>
      <c r="Q424" s="88"/>
    </row>
    <row r="425" spans="1:22" s="1" customFormat="1">
      <c r="A425" s="284"/>
      <c r="B425" s="111"/>
      <c r="C425" s="4"/>
      <c r="D425" s="4"/>
      <c r="E425" s="4"/>
      <c r="F425" s="4"/>
      <c r="G425" s="4"/>
      <c r="H425" s="331"/>
      <c r="I425" s="331"/>
      <c r="J425" s="58"/>
      <c r="K425" s="30"/>
      <c r="L425" s="100"/>
      <c r="M425" s="100"/>
      <c r="N425" s="100"/>
      <c r="O425" s="100"/>
      <c r="P425" s="100"/>
      <c r="Q425" s="100"/>
    </row>
    <row r="426" spans="1:22" s="1" customFormat="1">
      <c r="A426" s="284"/>
      <c r="B426" s="19" t="s">
        <v>252</v>
      </c>
      <c r="C426" s="19"/>
      <c r="D426" s="19"/>
      <c r="E426" s="19"/>
      <c r="F426" s="19"/>
      <c r="G426" s="19"/>
      <c r="H426" s="15"/>
      <c r="I426" s="15"/>
      <c r="J426" s="58"/>
      <c r="K426" s="30"/>
      <c r="L426" s="100"/>
      <c r="M426" s="100"/>
      <c r="N426" s="100"/>
      <c r="O426" s="100"/>
      <c r="P426" s="100"/>
      <c r="Q426" s="100"/>
    </row>
    <row r="427" spans="1:22">
      <c r="A427" s="284"/>
      <c r="B427" s="19"/>
      <c r="C427" s="19"/>
      <c r="D427" s="19"/>
      <c r="E427" s="19"/>
      <c r="F427" s="19"/>
      <c r="G427" s="19"/>
      <c r="H427" s="15"/>
      <c r="I427" s="15"/>
      <c r="L427" s="72"/>
      <c r="M427" s="72"/>
      <c r="N427" s="72"/>
      <c r="O427" s="72"/>
      <c r="P427" s="72"/>
      <c r="Q427" s="72"/>
      <c r="R427" s="9"/>
      <c r="S427" s="9"/>
      <c r="T427" s="9"/>
      <c r="U427" s="9"/>
      <c r="V427" s="9"/>
    </row>
    <row r="428" spans="1:22" s="2" customFormat="1" ht="34.5" customHeight="1">
      <c r="A428" s="284"/>
      <c r="B428" s="19"/>
      <c r="C428" s="4"/>
      <c r="D428" s="4"/>
      <c r="E428" s="4"/>
      <c r="F428" s="4"/>
      <c r="G428" s="4"/>
      <c r="H428" s="331"/>
      <c r="I428" s="331"/>
      <c r="J428" s="73" t="s">
        <v>62</v>
      </c>
      <c r="K428" s="165"/>
      <c r="L428" s="75" t="s">
        <v>262</v>
      </c>
      <c r="M428" s="75" t="s">
        <v>790</v>
      </c>
      <c r="N428" s="75" t="s">
        <v>263</v>
      </c>
      <c r="O428" s="75" t="s">
        <v>264</v>
      </c>
      <c r="P428" s="75" t="s">
        <v>265</v>
      </c>
      <c r="Q428" s="75" t="s">
        <v>7</v>
      </c>
      <c r="R428" s="75" t="s">
        <v>8</v>
      </c>
      <c r="S428" s="75" t="s">
        <v>10</v>
      </c>
      <c r="T428" s="75" t="s">
        <v>11</v>
      </c>
      <c r="U428" s="75" t="s">
        <v>12</v>
      </c>
      <c r="V428" s="75" t="s">
        <v>13</v>
      </c>
    </row>
    <row r="429" spans="1:22" s="2" customFormat="1" ht="19.899999999999999" customHeight="1">
      <c r="A429" s="284"/>
      <c r="C429" s="59"/>
      <c r="D429" s="4"/>
      <c r="E429" s="4"/>
      <c r="F429" s="4"/>
      <c r="G429" s="4"/>
      <c r="H429" s="331"/>
      <c r="I429" s="64" t="s">
        <v>667</v>
      </c>
      <c r="J429" s="65"/>
      <c r="K429" s="166"/>
      <c r="L429" s="77" t="s">
        <v>65</v>
      </c>
      <c r="M429" s="77" t="s">
        <v>64</v>
      </c>
      <c r="N429" s="77" t="s">
        <v>65</v>
      </c>
      <c r="O429" s="77" t="s">
        <v>65</v>
      </c>
      <c r="P429" s="77" t="s">
        <v>65</v>
      </c>
      <c r="Q429" s="77" t="s">
        <v>64</v>
      </c>
      <c r="R429" s="77" t="s">
        <v>65</v>
      </c>
      <c r="S429" s="77" t="s">
        <v>65</v>
      </c>
      <c r="T429" s="77" t="s">
        <v>543</v>
      </c>
      <c r="U429" s="77" t="s">
        <v>65</v>
      </c>
      <c r="V429" s="77" t="s">
        <v>65</v>
      </c>
    </row>
    <row r="430" spans="1:22" s="107" customFormat="1" ht="35.1" customHeight="1">
      <c r="A430" s="296" t="s">
        <v>509</v>
      </c>
      <c r="B430" s="82"/>
      <c r="C430" s="416" t="s">
        <v>253</v>
      </c>
      <c r="D430" s="417"/>
      <c r="E430" s="417"/>
      <c r="F430" s="417"/>
      <c r="G430" s="417"/>
      <c r="H430" s="419"/>
      <c r="I430" s="432" t="s">
        <v>771</v>
      </c>
      <c r="J430" s="162">
        <v>4188</v>
      </c>
      <c r="K430" s="179" t="str">
        <f>IF(OR(COUNTIF(L430:V430,"未確認")&gt;0,COUNTIF(L430:V430,"~*")&gt;0),"※","")</f>
        <v/>
      </c>
      <c r="L430" s="297"/>
      <c r="M430" s="297"/>
      <c r="N430" s="297"/>
      <c r="O430" s="297"/>
      <c r="P430" s="297"/>
      <c r="Q430" s="297"/>
      <c r="R430" s="297"/>
      <c r="S430" s="297"/>
      <c r="T430" s="297"/>
      <c r="U430" s="297"/>
      <c r="V430" s="297"/>
    </row>
    <row r="431" spans="1:22" s="107" customFormat="1" ht="35.1" customHeight="1">
      <c r="A431" s="296" t="s">
        <v>511</v>
      </c>
      <c r="B431" s="82"/>
      <c r="C431" s="329"/>
      <c r="D431" s="330"/>
      <c r="E431" s="422" t="s">
        <v>254</v>
      </c>
      <c r="F431" s="423"/>
      <c r="G431" s="423"/>
      <c r="H431" s="424"/>
      <c r="I431" s="433"/>
      <c r="J431" s="162">
        <v>437</v>
      </c>
      <c r="K431" s="179" t="str">
        <f>IF(OR(COUNTIF(L431:V431,"未確認")&gt;0,COUNTIF(L431:V431,"~*")&gt;0),"※","")</f>
        <v/>
      </c>
      <c r="L431" s="297"/>
      <c r="M431" s="297"/>
      <c r="N431" s="297"/>
      <c r="O431" s="297"/>
      <c r="P431" s="297"/>
      <c r="Q431" s="297"/>
      <c r="R431" s="297"/>
      <c r="S431" s="297"/>
      <c r="T431" s="297"/>
      <c r="U431" s="297"/>
      <c r="V431" s="297"/>
    </row>
    <row r="432" spans="1:22" s="107" customFormat="1" ht="35.1" customHeight="1">
      <c r="A432" s="296" t="s">
        <v>512</v>
      </c>
      <c r="B432" s="82"/>
      <c r="C432" s="416" t="s">
        <v>255</v>
      </c>
      <c r="D432" s="417"/>
      <c r="E432" s="417"/>
      <c r="F432" s="417"/>
      <c r="G432" s="417"/>
      <c r="H432" s="419"/>
      <c r="I432" s="420" t="s">
        <v>772</v>
      </c>
      <c r="J432" s="162">
        <v>5705</v>
      </c>
      <c r="K432" s="179" t="str">
        <f>IF(OR(COUNTIF(L432:V432,"未確認")&gt;0,COUNTIF(L432:V432,"~*")&gt;0),"※","")</f>
        <v/>
      </c>
      <c r="L432" s="297"/>
      <c r="M432" s="297"/>
      <c r="N432" s="297"/>
      <c r="O432" s="297"/>
      <c r="P432" s="297"/>
      <c r="Q432" s="297"/>
      <c r="R432" s="297"/>
      <c r="S432" s="297"/>
      <c r="T432" s="297"/>
      <c r="U432" s="297"/>
      <c r="V432" s="297"/>
    </row>
    <row r="433" spans="1:22" s="107" customFormat="1" ht="35.1" customHeight="1">
      <c r="A433" s="296" t="s">
        <v>514</v>
      </c>
      <c r="B433" s="82"/>
      <c r="C433" s="329"/>
      <c r="D433" s="330"/>
      <c r="E433" s="422" t="s">
        <v>254</v>
      </c>
      <c r="F433" s="423"/>
      <c r="G433" s="423"/>
      <c r="H433" s="424"/>
      <c r="I433" s="426"/>
      <c r="J433" s="162">
        <v>746</v>
      </c>
      <c r="K433" s="179" t="str">
        <f>IF(OR(COUNTIF(L433:V433,"未確認")&gt;0,COUNTIF(L433:V433,"~*")&gt;0),"※","")</f>
        <v/>
      </c>
      <c r="L433" s="297"/>
      <c r="M433" s="297"/>
      <c r="N433" s="297"/>
      <c r="O433" s="297"/>
      <c r="P433" s="297"/>
      <c r="Q433" s="297"/>
      <c r="R433" s="297"/>
      <c r="S433" s="297"/>
      <c r="T433" s="297"/>
      <c r="U433" s="297"/>
      <c r="V433" s="297"/>
    </row>
    <row r="434" spans="1:22" s="107" customFormat="1" ht="42" customHeight="1">
      <c r="A434" s="296" t="s">
        <v>515</v>
      </c>
      <c r="B434" s="82"/>
      <c r="C434" s="422" t="s">
        <v>256</v>
      </c>
      <c r="D434" s="423"/>
      <c r="E434" s="423"/>
      <c r="F434" s="423"/>
      <c r="G434" s="423"/>
      <c r="H434" s="424"/>
      <c r="I434" s="114" t="s">
        <v>773</v>
      </c>
      <c r="J434" s="178">
        <v>2384</v>
      </c>
      <c r="K434" s="179" t="str">
        <f>IF(OR(COUNTIF(L434:V434,"未確認")&gt;0,COUNTIF(L434:V434,"~*")&gt;0),"※","")</f>
        <v/>
      </c>
      <c r="L434" s="297"/>
      <c r="M434" s="297"/>
      <c r="N434" s="297"/>
      <c r="O434" s="297"/>
      <c r="P434" s="297"/>
      <c r="Q434" s="297"/>
      <c r="R434" s="297"/>
      <c r="S434" s="297"/>
      <c r="T434" s="297"/>
      <c r="U434" s="297"/>
      <c r="V434" s="297"/>
    </row>
    <row r="435" spans="1:22" s="1" customFormat="1">
      <c r="A435" s="284"/>
      <c r="B435" s="19"/>
      <c r="C435" s="19"/>
      <c r="D435" s="19"/>
      <c r="E435" s="19"/>
      <c r="F435" s="19"/>
      <c r="G435" s="19"/>
      <c r="H435" s="15"/>
      <c r="I435" s="15"/>
      <c r="J435" s="86"/>
      <c r="K435" s="87"/>
      <c r="L435" s="88"/>
      <c r="M435" s="88"/>
      <c r="N435" s="88"/>
      <c r="O435" s="88"/>
      <c r="P435" s="88"/>
      <c r="Q435" s="88"/>
    </row>
    <row r="436" spans="1:22" s="81" customFormat="1">
      <c r="A436" s="284"/>
      <c r="B436" s="82"/>
      <c r="C436" s="59"/>
      <c r="D436" s="59"/>
      <c r="E436" s="59"/>
      <c r="F436" s="59"/>
      <c r="G436" s="59"/>
      <c r="H436" s="89"/>
      <c r="I436" s="89"/>
      <c r="J436" s="86"/>
      <c r="K436" s="87"/>
      <c r="L436" s="88"/>
      <c r="M436" s="88"/>
      <c r="N436" s="88"/>
      <c r="O436" s="88"/>
      <c r="P436" s="88"/>
      <c r="Q436" s="88"/>
    </row>
    <row r="437" spans="1:22" s="1" customFormat="1">
      <c r="A437" s="284"/>
      <c r="B437" s="82"/>
      <c r="C437" s="4"/>
      <c r="D437" s="4"/>
      <c r="E437" s="124"/>
      <c r="F437" s="124"/>
      <c r="G437" s="124"/>
      <c r="H437" s="125"/>
      <c r="I437" s="125"/>
      <c r="J437" s="86"/>
      <c r="K437" s="87"/>
      <c r="L437" s="88"/>
      <c r="M437" s="88"/>
      <c r="N437" s="88"/>
      <c r="O437" s="88"/>
      <c r="P437" s="88"/>
      <c r="Q437" s="88"/>
    </row>
    <row r="438" spans="1:22" s="107" customFormat="1">
      <c r="A438" s="284"/>
      <c r="B438" s="19" t="s">
        <v>774</v>
      </c>
      <c r="C438" s="4"/>
      <c r="D438" s="4"/>
      <c r="E438" s="4"/>
      <c r="F438" s="4"/>
      <c r="G438" s="4"/>
      <c r="H438" s="331"/>
      <c r="I438" s="331"/>
      <c r="J438" s="58"/>
      <c r="K438" s="30"/>
      <c r="L438" s="100"/>
      <c r="M438" s="100"/>
      <c r="N438" s="100"/>
      <c r="O438" s="100"/>
      <c r="P438" s="100"/>
      <c r="Q438" s="100"/>
    </row>
    <row r="439" spans="1:22">
      <c r="A439" s="284"/>
      <c r="B439" s="19"/>
      <c r="C439" s="19"/>
      <c r="D439" s="19"/>
      <c r="E439" s="19"/>
      <c r="F439" s="19"/>
      <c r="G439" s="19"/>
      <c r="H439" s="15"/>
      <c r="I439" s="15"/>
      <c r="L439" s="72"/>
      <c r="M439" s="72"/>
      <c r="N439" s="72"/>
      <c r="O439" s="72"/>
      <c r="P439" s="72"/>
      <c r="Q439" s="72"/>
      <c r="R439" s="9"/>
      <c r="S439" s="9"/>
      <c r="T439" s="9"/>
      <c r="U439" s="9"/>
      <c r="V439" s="9"/>
    </row>
    <row r="440" spans="1:22" ht="34.5" customHeight="1">
      <c r="A440" s="284"/>
      <c r="B440" s="19"/>
      <c r="C440" s="4"/>
      <c r="D440" s="4"/>
      <c r="F440" s="4"/>
      <c r="G440" s="4"/>
      <c r="H440" s="331"/>
      <c r="I440" s="331"/>
      <c r="J440" s="73" t="s">
        <v>62</v>
      </c>
      <c r="K440" s="165"/>
      <c r="L440" s="75" t="s">
        <v>262</v>
      </c>
      <c r="M440" s="75" t="s">
        <v>790</v>
      </c>
      <c r="N440" s="75" t="s">
        <v>263</v>
      </c>
      <c r="O440" s="75" t="s">
        <v>264</v>
      </c>
      <c r="P440" s="75" t="s">
        <v>265</v>
      </c>
      <c r="Q440" s="75" t="s">
        <v>7</v>
      </c>
      <c r="R440" s="75" t="s">
        <v>8</v>
      </c>
      <c r="S440" s="75" t="s">
        <v>10</v>
      </c>
      <c r="T440" s="75" t="s">
        <v>11</v>
      </c>
      <c r="U440" s="75" t="s">
        <v>12</v>
      </c>
      <c r="V440" s="75" t="s">
        <v>13</v>
      </c>
    </row>
    <row r="441" spans="1:22" ht="20.25" customHeight="1">
      <c r="A441" s="284"/>
      <c r="B441" s="2"/>
      <c r="C441" s="59"/>
      <c r="D441" s="4"/>
      <c r="F441" s="4"/>
      <c r="G441" s="4"/>
      <c r="H441" s="331"/>
      <c r="I441" s="64" t="s">
        <v>667</v>
      </c>
      <c r="J441" s="65"/>
      <c r="K441" s="166"/>
      <c r="L441" s="77" t="s">
        <v>65</v>
      </c>
      <c r="M441" s="77" t="s">
        <v>64</v>
      </c>
      <c r="N441" s="77" t="s">
        <v>65</v>
      </c>
      <c r="O441" s="77" t="s">
        <v>65</v>
      </c>
      <c r="P441" s="77" t="s">
        <v>65</v>
      </c>
      <c r="Q441" s="77" t="s">
        <v>64</v>
      </c>
      <c r="R441" s="77" t="s">
        <v>65</v>
      </c>
      <c r="S441" s="77" t="s">
        <v>65</v>
      </c>
      <c r="T441" s="77" t="s">
        <v>543</v>
      </c>
      <c r="U441" s="77" t="s">
        <v>65</v>
      </c>
      <c r="V441" s="77" t="s">
        <v>65</v>
      </c>
    </row>
    <row r="442" spans="1:22" s="81" customFormat="1" ht="56.1" customHeight="1">
      <c r="A442" s="296" t="s">
        <v>516</v>
      </c>
      <c r="B442" s="82"/>
      <c r="C442" s="422" t="s">
        <v>775</v>
      </c>
      <c r="D442" s="423"/>
      <c r="E442" s="423"/>
      <c r="F442" s="423"/>
      <c r="G442" s="423"/>
      <c r="H442" s="424"/>
      <c r="I442" s="127" t="s">
        <v>776</v>
      </c>
      <c r="J442" s="181"/>
      <c r="K442" s="193"/>
      <c r="L442" s="95" t="s">
        <v>25</v>
      </c>
      <c r="M442" s="95" t="s">
        <v>25</v>
      </c>
      <c r="N442" s="95" t="s">
        <v>25</v>
      </c>
      <c r="O442" s="95" t="s">
        <v>25</v>
      </c>
      <c r="P442" s="95" t="s">
        <v>25</v>
      </c>
      <c r="Q442" s="95" t="s">
        <v>25</v>
      </c>
      <c r="R442" s="95" t="s">
        <v>25</v>
      </c>
      <c r="S442" s="95" t="s">
        <v>25</v>
      </c>
      <c r="T442" s="95" t="s">
        <v>25</v>
      </c>
      <c r="U442" s="95" t="s">
        <v>25</v>
      </c>
      <c r="V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c r="N443" s="194">
        <v>0</v>
      </c>
      <c r="O443" s="194">
        <v>0</v>
      </c>
      <c r="P443" s="194">
        <v>0</v>
      </c>
      <c r="Q443" s="194">
        <v>0</v>
      </c>
      <c r="R443" s="194">
        <v>0</v>
      </c>
      <c r="S443" s="194">
        <v>0</v>
      </c>
      <c r="T443" s="194">
        <v>0</v>
      </c>
      <c r="U443" s="194">
        <v>0</v>
      </c>
      <c r="V443" s="194">
        <v>0</v>
      </c>
    </row>
    <row r="444" spans="1:22" s="81" customFormat="1" ht="56.1" customHeight="1">
      <c r="A444" s="296" t="s">
        <v>519</v>
      </c>
      <c r="B444" s="82"/>
      <c r="C444" s="422" t="s">
        <v>777</v>
      </c>
      <c r="D444" s="423"/>
      <c r="E444" s="423"/>
      <c r="F444" s="423"/>
      <c r="G444" s="423"/>
      <c r="H444" s="424"/>
      <c r="I444" s="127" t="s">
        <v>778</v>
      </c>
      <c r="J444" s="181"/>
      <c r="K444" s="193"/>
      <c r="L444" s="195">
        <v>0</v>
      </c>
      <c r="M444" s="195">
        <v>0</v>
      </c>
      <c r="N444" s="195">
        <v>0</v>
      </c>
      <c r="O444" s="195">
        <v>0</v>
      </c>
      <c r="P444" s="195">
        <v>0</v>
      </c>
      <c r="Q444" s="195">
        <v>0</v>
      </c>
      <c r="R444" s="195">
        <v>0</v>
      </c>
      <c r="S444" s="195">
        <v>0</v>
      </c>
      <c r="T444" s="195">
        <v>0</v>
      </c>
      <c r="U444" s="195">
        <v>0</v>
      </c>
      <c r="V444" s="195">
        <v>0</v>
      </c>
    </row>
    <row r="445" spans="1:22" s="81" customFormat="1" ht="60" customHeight="1">
      <c r="A445" s="296" t="s">
        <v>520</v>
      </c>
      <c r="B445" s="82"/>
      <c r="C445" s="416" t="s">
        <v>779</v>
      </c>
      <c r="D445" s="417"/>
      <c r="E445" s="417"/>
      <c r="F445" s="417"/>
      <c r="G445" s="417"/>
      <c r="H445" s="419"/>
      <c r="I445" s="420" t="s">
        <v>780</v>
      </c>
      <c r="J445" s="181"/>
      <c r="K445" s="193"/>
      <c r="L445" s="196">
        <v>0</v>
      </c>
      <c r="M445" s="196">
        <v>0</v>
      </c>
      <c r="N445" s="196">
        <v>0</v>
      </c>
      <c r="O445" s="196">
        <v>0</v>
      </c>
      <c r="P445" s="196">
        <v>0</v>
      </c>
      <c r="Q445" s="196">
        <v>0</v>
      </c>
      <c r="R445" s="196">
        <v>0</v>
      </c>
      <c r="S445" s="196">
        <v>0</v>
      </c>
      <c r="T445" s="196">
        <v>0</v>
      </c>
      <c r="U445" s="196">
        <v>0</v>
      </c>
      <c r="V445" s="196">
        <v>0</v>
      </c>
    </row>
    <row r="446" spans="1:22" s="81" customFormat="1" ht="35.1" customHeight="1">
      <c r="A446" s="296" t="s">
        <v>521</v>
      </c>
      <c r="B446" s="82"/>
      <c r="C446" s="197"/>
      <c r="D446" s="198"/>
      <c r="E446" s="416" t="s">
        <v>261</v>
      </c>
      <c r="F446" s="417"/>
      <c r="G446" s="417"/>
      <c r="H446" s="419"/>
      <c r="I446" s="425"/>
      <c r="J446" s="181"/>
      <c r="K446" s="193"/>
      <c r="L446" s="196">
        <v>0</v>
      </c>
      <c r="M446" s="196">
        <v>0</v>
      </c>
      <c r="N446" s="196">
        <v>0</v>
      </c>
      <c r="O446" s="196">
        <v>0</v>
      </c>
      <c r="P446" s="196">
        <v>0</v>
      </c>
      <c r="Q446" s="196">
        <v>0</v>
      </c>
      <c r="R446" s="196">
        <v>0</v>
      </c>
      <c r="S446" s="196">
        <v>0</v>
      </c>
      <c r="T446" s="196">
        <v>0</v>
      </c>
      <c r="U446" s="196">
        <v>0</v>
      </c>
      <c r="V446" s="196">
        <v>0</v>
      </c>
    </row>
    <row r="447" spans="1:22" s="81" customFormat="1" ht="35.1" customHeight="1">
      <c r="A447" s="296"/>
      <c r="B447" s="82"/>
      <c r="C447" s="197"/>
      <c r="D447" s="198"/>
      <c r="E447" s="327"/>
      <c r="F447" s="328"/>
      <c r="G447" s="427" t="s">
        <v>781</v>
      </c>
      <c r="H447" s="428"/>
      <c r="I447" s="425"/>
      <c r="J447" s="181"/>
      <c r="K447" s="193"/>
      <c r="L447" s="196">
        <v>0</v>
      </c>
      <c r="M447" s="196">
        <v>0</v>
      </c>
      <c r="N447" s="196">
        <v>0</v>
      </c>
      <c r="O447" s="196">
        <v>0</v>
      </c>
      <c r="P447" s="196">
        <v>0</v>
      </c>
      <c r="Q447" s="196">
        <v>0</v>
      </c>
      <c r="R447" s="196">
        <v>0</v>
      </c>
      <c r="S447" s="196">
        <v>0</v>
      </c>
      <c r="T447" s="196">
        <v>0</v>
      </c>
      <c r="U447" s="196">
        <v>0</v>
      </c>
      <c r="V447" s="196">
        <v>0</v>
      </c>
    </row>
    <row r="448" spans="1:22" s="81" customFormat="1" ht="64.150000000000006" customHeight="1">
      <c r="A448" s="296"/>
      <c r="B448" s="82"/>
      <c r="C448" s="197"/>
      <c r="D448" s="198"/>
      <c r="E448" s="327"/>
      <c r="F448" s="328"/>
      <c r="G448" s="429" t="s">
        <v>782</v>
      </c>
      <c r="H448" s="428"/>
      <c r="I448" s="425"/>
      <c r="J448" s="181"/>
      <c r="K448" s="193"/>
      <c r="L448" s="196">
        <v>0</v>
      </c>
      <c r="M448" s="196">
        <v>0</v>
      </c>
      <c r="N448" s="196">
        <v>0</v>
      </c>
      <c r="O448" s="196">
        <v>0</v>
      </c>
      <c r="P448" s="196">
        <v>0</v>
      </c>
      <c r="Q448" s="196">
        <v>0</v>
      </c>
      <c r="R448" s="196">
        <v>0</v>
      </c>
      <c r="S448" s="196">
        <v>0</v>
      </c>
      <c r="T448" s="196">
        <v>0</v>
      </c>
      <c r="U448" s="196">
        <v>0</v>
      </c>
      <c r="V448" s="196">
        <v>0</v>
      </c>
    </row>
    <row r="449" spans="1:23" s="81" customFormat="1" ht="67.150000000000006" customHeight="1">
      <c r="A449" s="296" t="s">
        <v>522</v>
      </c>
      <c r="B449" s="82"/>
      <c r="C449" s="199"/>
      <c r="D449" s="334"/>
      <c r="E449" s="430"/>
      <c r="F449" s="431"/>
      <c r="G449" s="356"/>
      <c r="H449" s="332" t="s">
        <v>783</v>
      </c>
      <c r="I449" s="426"/>
      <c r="J449" s="181"/>
      <c r="K449" s="193"/>
      <c r="L449" s="196">
        <v>0</v>
      </c>
      <c r="M449" s="196">
        <v>0</v>
      </c>
      <c r="N449" s="196">
        <v>0</v>
      </c>
      <c r="O449" s="196">
        <v>0</v>
      </c>
      <c r="P449" s="196">
        <v>0</v>
      </c>
      <c r="Q449" s="196">
        <v>0</v>
      </c>
      <c r="R449" s="196">
        <v>0</v>
      </c>
      <c r="S449" s="196">
        <v>0</v>
      </c>
      <c r="T449" s="196">
        <v>0</v>
      </c>
      <c r="U449" s="196">
        <v>0</v>
      </c>
      <c r="V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c r="M450" s="196">
        <v>0</v>
      </c>
      <c r="N450" s="196">
        <v>0</v>
      </c>
      <c r="O450" s="196">
        <v>0</v>
      </c>
      <c r="P450" s="196">
        <v>0</v>
      </c>
      <c r="Q450" s="196">
        <v>0</v>
      </c>
      <c r="R450" s="196">
        <v>0</v>
      </c>
      <c r="S450" s="196">
        <v>0</v>
      </c>
      <c r="T450" s="196">
        <v>0</v>
      </c>
      <c r="U450" s="196">
        <v>0</v>
      </c>
      <c r="V450" s="196">
        <v>0</v>
      </c>
    </row>
    <row r="451" spans="1:23" s="107" customFormat="1" ht="34.5" customHeight="1">
      <c r="A451" s="296" t="s">
        <v>524</v>
      </c>
      <c r="B451" s="82"/>
      <c r="C451" s="318"/>
      <c r="D451" s="319"/>
      <c r="E451" s="422" t="s">
        <v>786</v>
      </c>
      <c r="F451" s="423"/>
      <c r="G451" s="423"/>
      <c r="H451" s="424"/>
      <c r="I451" s="421"/>
      <c r="J451" s="181"/>
      <c r="K451" s="193"/>
      <c r="L451" s="196">
        <v>0</v>
      </c>
      <c r="M451" s="196">
        <v>0</v>
      </c>
      <c r="N451" s="196">
        <v>0</v>
      </c>
      <c r="O451" s="196">
        <v>0</v>
      </c>
      <c r="P451" s="196">
        <v>0</v>
      </c>
      <c r="Q451" s="196">
        <v>0</v>
      </c>
      <c r="R451" s="196">
        <v>0</v>
      </c>
      <c r="S451" s="196">
        <v>0</v>
      </c>
      <c r="T451" s="196">
        <v>0</v>
      </c>
      <c r="U451" s="196">
        <v>0</v>
      </c>
      <c r="V451" s="196">
        <v>0</v>
      </c>
    </row>
    <row r="452" spans="1:23" s="81" customFormat="1" ht="56.1" customHeight="1">
      <c r="A452" s="296" t="s">
        <v>525</v>
      </c>
      <c r="B452" s="82"/>
      <c r="C452" s="422" t="s">
        <v>787</v>
      </c>
      <c r="D452" s="423"/>
      <c r="E452" s="423"/>
      <c r="F452" s="423"/>
      <c r="G452" s="423"/>
      <c r="H452" s="424"/>
      <c r="I452" s="127" t="s">
        <v>788</v>
      </c>
      <c r="J452" s="181"/>
      <c r="K452" s="193"/>
      <c r="L452" s="298">
        <v>0</v>
      </c>
      <c r="M452" s="298">
        <v>0</v>
      </c>
      <c r="N452" s="298">
        <v>0</v>
      </c>
      <c r="O452" s="298">
        <v>0</v>
      </c>
      <c r="P452" s="298">
        <v>0</v>
      </c>
      <c r="Q452" s="298">
        <v>0</v>
      </c>
      <c r="R452" s="298">
        <v>0</v>
      </c>
      <c r="S452" s="298">
        <v>0</v>
      </c>
      <c r="T452" s="298">
        <v>0</v>
      </c>
      <c r="U452" s="298">
        <v>0</v>
      </c>
      <c r="V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青森市民病院!B93" display="・設置主体"/>
    <hyperlink ref="C78:G78" location="青森市民病院!B101" display="・病床の状況"/>
    <hyperlink ref="C79:G79" location="青森市民病院!B122" display="・診療科"/>
    <hyperlink ref="C80:G80" location="青森市民病院!B133" display="・入院基本料・特定入院料及び届出病床数"/>
    <hyperlink ref="C81:G81" location="青森市民病院!B147" display="・DPC医療機関群の種類"/>
    <hyperlink ref="C82:G82" location="青森市民病院!B155" display="・救急告示病院、二次救急医療施設、三次救急医療施設の告示・認定の有無"/>
    <hyperlink ref="C83:F83" location="青森市民病院!B165" display="・承認の有無"/>
    <hyperlink ref="C84:F84" location="青森市民病院!B174" display="・診療報酬の届出の有無"/>
    <hyperlink ref="C85:F85" location="青森市民病院!B184" display="・職員数の状況"/>
    <hyperlink ref="C86:F86" location="青森市民病院!B243" display="・退院調整部門の設置状況"/>
    <hyperlink ref="C87:F87" location="青森市民病院!B263" display="・医療機器の台数"/>
    <hyperlink ref="C88:G88" location="青森市民病院!B288" display="・過去1年間の間に病棟の再編・見直しがあった場合の報告対象期間"/>
    <hyperlink ref="H77:I77" location="青森市民病院!B311" display="・入院患者の状況（年間）"/>
    <hyperlink ref="H78:I78" location="青森市民病院!B324" display="・入院患者の状況（年間／入棟前の場所・退棟先の場所の状況）"/>
    <hyperlink ref="H79:I79" location="青森市民病院!B349" display="・退院後に在宅医療を必要とする患者の状況"/>
    <hyperlink ref="H80:I80" location="青森市民病院!B361" display="・看取りを行った患者数"/>
    <hyperlink ref="J80:L80" location="青森市民病院!B438" display="・リハビリテーションの実施状況"/>
    <hyperlink ref="J79:L79" location="青森市民病院!B426" display="・救急医療の実施状況"/>
    <hyperlink ref="J78:L78" location="青森市民病院!B394" display="・重症患者への対応状況"/>
    <hyperlink ref="J77:L77" location="青森市民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2419</v>
      </c>
      <c r="C3" s="12"/>
      <c r="D3" s="12"/>
      <c r="E3" s="12"/>
      <c r="F3" s="12"/>
      <c r="G3" s="12"/>
      <c r="H3" s="201"/>
      <c r="I3" s="10"/>
    </row>
    <row r="4" spans="1:15">
      <c r="A4" s="267"/>
      <c r="B4" s="13" t="s">
        <v>2420</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t="s">
        <v>479</v>
      </c>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t="s">
        <v>479</v>
      </c>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2421</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0</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0</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86</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1</v>
      </c>
      <c r="K157" s="241" t="str">
        <f t="shared" ref="K157:K172" si="1">IF(OR(COUNTIF(L157:O157,"未確認")&gt;0,COUNTIF(L157:O157,"*")&gt;0),"※","")</f>
        <v/>
      </c>
      <c r="L157" s="249"/>
      <c r="M157" s="249">
        <v>0</v>
      </c>
      <c r="N157" s="249">
        <v>1</v>
      </c>
      <c r="O157" s="249">
        <v>0</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4</v>
      </c>
      <c r="K159" s="241" t="str">
        <f t="shared" si="1"/>
        <v/>
      </c>
      <c r="L159" s="249"/>
      <c r="M159" s="249">
        <v>0</v>
      </c>
      <c r="N159" s="249">
        <v>4</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0</v>
      </c>
      <c r="K161" s="241" t="str">
        <f t="shared" si="1"/>
        <v/>
      </c>
      <c r="L161" s="249"/>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0</v>
      </c>
      <c r="K165" s="241" t="str">
        <f t="shared" si="1"/>
        <v/>
      </c>
      <c r="L165" s="249"/>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c r="M169" s="249">
        <v>0</v>
      </c>
      <c r="N169" s="249">
        <v>0</v>
      </c>
      <c r="O169" s="249">
        <v>0</v>
      </c>
      <c r="P169" s="22"/>
      <c r="Q169" s="22"/>
      <c r="R169" s="22"/>
    </row>
    <row r="170" spans="1:18" s="81" customFormat="1" ht="34.5" customHeight="1">
      <c r="A170" s="301" t="s">
        <v>2133</v>
      </c>
      <c r="B170" s="82"/>
      <c r="C170" s="483"/>
      <c r="D170" s="483"/>
      <c r="E170" s="483"/>
      <c r="F170" s="483"/>
      <c r="G170" s="482" t="s">
        <v>150</v>
      </c>
      <c r="H170" s="483"/>
      <c r="I170" s="492"/>
      <c r="J170" s="131">
        <v>0</v>
      </c>
      <c r="K170" s="241" t="str">
        <f t="shared" si="1"/>
        <v/>
      </c>
      <c r="L170" s="250"/>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2137</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559</v>
      </c>
      <c r="J188" s="237"/>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2185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2187</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2189</v>
      </c>
      <c r="B208" s="2"/>
      <c r="C208" s="448" t="s">
        <v>669</v>
      </c>
      <c r="D208" s="450"/>
      <c r="E208" s="578" t="s">
        <v>181</v>
      </c>
      <c r="F208" s="579"/>
      <c r="G208" s="482" t="s">
        <v>182</v>
      </c>
      <c r="H208" s="483"/>
      <c r="I208" s="432" t="s">
        <v>183</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2238</v>
      </c>
      <c r="B212" s="144"/>
      <c r="C212" s="448" t="s">
        <v>186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2262</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192</v>
      </c>
      <c r="J215" s="150">
        <v>0</v>
      </c>
      <c r="K215" s="228"/>
      <c r="L215" s="58"/>
      <c r="M215" s="252"/>
      <c r="N215" s="232"/>
      <c r="O215" s="232"/>
      <c r="P215" s="22"/>
      <c r="Q215" s="22"/>
      <c r="R215" s="22"/>
    </row>
    <row r="216" spans="1:18" s="81" customFormat="1" ht="44.65" customHeight="1">
      <c r="A216" s="301" t="s">
        <v>2006</v>
      </c>
      <c r="B216" s="144"/>
      <c r="C216" s="473"/>
      <c r="D216" s="474"/>
      <c r="E216" s="482" t="s">
        <v>193</v>
      </c>
      <c r="F216" s="483"/>
      <c r="G216" s="483"/>
      <c r="H216" s="483"/>
      <c r="I216" s="420" t="s">
        <v>194</v>
      </c>
      <c r="J216" s="150">
        <v>0</v>
      </c>
      <c r="K216" s="228"/>
      <c r="L216" s="232"/>
      <c r="M216" s="232"/>
      <c r="N216" s="232"/>
      <c r="O216" s="232"/>
      <c r="P216" s="22"/>
      <c r="Q216" s="22"/>
      <c r="R216" s="22"/>
    </row>
    <row r="217" spans="1:18" s="81" customFormat="1" ht="44.65" customHeight="1">
      <c r="A217" s="301" t="s">
        <v>2316</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2194</v>
      </c>
      <c r="B218" s="144"/>
      <c r="C218" s="473"/>
      <c r="D218" s="474"/>
      <c r="E218" s="482" t="s">
        <v>688</v>
      </c>
      <c r="F218" s="483"/>
      <c r="G218" s="483"/>
      <c r="H218" s="483"/>
      <c r="I218" s="114" t="s">
        <v>197</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2150</v>
      </c>
      <c r="B220" s="144"/>
      <c r="C220" s="473"/>
      <c r="D220" s="474"/>
      <c r="E220" s="482" t="s">
        <v>358</v>
      </c>
      <c r="F220" s="483"/>
      <c r="G220" s="483"/>
      <c r="H220" s="483"/>
      <c r="I220" s="114" t="s">
        <v>695</v>
      </c>
      <c r="J220" s="150">
        <v>0</v>
      </c>
      <c r="K220" s="228"/>
      <c r="L220" s="232"/>
      <c r="M220" s="232"/>
      <c r="N220" s="232"/>
      <c r="O220" s="232"/>
      <c r="P220" s="22"/>
      <c r="Q220" s="22"/>
      <c r="R220" s="22"/>
    </row>
    <row r="221" spans="1:18" s="81" customFormat="1" ht="44.65" customHeight="1">
      <c r="A221" s="301" t="s">
        <v>2347</v>
      </c>
      <c r="B221" s="144"/>
      <c r="C221" s="473"/>
      <c r="D221" s="474"/>
      <c r="E221" s="482" t="s">
        <v>359</v>
      </c>
      <c r="F221" s="483"/>
      <c r="G221" s="483"/>
      <c r="H221" s="483"/>
      <c r="I221" s="114" t="s">
        <v>203</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2196</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2197</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560</v>
      </c>
      <c r="J232" s="256" t="s">
        <v>25</v>
      </c>
      <c r="K232" s="228"/>
      <c r="L232" s="128"/>
      <c r="M232" s="128"/>
      <c r="N232" s="255"/>
      <c r="O232" s="255"/>
      <c r="P232" s="22"/>
      <c r="Q232" s="22"/>
      <c r="R232" s="22"/>
    </row>
    <row r="233" spans="1:18" s="110" customFormat="1" ht="34.5" customHeight="1">
      <c r="A233" s="301" t="s">
        <v>2155</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479</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2200</v>
      </c>
      <c r="J271" s="129"/>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2202</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2203</v>
      </c>
      <c r="J283" s="129">
        <v>0</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2330</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2331</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2348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854</v>
      </c>
      <c r="J306" s="129">
        <v>0</v>
      </c>
      <c r="K306" s="241" t="str">
        <f>IF(OR(COUNTIF(J306,"未確認")&gt;0,COUNTIF(J306,"*")&gt;0),"※","")</f>
        <v/>
      </c>
      <c r="L306" s="232"/>
      <c r="M306" s="232"/>
      <c r="N306" s="232"/>
      <c r="O306" s="232"/>
      <c r="P306" s="22"/>
      <c r="Q306" s="22"/>
      <c r="R306" s="22"/>
    </row>
    <row r="307" spans="1:18" s="81" customFormat="1" ht="34.5" customHeight="1">
      <c r="A307" s="308" t="s">
        <v>2210</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1326</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63</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2053</v>
      </c>
      <c r="B327" s="111"/>
      <c r="C327" s="564" t="s">
        <v>1235</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2248</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63</v>
      </c>
      <c r="J358" s="65"/>
      <c r="K358" s="166"/>
      <c r="L358" s="232"/>
      <c r="M358" s="232"/>
      <c r="N358" s="232"/>
      <c r="O358" s="232"/>
      <c r="P358" s="22"/>
      <c r="Q358" s="22"/>
      <c r="R358" s="22"/>
    </row>
    <row r="359" spans="1:18" s="107" customFormat="1" ht="35.1" customHeight="1">
      <c r="A359" s="301" t="s">
        <v>2219</v>
      </c>
      <c r="B359" s="82"/>
      <c r="C359" s="448" t="s">
        <v>384</v>
      </c>
      <c r="D359" s="559"/>
      <c r="E359" s="559"/>
      <c r="F359" s="559"/>
      <c r="G359" s="559"/>
      <c r="H359" s="560"/>
      <c r="I359" s="432" t="s">
        <v>510</v>
      </c>
      <c r="J359" s="129">
        <v>0</v>
      </c>
      <c r="K359" s="241" t="str">
        <f t="shared" ref="K359:K363" si="4">IF(OR(COUNTIF(J359,"未確認")&gt;0,COUNTIF(J359,"*")&gt;0),"※","")</f>
        <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2350</v>
      </c>
      <c r="B363" s="82"/>
      <c r="C363" s="437" t="s">
        <v>256</v>
      </c>
      <c r="D363" s="552"/>
      <c r="E363" s="552"/>
      <c r="F363" s="552"/>
      <c r="G363" s="552"/>
      <c r="H363" s="553"/>
      <c r="I363" s="114" t="s">
        <v>257</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258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1254</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2343</v>
      </c>
      <c r="B373" s="82"/>
      <c r="C373" s="448" t="s">
        <v>779</v>
      </c>
      <c r="D373" s="554"/>
      <c r="E373" s="554"/>
      <c r="F373" s="554"/>
      <c r="G373" s="554"/>
      <c r="H373" s="472"/>
      <c r="I373" s="432" t="s">
        <v>2069</v>
      </c>
      <c r="J373" s="129">
        <v>0</v>
      </c>
      <c r="K373" s="241" t="str">
        <f t="shared" ref="K373:K377" si="5">IF(OR(COUNTIF(J373,"未確認")&gt;0,COUNTIF(J373,"*")&gt;0),"※","")</f>
        <v/>
      </c>
      <c r="L373" s="232"/>
      <c r="M373" s="232"/>
      <c r="N373" s="232"/>
      <c r="O373" s="232"/>
      <c r="P373" s="22"/>
      <c r="Q373" s="22"/>
      <c r="R373" s="22"/>
    </row>
    <row r="374" spans="1:51" s="81" customFormat="1" ht="35.1" customHeight="1">
      <c r="A374" s="301" t="s">
        <v>2351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神外科胃腸科医院!B91" display="・設置主体"/>
    <hyperlink ref="C73:H73" location="神外科胃腸科医院!B99" display="・病床の状況"/>
    <hyperlink ref="C74:H74" location="神外科胃腸科医院!B120" display="・診療科"/>
    <hyperlink ref="C75:H75" location="神外科胃腸科医院!B131" display="・入院基本料及び届出病床数"/>
    <hyperlink ref="C76:H76" location="神外科胃腸科医院!A1" display="・算定する入院基本料の状況"/>
    <hyperlink ref="C77:H77" location="神外科胃腸科医院!B141" display="・在宅療養支援診療所の届出状況"/>
    <hyperlink ref="C78:H78" location="神外科胃腸科医院!B149" display="・職員数の状況"/>
    <hyperlink ref="C79:H79" location="神外科胃腸科医院!B184" display="・退院調整部門の設置状況"/>
    <hyperlink ref="C80:H80" location="神外科胃腸科医院!B204" display="・医療機器の台数"/>
    <hyperlink ref="C81:H81" location="神外科胃腸科医院!B228" display="・有床診療所の病床の役割"/>
    <hyperlink ref="C82:H82" location="神外科胃腸科医院!B243" display="・過去1年間の間に病棟の再編・見直しがあった場合の報告対象期間"/>
    <hyperlink ref="I72" location="神外科胃腸科医院!B267" display="・入院患者の状況（年間）"/>
    <hyperlink ref="I73" location="神外科胃腸科医院!B279" display="・入院患者の状況（月間／入院前の場所・退院先の場所の状況）"/>
    <hyperlink ref="I74" location="神外科胃腸科医院!B302" display="・退院後に在宅医療を必要とする患者の状況"/>
    <hyperlink ref="I75" location="神外科胃腸科医院!B314" display="・在宅医療を行った患者数"/>
    <hyperlink ref="I76" location="神外科胃腸科医院!B323" display="・看取りを行った患者数"/>
    <hyperlink ref="J72:O72" location="神外科胃腸科医院!B347" display="・分娩"/>
    <hyperlink ref="J73" location="神外科胃腸科医院!B367" display="・リハビリテーションの実施状況"/>
    <hyperlink ref="J74" location="神外科胃腸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H11" sqref="H1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2422</v>
      </c>
      <c r="C3" s="12"/>
      <c r="D3" s="12"/>
      <c r="E3" s="12"/>
      <c r="F3" s="12"/>
      <c r="G3" s="12"/>
      <c r="H3" s="201"/>
      <c r="I3" s="10"/>
    </row>
    <row r="4" spans="1:15">
      <c r="A4" s="267"/>
      <c r="B4" s="13" t="s">
        <v>2423</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2424</v>
      </c>
      <c r="B12" s="26"/>
      <c r="C12" s="20"/>
      <c r="D12" s="20"/>
      <c r="E12" s="20"/>
      <c r="F12" s="20"/>
      <c r="G12" s="20"/>
      <c r="H12" s="21"/>
      <c r="I12" s="531" t="s">
        <v>19</v>
      </c>
      <c r="J12" s="531"/>
      <c r="K12" s="531"/>
      <c r="L12" s="205" t="s">
        <v>479</v>
      </c>
      <c r="M12" s="6"/>
      <c r="N12" s="200"/>
      <c r="O12" s="200"/>
    </row>
    <row r="13" spans="1:15" s="22" customFormat="1">
      <c r="A13" s="301" t="s">
        <v>2425</v>
      </c>
      <c r="B13" s="26"/>
      <c r="C13" s="20"/>
      <c r="D13" s="20"/>
      <c r="E13" s="20"/>
      <c r="F13" s="20"/>
      <c r="G13" s="20"/>
      <c r="H13" s="21"/>
      <c r="I13" s="531" t="s">
        <v>20</v>
      </c>
      <c r="J13" s="531"/>
      <c r="K13" s="531"/>
      <c r="L13" s="206"/>
      <c r="M13" s="6"/>
      <c r="N13" s="200"/>
      <c r="O13" s="200"/>
    </row>
    <row r="14" spans="1:15" s="22" customFormat="1">
      <c r="A14" s="301" t="s">
        <v>2424</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2426</v>
      </c>
      <c r="J15" s="531"/>
      <c r="K15" s="531"/>
      <c r="L15" s="206"/>
      <c r="M15" s="6"/>
      <c r="N15" s="200"/>
      <c r="O15" s="200"/>
    </row>
    <row r="16" spans="1:15" s="22" customFormat="1">
      <c r="A16" s="301" t="s">
        <v>2427</v>
      </c>
      <c r="B16" s="18"/>
      <c r="C16" s="20"/>
      <c r="D16" s="20"/>
      <c r="E16" s="20"/>
      <c r="F16" s="20"/>
      <c r="G16" s="20"/>
      <c r="H16" s="21"/>
      <c r="I16" s="531" t="s">
        <v>2428</v>
      </c>
      <c r="J16" s="531"/>
      <c r="K16" s="531"/>
      <c r="L16" s="206"/>
      <c r="M16" s="6"/>
      <c r="N16" s="200"/>
      <c r="O16" s="200"/>
    </row>
    <row r="17" spans="1:18" s="22" customFormat="1">
      <c r="A17" s="301" t="s">
        <v>2429</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2430</v>
      </c>
      <c r="B25" s="18"/>
      <c r="C25" s="20"/>
      <c r="D25" s="20"/>
      <c r="E25" s="20"/>
      <c r="F25" s="20"/>
      <c r="G25" s="20"/>
      <c r="H25" s="21"/>
      <c r="I25" s="522" t="s">
        <v>18</v>
      </c>
      <c r="J25" s="523"/>
      <c r="K25" s="524"/>
      <c r="L25" s="204"/>
      <c r="M25" s="6"/>
      <c r="N25" s="200"/>
      <c r="O25" s="200"/>
    </row>
    <row r="26" spans="1:18" s="22" customFormat="1">
      <c r="A26" s="301" t="s">
        <v>2431</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2432</v>
      </c>
      <c r="B28" s="18"/>
      <c r="C28" s="20"/>
      <c r="D28" s="20"/>
      <c r="E28" s="20"/>
      <c r="F28" s="20"/>
      <c r="G28" s="20"/>
      <c r="H28" s="21"/>
      <c r="I28" s="522" t="s">
        <v>21</v>
      </c>
      <c r="J28" s="523"/>
      <c r="K28" s="524"/>
      <c r="L28" s="207"/>
      <c r="M28" s="6"/>
      <c r="N28" s="200"/>
      <c r="O28" s="200"/>
    </row>
    <row r="29" spans="1:18" s="22" customFormat="1">
      <c r="A29" s="301" t="s">
        <v>2433</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2434</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2435</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2436</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2437</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2437</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2437</v>
      </c>
      <c r="B51" s="18"/>
      <c r="C51" s="20"/>
      <c r="D51" s="20"/>
      <c r="E51" s="20"/>
      <c r="F51" s="20"/>
      <c r="G51" s="20"/>
      <c r="H51" s="21"/>
      <c r="I51" s="522" t="s">
        <v>2438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2437</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2439</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2440</v>
      </c>
      <c r="B54" s="18"/>
      <c r="C54" s="20"/>
      <c r="D54" s="20"/>
      <c r="E54" s="20"/>
      <c r="F54" s="20"/>
      <c r="G54" s="20"/>
      <c r="H54" s="21"/>
      <c r="I54" s="531" t="s">
        <v>2441</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2440</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2442</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2443</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2444</v>
      </c>
      <c r="F67" s="36"/>
      <c r="G67" s="217"/>
      <c r="H67" s="21"/>
      <c r="I67" s="343" t="s">
        <v>42</v>
      </c>
      <c r="J67" s="36" t="s">
        <v>2445</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2446</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2447</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1199</v>
      </c>
      <c r="J102" s="65"/>
      <c r="K102" s="166"/>
      <c r="L102" s="227"/>
      <c r="M102" s="226"/>
      <c r="N102" s="226"/>
      <c r="O102" s="226"/>
      <c r="P102" s="22"/>
      <c r="Q102" s="22"/>
      <c r="R102" s="22"/>
    </row>
    <row r="103" spans="1:72" s="81" customFormat="1" ht="34.5" customHeight="1">
      <c r="A103" s="301" t="s">
        <v>2448</v>
      </c>
      <c r="B103" s="2"/>
      <c r="C103" s="448" t="s">
        <v>71</v>
      </c>
      <c r="D103" s="450"/>
      <c r="E103" s="574" t="s">
        <v>72</v>
      </c>
      <c r="F103" s="574"/>
      <c r="G103" s="482"/>
      <c r="H103" s="482"/>
      <c r="I103" s="432" t="s">
        <v>2449</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2450</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2451</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2452</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2453</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2454</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2455</v>
      </c>
      <c r="B112" s="82"/>
      <c r="C112" s="478"/>
      <c r="D112" s="479"/>
      <c r="E112" s="509"/>
      <c r="F112" s="510"/>
      <c r="G112" s="448" t="s">
        <v>2456</v>
      </c>
      <c r="H112" s="450"/>
      <c r="I112" s="580"/>
      <c r="J112" s="78">
        <v>0</v>
      </c>
      <c r="K112" s="79" t="str">
        <f t="shared" si="0"/>
        <v/>
      </c>
      <c r="L112" s="227"/>
      <c r="M112" s="226"/>
      <c r="N112" s="226"/>
      <c r="O112" s="226"/>
      <c r="P112" s="22"/>
      <c r="Q112" s="22"/>
      <c r="R112" s="22"/>
    </row>
    <row r="113" spans="1:18" s="81" customFormat="1" ht="34.5" customHeight="1">
      <c r="A113" s="301" t="s">
        <v>2457</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2458</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2459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2460</v>
      </c>
      <c r="J123" s="91"/>
      <c r="K123" s="166"/>
      <c r="L123" s="226"/>
      <c r="M123" s="226"/>
      <c r="N123" s="226"/>
      <c r="O123" s="226"/>
      <c r="P123" s="22"/>
      <c r="Q123" s="22"/>
      <c r="R123" s="22"/>
    </row>
    <row r="124" spans="1:18" s="81" customFormat="1" ht="40.5" customHeight="1">
      <c r="A124" s="301" t="s">
        <v>2461</v>
      </c>
      <c r="B124" s="2"/>
      <c r="C124" s="574" t="s">
        <v>82</v>
      </c>
      <c r="D124" s="574"/>
      <c r="E124" s="574"/>
      <c r="F124" s="574"/>
      <c r="G124" s="574"/>
      <c r="H124" s="574"/>
      <c r="I124" s="420" t="s">
        <v>2462</v>
      </c>
      <c r="J124" s="233" t="s">
        <v>96</v>
      </c>
      <c r="K124" s="228"/>
      <c r="L124" s="227"/>
      <c r="M124" s="231"/>
      <c r="N124" s="231"/>
      <c r="O124" s="231"/>
      <c r="P124" s="22"/>
      <c r="Q124" s="22"/>
      <c r="R124" s="22"/>
    </row>
    <row r="125" spans="1:18" s="81" customFormat="1" ht="40.5" customHeight="1">
      <c r="A125" s="301" t="s">
        <v>1960</v>
      </c>
      <c r="B125" s="2"/>
      <c r="C125" s="317"/>
      <c r="D125" s="321"/>
      <c r="E125" s="482" t="s">
        <v>2463</v>
      </c>
      <c r="F125" s="482"/>
      <c r="G125" s="482"/>
      <c r="H125" s="482"/>
      <c r="I125" s="477"/>
      <c r="J125" s="233" t="s">
        <v>25</v>
      </c>
      <c r="K125" s="228"/>
      <c r="L125" s="227"/>
      <c r="M125" s="226"/>
      <c r="N125" s="226"/>
      <c r="O125" s="226"/>
      <c r="P125" s="22"/>
      <c r="Q125" s="22"/>
      <c r="R125" s="22"/>
    </row>
    <row r="126" spans="1:18" s="81" customFormat="1" ht="40.5" customHeight="1">
      <c r="A126" s="301" t="s">
        <v>2464</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2465</v>
      </c>
      <c r="B135" s="2"/>
      <c r="C135" s="482" t="s">
        <v>351</v>
      </c>
      <c r="D135" s="482"/>
      <c r="E135" s="482"/>
      <c r="F135" s="482"/>
      <c r="G135" s="482"/>
      <c r="H135" s="483"/>
      <c r="I135" s="420" t="s">
        <v>2466</v>
      </c>
      <c r="J135" s="78">
        <v>19</v>
      </c>
      <c r="K135" s="228"/>
      <c r="L135" s="226"/>
      <c r="M135" s="226"/>
      <c r="N135" s="226"/>
      <c r="O135" s="226"/>
      <c r="P135" s="22"/>
      <c r="Q135" s="22"/>
      <c r="R135" s="22"/>
    </row>
    <row r="136" spans="1:18" s="81" customFormat="1" ht="70.150000000000006" customHeight="1">
      <c r="A136" s="301" t="s">
        <v>2467</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2468</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2469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2470</v>
      </c>
      <c r="J144" s="65"/>
      <c r="K144" s="166"/>
      <c r="L144" s="226"/>
      <c r="M144" s="226"/>
      <c r="N144" s="22"/>
      <c r="O144" s="22"/>
      <c r="P144" s="22"/>
    </row>
    <row r="145" spans="1:18" s="81" customFormat="1" ht="56.1" customHeight="1">
      <c r="A145" s="301" t="s">
        <v>2471</v>
      </c>
      <c r="B145" s="111"/>
      <c r="C145" s="437" t="s">
        <v>354</v>
      </c>
      <c r="D145" s="438"/>
      <c r="E145" s="438"/>
      <c r="F145" s="438"/>
      <c r="G145" s="438"/>
      <c r="H145" s="439"/>
      <c r="I145" s="127" t="s">
        <v>2472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2473</v>
      </c>
      <c r="B153" s="112"/>
      <c r="C153" s="482" t="s">
        <v>148</v>
      </c>
      <c r="D153" s="484"/>
      <c r="E153" s="484"/>
      <c r="F153" s="484"/>
      <c r="G153" s="482" t="s">
        <v>149</v>
      </c>
      <c r="H153" s="484"/>
      <c r="I153" s="491" t="s">
        <v>2474</v>
      </c>
      <c r="J153" s="129">
        <v>2</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0.1</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2475</v>
      </c>
      <c r="B157" s="112"/>
      <c r="C157" s="482" t="s">
        <v>152</v>
      </c>
      <c r="D157" s="482"/>
      <c r="E157" s="482"/>
      <c r="F157" s="482"/>
      <c r="G157" s="482" t="s">
        <v>149</v>
      </c>
      <c r="H157" s="482"/>
      <c r="I157" s="492"/>
      <c r="J157" s="129">
        <v>7</v>
      </c>
      <c r="K157" s="241" t="str">
        <f t="shared" ref="K157:K172" si="1">IF(OR(COUNTIF(L157:O157,"未確認")&gt;0,COUNTIF(L157:O157,"*")&gt;0),"※","")</f>
        <v/>
      </c>
      <c r="L157" s="249">
        <v>1</v>
      </c>
      <c r="M157" s="249">
        <v>0</v>
      </c>
      <c r="N157" s="249">
        <v>6</v>
      </c>
      <c r="O157" s="249">
        <v>0</v>
      </c>
      <c r="P157" s="22"/>
      <c r="Q157" s="22"/>
      <c r="R157" s="22"/>
    </row>
    <row r="158" spans="1:18" s="81" customFormat="1" ht="34.5" customHeight="1">
      <c r="A158" s="301" t="s">
        <v>2476</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3</v>
      </c>
      <c r="K159" s="241" t="str">
        <f t="shared" si="1"/>
        <v/>
      </c>
      <c r="L159" s="249">
        <v>0</v>
      </c>
      <c r="M159" s="249">
        <v>0</v>
      </c>
      <c r="N159" s="249">
        <v>3</v>
      </c>
      <c r="O159" s="249">
        <v>0</v>
      </c>
      <c r="P159" s="22"/>
      <c r="Q159" s="22"/>
      <c r="R159" s="22"/>
    </row>
    <row r="160" spans="1:18" s="81" customFormat="1" ht="34.5" customHeight="1">
      <c r="A160" s="301" t="s">
        <v>2477</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8</v>
      </c>
      <c r="K161" s="241" t="str">
        <f t="shared" si="1"/>
        <v/>
      </c>
      <c r="L161" s="249">
        <v>4</v>
      </c>
      <c r="M161" s="249">
        <v>0</v>
      </c>
      <c r="N161" s="249">
        <v>4</v>
      </c>
      <c r="O161" s="249">
        <v>0</v>
      </c>
      <c r="P161" s="22"/>
      <c r="Q161" s="22"/>
      <c r="R161" s="22"/>
    </row>
    <row r="162" spans="1:18" s="81" customFormat="1" ht="34.5" customHeight="1">
      <c r="A162" s="301" t="s">
        <v>2478</v>
      </c>
      <c r="B162" s="112"/>
      <c r="C162" s="483"/>
      <c r="D162" s="483"/>
      <c r="E162" s="483"/>
      <c r="F162" s="483"/>
      <c r="G162" s="482" t="s">
        <v>150</v>
      </c>
      <c r="H162" s="483"/>
      <c r="I162" s="492"/>
      <c r="J162" s="131">
        <v>0.4</v>
      </c>
      <c r="K162" s="241" t="str">
        <f t="shared" si="1"/>
        <v/>
      </c>
      <c r="L162" s="250">
        <v>0</v>
      </c>
      <c r="M162" s="250">
        <v>0</v>
      </c>
      <c r="N162" s="250">
        <v>0.4</v>
      </c>
      <c r="O162" s="250">
        <v>0</v>
      </c>
      <c r="P162" s="22"/>
      <c r="Q162" s="22"/>
      <c r="R162" s="22"/>
    </row>
    <row r="163" spans="1:18" s="81" customFormat="1" ht="34.5" customHeight="1">
      <c r="A163" s="301" t="s">
        <v>1977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2479</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2480</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2481</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2482</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2483</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2484</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2133</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2485</v>
      </c>
      <c r="B172" s="82"/>
      <c r="C172" s="483"/>
      <c r="D172" s="483"/>
      <c r="E172" s="483"/>
      <c r="F172" s="483"/>
      <c r="G172" s="482" t="s">
        <v>150</v>
      </c>
      <c r="H172" s="483"/>
      <c r="I172" s="492"/>
      <c r="J172" s="131">
        <v>0.1</v>
      </c>
      <c r="K172" s="241" t="str">
        <f t="shared" si="1"/>
        <v/>
      </c>
      <c r="L172" s="250">
        <v>0.1</v>
      </c>
      <c r="M172" s="250">
        <v>0</v>
      </c>
      <c r="N172" s="250">
        <v>0</v>
      </c>
      <c r="O172" s="250">
        <v>0</v>
      </c>
      <c r="P172" s="22"/>
      <c r="Q172" s="22"/>
      <c r="R172" s="22"/>
    </row>
    <row r="173" spans="1:18" s="81" customFormat="1" ht="34.5" customHeight="1">
      <c r="A173" s="301" t="s">
        <v>2486</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2487</v>
      </c>
      <c r="B174" s="82"/>
      <c r="C174" s="484"/>
      <c r="D174" s="484"/>
      <c r="E174" s="484"/>
      <c r="F174" s="484"/>
      <c r="G174" s="482" t="s">
        <v>150</v>
      </c>
      <c r="H174" s="484"/>
      <c r="I174" s="492"/>
      <c r="J174" s="131">
        <v>0.1</v>
      </c>
      <c r="K174" s="244"/>
      <c r="L174" s="245"/>
      <c r="M174" s="245"/>
      <c r="N174" s="245"/>
      <c r="O174" s="246"/>
      <c r="P174" s="22"/>
      <c r="Q174" s="22"/>
      <c r="R174" s="22"/>
    </row>
    <row r="175" spans="1:18" s="81" customFormat="1" ht="34.5" customHeight="1">
      <c r="A175" s="301" t="s">
        <v>2488</v>
      </c>
      <c r="B175" s="82"/>
      <c r="C175" s="482" t="s">
        <v>2489</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2488</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2490</v>
      </c>
      <c r="B177" s="82"/>
      <c r="C177" s="482" t="s">
        <v>168</v>
      </c>
      <c r="D177" s="483"/>
      <c r="E177" s="483"/>
      <c r="F177" s="483"/>
      <c r="G177" s="482" t="s">
        <v>149</v>
      </c>
      <c r="H177" s="484"/>
      <c r="I177" s="492"/>
      <c r="J177" s="129">
        <v>1</v>
      </c>
      <c r="K177" s="241" t="str">
        <f>IF(OR(COUNTIF(L177:O177,"未確認")&gt;0,COUNTIF(L177:O177,"*")&gt;0),"※","")</f>
        <v/>
      </c>
      <c r="L177" s="249">
        <v>0</v>
      </c>
      <c r="M177" s="249">
        <v>0</v>
      </c>
      <c r="N177" s="249">
        <v>1</v>
      </c>
      <c r="O177" s="249">
        <v>0</v>
      </c>
      <c r="P177" s="22"/>
      <c r="Q177" s="22"/>
      <c r="R177" s="22"/>
    </row>
    <row r="178" spans="1:18" s="81" customFormat="1" ht="34.5" customHeight="1">
      <c r="A178" s="301" t="s">
        <v>2491</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2492</v>
      </c>
      <c r="B179" s="82"/>
      <c r="C179" s="482" t="s">
        <v>162</v>
      </c>
      <c r="D179" s="484"/>
      <c r="E179" s="484"/>
      <c r="F179" s="484"/>
      <c r="G179" s="482" t="s">
        <v>149</v>
      </c>
      <c r="H179" s="484"/>
      <c r="I179" s="492"/>
      <c r="J179" s="129">
        <v>1</v>
      </c>
      <c r="K179" s="241" t="str">
        <f>IF(OR(COUNTIF(L179:O179,"未確認")&gt;0,COUNTIF(L179:O179,"*")&gt;0),"※","")</f>
        <v/>
      </c>
      <c r="L179" s="249">
        <v>1</v>
      </c>
      <c r="M179" s="249">
        <v>0</v>
      </c>
      <c r="N179" s="249">
        <v>0</v>
      </c>
      <c r="O179" s="249">
        <v>0</v>
      </c>
      <c r="P179" s="22"/>
      <c r="Q179" s="22"/>
      <c r="R179" s="22"/>
    </row>
    <row r="180" spans="1:18" s="81" customFormat="1" ht="34.5" customHeight="1">
      <c r="A180" s="301" t="s">
        <v>2493</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1284</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2143</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2494</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2495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2496</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2460</v>
      </c>
      <c r="J207" s="65"/>
      <c r="K207" s="166"/>
      <c r="L207" s="232"/>
      <c r="M207" s="232"/>
      <c r="N207" s="232"/>
      <c r="O207" s="232"/>
      <c r="P207" s="22"/>
      <c r="Q207" s="22"/>
      <c r="R207" s="22"/>
    </row>
    <row r="208" spans="1:18" s="81" customFormat="1" ht="34.5" customHeight="1">
      <c r="A208" s="301" t="s">
        <v>1998</v>
      </c>
      <c r="B208" s="2"/>
      <c r="C208" s="448" t="s">
        <v>2497</v>
      </c>
      <c r="D208" s="450"/>
      <c r="E208" s="578" t="s">
        <v>670</v>
      </c>
      <c r="F208" s="579"/>
      <c r="G208" s="482" t="s">
        <v>182</v>
      </c>
      <c r="H208" s="483"/>
      <c r="I208" s="432" t="s">
        <v>2498</v>
      </c>
      <c r="J208" s="150">
        <v>0</v>
      </c>
      <c r="K208" s="228"/>
      <c r="L208" s="232"/>
      <c r="M208" s="232"/>
      <c r="N208" s="232"/>
      <c r="O208" s="232"/>
      <c r="P208" s="22"/>
      <c r="Q208" s="22"/>
      <c r="R208" s="22"/>
    </row>
    <row r="209" spans="1:18" s="81" customFormat="1" ht="34.5" customHeight="1">
      <c r="A209" s="301" t="s">
        <v>2499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2500</v>
      </c>
      <c r="B212" s="144"/>
      <c r="C212" s="448" t="s">
        <v>2501</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2502</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2503</v>
      </c>
      <c r="F216" s="483"/>
      <c r="G216" s="483"/>
      <c r="H216" s="483"/>
      <c r="I216" s="420" t="s">
        <v>2504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2505</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2506</v>
      </c>
      <c r="B220" s="144"/>
      <c r="C220" s="473"/>
      <c r="D220" s="474"/>
      <c r="E220" s="482" t="s">
        <v>358</v>
      </c>
      <c r="F220" s="483"/>
      <c r="G220" s="483"/>
      <c r="H220" s="483"/>
      <c r="I220" s="114" t="s">
        <v>695</v>
      </c>
      <c r="J220" s="150">
        <v>0</v>
      </c>
      <c r="K220" s="228"/>
      <c r="L220" s="232"/>
      <c r="M220" s="232"/>
      <c r="N220" s="232"/>
      <c r="O220" s="232"/>
      <c r="P220" s="22"/>
      <c r="Q220" s="22"/>
      <c r="R220" s="22"/>
    </row>
    <row r="221" spans="1:18" s="81" customFormat="1" ht="44.65" customHeight="1">
      <c r="A221" s="301" t="s">
        <v>2507</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2508</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2509</v>
      </c>
      <c r="B223" s="144"/>
      <c r="C223" s="473"/>
      <c r="D223" s="474"/>
      <c r="E223" s="482" t="s">
        <v>206</v>
      </c>
      <c r="F223" s="483"/>
      <c r="G223" s="483"/>
      <c r="H223" s="483"/>
      <c r="I223" s="114" t="s">
        <v>2510</v>
      </c>
      <c r="J223" s="150">
        <v>0</v>
      </c>
      <c r="K223" s="228"/>
      <c r="L223" s="232"/>
      <c r="M223" s="232"/>
      <c r="N223" s="232"/>
      <c r="O223" s="232"/>
      <c r="P223" s="22"/>
      <c r="Q223" s="22"/>
      <c r="R223" s="22"/>
    </row>
    <row r="224" spans="1:18" s="81" customFormat="1" ht="44.65" customHeight="1">
      <c r="A224" s="301" t="s">
        <v>2511</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2018</v>
      </c>
      <c r="J232" s="256" t="s">
        <v>479</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2512</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2513</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2514</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v>44</v>
      </c>
      <c r="K271" s="241" t="str">
        <f>IF(OR(COUNTIF(J271,"未確認")&gt;0,COUNTIF(J271,"*")&gt;0),"※","")</f>
        <v/>
      </c>
      <c r="L271" s="232"/>
      <c r="M271" s="232"/>
      <c r="N271" s="232"/>
      <c r="O271" s="232"/>
      <c r="P271" s="22"/>
      <c r="Q271" s="22"/>
      <c r="R271" s="22"/>
    </row>
    <row r="272" spans="1:72" s="81" customFormat="1" ht="34.5" customHeight="1">
      <c r="A272" s="301" t="s">
        <v>2515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2516</v>
      </c>
      <c r="B273" s="82"/>
      <c r="C273" s="468"/>
      <c r="D273" s="471"/>
      <c r="E273" s="574" t="s">
        <v>372</v>
      </c>
      <c r="F273" s="576"/>
      <c r="G273" s="576"/>
      <c r="H273" s="576"/>
      <c r="I273" s="577"/>
      <c r="J273" s="264">
        <v>61.4</v>
      </c>
      <c r="K273" s="241" t="str">
        <f>IF(OR(COUNTIF(J273,"未確認")&gt;0,COUNTIF(J273,"*")&gt;0),"※","")</f>
        <v/>
      </c>
      <c r="L273" s="232"/>
      <c r="M273" s="232"/>
      <c r="N273" s="232"/>
      <c r="O273" s="232"/>
      <c r="P273" s="22"/>
      <c r="Q273" s="22"/>
      <c r="R273" s="22"/>
    </row>
    <row r="274" spans="1:18" s="81" customFormat="1" ht="34.5" customHeight="1">
      <c r="A274" s="301" t="s">
        <v>2517</v>
      </c>
      <c r="B274" s="2"/>
      <c r="C274" s="468"/>
      <c r="D274" s="482" t="s">
        <v>373</v>
      </c>
      <c r="E274" s="483"/>
      <c r="F274" s="483"/>
      <c r="G274" s="483"/>
      <c r="H274" s="483"/>
      <c r="I274" s="577"/>
      <c r="J274" s="129">
        <v>246</v>
      </c>
      <c r="K274" s="241" t="str">
        <f>IF(OR(COUNTIF(J274,"未確認")&gt;0,COUNTIF(J274,"*")&gt;0),"※","")</f>
        <v/>
      </c>
      <c r="L274" s="232"/>
      <c r="M274" s="232"/>
      <c r="N274" s="232"/>
      <c r="O274" s="232"/>
      <c r="P274" s="22"/>
      <c r="Q274" s="22"/>
      <c r="R274" s="22"/>
    </row>
    <row r="275" spans="1:18" s="81" customFormat="1" ht="34.5" customHeight="1">
      <c r="A275" s="301" t="s">
        <v>2518</v>
      </c>
      <c r="B275" s="111"/>
      <c r="C275" s="468"/>
      <c r="D275" s="482" t="s">
        <v>374</v>
      </c>
      <c r="E275" s="483"/>
      <c r="F275" s="483"/>
      <c r="G275" s="483"/>
      <c r="H275" s="483"/>
      <c r="I275" s="577"/>
      <c r="J275" s="129">
        <v>44</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2519</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2520</v>
      </c>
      <c r="J283" s="129">
        <v>44</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6</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38</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44</v>
      </c>
      <c r="K290" s="241" t="str">
        <f t="shared" si="2"/>
        <v/>
      </c>
      <c r="L290" s="226"/>
      <c r="M290" s="226"/>
      <c r="N290" s="226"/>
      <c r="O290" s="226"/>
      <c r="P290" s="22"/>
      <c r="Q290" s="22"/>
      <c r="R290" s="22"/>
    </row>
    <row r="291" spans="1:18" s="81" customFormat="1" ht="34.5" customHeight="1">
      <c r="A291" s="301" t="s">
        <v>2521</v>
      </c>
      <c r="B291" s="111"/>
      <c r="C291" s="456"/>
      <c r="D291" s="457" t="s">
        <v>379</v>
      </c>
      <c r="E291" s="485" t="s">
        <v>232</v>
      </c>
      <c r="F291" s="572"/>
      <c r="G291" s="572"/>
      <c r="H291" s="572"/>
      <c r="I291" s="568"/>
      <c r="J291" s="129">
        <v>20</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14</v>
      </c>
      <c r="K292" s="241" t="str">
        <f t="shared" si="2"/>
        <v/>
      </c>
      <c r="L292" s="226"/>
      <c r="M292" s="226"/>
      <c r="N292" s="226"/>
      <c r="O292" s="226"/>
      <c r="P292" s="22"/>
      <c r="Q292" s="22"/>
      <c r="R292" s="22"/>
    </row>
    <row r="293" spans="1:18" s="81" customFormat="1" ht="34.5" customHeight="1">
      <c r="A293" s="301" t="s">
        <v>2522</v>
      </c>
      <c r="B293" s="111"/>
      <c r="C293" s="456"/>
      <c r="D293" s="456"/>
      <c r="E293" s="482" t="s">
        <v>234</v>
      </c>
      <c r="F293" s="484"/>
      <c r="G293" s="484"/>
      <c r="H293" s="484"/>
      <c r="I293" s="568"/>
      <c r="J293" s="129">
        <v>1</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2523</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1</v>
      </c>
      <c r="K296" s="241" t="str">
        <f t="shared" si="2"/>
        <v/>
      </c>
      <c r="L296" s="226"/>
      <c r="M296" s="226"/>
      <c r="N296" s="226"/>
      <c r="O296" s="226"/>
      <c r="P296" s="22"/>
      <c r="Q296" s="22"/>
      <c r="R296" s="22"/>
    </row>
    <row r="297" spans="1:18" s="81" customFormat="1" ht="34.5" customHeight="1">
      <c r="A297" s="301" t="s">
        <v>2044</v>
      </c>
      <c r="B297" s="111"/>
      <c r="C297" s="456"/>
      <c r="D297" s="456"/>
      <c r="E297" s="482" t="s">
        <v>2524</v>
      </c>
      <c r="F297" s="484"/>
      <c r="G297" s="484"/>
      <c r="H297" s="484"/>
      <c r="I297" s="568"/>
      <c r="J297" s="129">
        <v>8</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2460</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854</v>
      </c>
      <c r="J306" s="129">
        <v>44</v>
      </c>
      <c r="K306" s="241" t="str">
        <f>IF(OR(COUNTIF(J306,"未確認")&gt;0,COUNTIF(J306,"*")&gt;0),"※","")</f>
        <v/>
      </c>
      <c r="L306" s="232"/>
      <c r="M306" s="232"/>
      <c r="N306" s="232"/>
      <c r="O306" s="232"/>
      <c r="P306" s="22"/>
      <c r="Q306" s="22"/>
      <c r="R306" s="22"/>
    </row>
    <row r="307" spans="1:18" s="81" customFormat="1" ht="34.5" customHeight="1">
      <c r="A307" s="308" t="s">
        <v>2525</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2526</v>
      </c>
      <c r="B308" s="111"/>
      <c r="C308" s="169"/>
      <c r="D308" s="170"/>
      <c r="E308" s="453" t="s">
        <v>2527</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2528</v>
      </c>
      <c r="F309" s="570"/>
      <c r="G309" s="570"/>
      <c r="H309" s="571"/>
      <c r="I309" s="568"/>
      <c r="J309" s="129">
        <v>44</v>
      </c>
      <c r="K309" s="241" t="str">
        <f>IF(OR(COUNTIF(J309,"未確認")&gt;0,COUNTIF(J309,"*")&gt;0),"※","")</f>
        <v/>
      </c>
      <c r="L309" s="232"/>
      <c r="M309" s="232"/>
      <c r="N309" s="232"/>
      <c r="O309" s="232"/>
      <c r="P309" s="22"/>
      <c r="Q309" s="22"/>
      <c r="R309" s="22"/>
    </row>
    <row r="310" spans="1:18" s="81" customFormat="1" ht="34.5" customHeight="1">
      <c r="A310" s="301" t="s">
        <v>2529</v>
      </c>
      <c r="B310" s="2"/>
      <c r="C310" s="171"/>
      <c r="D310" s="172"/>
      <c r="E310" s="453" t="s">
        <v>2530</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2531</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2519</v>
      </c>
      <c r="J326" s="65"/>
      <c r="K326" s="166"/>
      <c r="L326" s="232"/>
      <c r="M326" s="232"/>
      <c r="N326" s="232"/>
      <c r="O326" s="232"/>
      <c r="P326" s="22"/>
      <c r="Q326" s="22"/>
      <c r="R326" s="22"/>
    </row>
    <row r="327" spans="1:71" s="81" customFormat="1" ht="34.5" customHeight="1">
      <c r="A327" s="301" t="s">
        <v>2166</v>
      </c>
      <c r="B327" s="111"/>
      <c r="C327" s="564" t="s">
        <v>746</v>
      </c>
      <c r="D327" s="554"/>
      <c r="E327" s="554"/>
      <c r="F327" s="554"/>
      <c r="G327" s="554"/>
      <c r="H327" s="472"/>
      <c r="I327" s="420" t="s">
        <v>2532</v>
      </c>
      <c r="J327" s="129">
        <v>0</v>
      </c>
      <c r="K327" s="241" t="str">
        <f t="shared" ref="K327:K332" si="3">IF(OR(COUNTIF(J327,"未確認")&gt;0,COUNTIF(J327,"*")&gt;0),"※","")</f>
        <v/>
      </c>
      <c r="L327" s="232"/>
      <c r="M327" s="232"/>
      <c r="N327" s="232"/>
      <c r="O327" s="232"/>
      <c r="P327" s="22"/>
      <c r="Q327" s="22"/>
      <c r="R327" s="22"/>
    </row>
    <row r="328" spans="1:71" s="81" customFormat="1" ht="34.5" customHeight="1">
      <c r="A328" s="301" t="s">
        <v>2533</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2534</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2535</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855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2536</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2537</v>
      </c>
      <c r="B363" s="82"/>
      <c r="C363" s="437" t="s">
        <v>256</v>
      </c>
      <c r="D363" s="552"/>
      <c r="E363" s="552"/>
      <c r="F363" s="552"/>
      <c r="G363" s="552"/>
      <c r="H363" s="553"/>
      <c r="I363" s="114" t="s">
        <v>2538</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2539</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1254</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2540</v>
      </c>
      <c r="D373" s="554"/>
      <c r="E373" s="554"/>
      <c r="F373" s="554"/>
      <c r="G373" s="554"/>
      <c r="H373" s="472"/>
      <c r="I373" s="432" t="s">
        <v>2069</v>
      </c>
      <c r="J373" s="129">
        <v>44</v>
      </c>
      <c r="K373" s="241" t="str">
        <f t="shared" ref="K373:K377" si="5">IF(OR(COUNTIF(J373,"未確認")&gt;0,COUNTIF(J373,"*")&gt;0),"※","")</f>
        <v/>
      </c>
      <c r="L373" s="232"/>
      <c r="M373" s="232"/>
      <c r="N373" s="232"/>
      <c r="O373" s="232"/>
      <c r="P373" s="22"/>
      <c r="Q373" s="22"/>
      <c r="R373" s="22"/>
    </row>
    <row r="374" spans="1:51" s="81" customFormat="1" ht="35.1" customHeight="1">
      <c r="A374" s="301" t="s">
        <v>2541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2249</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2542</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青い海公園クリニック!B91" display="・設置主体"/>
    <hyperlink ref="C73:H73" location="青い海公園クリニック!B99" display="・病床の状況"/>
    <hyperlink ref="C74:H74" location="青い海公園クリニック!B120" display="・診療科"/>
    <hyperlink ref="C75:H75" location="青い海公園クリニック!B131" display="・入院基本料及び届出病床数"/>
    <hyperlink ref="C76:H76" location="青い海公園クリニック!A1" display="・算定する入院基本料の状況"/>
    <hyperlink ref="C77:H77" location="青い海公園クリニック!B141" display="・在宅療養支援診療所の届出状況"/>
    <hyperlink ref="C78:H78" location="青い海公園クリニック!B149" display="・職員数の状況"/>
    <hyperlink ref="C79:H79" location="青い海公園クリニック!B184" display="・退院調整部門の設置状況"/>
    <hyperlink ref="C80:H80" location="青い海公園クリニック!B204" display="・医療機器の台数"/>
    <hyperlink ref="C81:H81" location="青い海公園クリニック!B228" display="・有床診療所の病床の役割"/>
    <hyperlink ref="C82:H82" location="青い海公園クリニック!B243" display="・過去1年間の間に病棟の再編・見直しがあった場合の報告対象期間"/>
    <hyperlink ref="I72" location="青い海公園クリニック!B267" display="・入院患者の状況（年間）"/>
    <hyperlink ref="I73" location="青い海公園クリニック!B279" display="・入院患者の状況（月間／入院前の場所・退院先の場所の状況）"/>
    <hyperlink ref="I74" location="青い海公園クリニック!B302" display="・退院後に在宅医療を必要とする患者の状況"/>
    <hyperlink ref="I75" location="青い海公園クリニック!B314" display="・在宅医療を行った患者数"/>
    <hyperlink ref="I76" location="青い海公園クリニック!B323" display="・看取りを行った患者数"/>
    <hyperlink ref="J72:O72" location="青い海公園クリニック!B347" display="・分娩"/>
    <hyperlink ref="J73" location="青い海公園クリニック!B367" display="・リハビリテーションの実施状況"/>
    <hyperlink ref="J74" location="青い海公園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2543</v>
      </c>
      <c r="C3" s="12"/>
      <c r="D3" s="12"/>
      <c r="E3" s="12"/>
      <c r="F3" s="12"/>
      <c r="G3" s="12"/>
      <c r="H3" s="201"/>
      <c r="I3" s="10"/>
    </row>
    <row r="4" spans="1:15">
      <c r="A4" s="267"/>
      <c r="B4" s="13" t="s">
        <v>2544</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t="s">
        <v>479</v>
      </c>
      <c r="M14" s="6"/>
      <c r="N14" s="200"/>
      <c r="O14" s="200"/>
    </row>
    <row r="15" spans="1:15" s="22" customFormat="1">
      <c r="A15" s="301" t="s">
        <v>2545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2545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2546</v>
      </c>
      <c r="B28" s="18"/>
      <c r="C28" s="20"/>
      <c r="D28" s="20"/>
      <c r="E28" s="20"/>
      <c r="F28" s="20"/>
      <c r="G28" s="20"/>
      <c r="H28" s="21"/>
      <c r="I28" s="522" t="s">
        <v>21</v>
      </c>
      <c r="J28" s="523"/>
      <c r="K28" s="524"/>
      <c r="L28" s="207" t="s">
        <v>479</v>
      </c>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2547</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17</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2548</v>
      </c>
      <c r="B105" s="82"/>
      <c r="C105" s="478"/>
      <c r="D105" s="479"/>
      <c r="E105" s="482" t="s">
        <v>75</v>
      </c>
      <c r="F105" s="483"/>
      <c r="G105" s="483"/>
      <c r="H105" s="483"/>
      <c r="I105" s="580"/>
      <c r="J105" s="78">
        <v>0</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17</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2549</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96</v>
      </c>
      <c r="K124" s="228"/>
      <c r="L124" s="227"/>
      <c r="M124" s="231"/>
      <c r="N124" s="231"/>
      <c r="O124" s="231"/>
      <c r="P124" s="22"/>
      <c r="Q124" s="22"/>
      <c r="R124" s="22"/>
    </row>
    <row r="125" spans="1:18" s="81" customFormat="1" ht="40.5" customHeight="1">
      <c r="A125" s="301" t="s">
        <v>1960</v>
      </c>
      <c r="B125" s="2"/>
      <c r="C125" s="317"/>
      <c r="D125" s="321"/>
      <c r="E125" s="482" t="s">
        <v>2550</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2551</v>
      </c>
      <c r="B135" s="2"/>
      <c r="C135" s="482" t="s">
        <v>351</v>
      </c>
      <c r="D135" s="482"/>
      <c r="E135" s="482"/>
      <c r="F135" s="482"/>
      <c r="G135" s="482"/>
      <c r="H135" s="483"/>
      <c r="I135" s="420" t="s">
        <v>2176</v>
      </c>
      <c r="J135" s="78">
        <v>17</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2258</v>
      </c>
      <c r="B157" s="112"/>
      <c r="C157" s="482" t="s">
        <v>152</v>
      </c>
      <c r="D157" s="482"/>
      <c r="E157" s="482"/>
      <c r="F157" s="482"/>
      <c r="G157" s="482" t="s">
        <v>149</v>
      </c>
      <c r="H157" s="482"/>
      <c r="I157" s="492"/>
      <c r="J157" s="129">
        <v>2</v>
      </c>
      <c r="K157" s="241" t="str">
        <f t="shared" ref="K157:K172" si="1">IF(OR(COUNTIF(L157:O157,"未確認")&gt;0,COUNTIF(L157:O157,"*")&gt;0),"※","")</f>
        <v/>
      </c>
      <c r="L157" s="249"/>
      <c r="M157" s="249">
        <v>0</v>
      </c>
      <c r="N157" s="249">
        <v>2</v>
      </c>
      <c r="O157" s="249">
        <v>0</v>
      </c>
      <c r="P157" s="22"/>
      <c r="Q157" s="22"/>
      <c r="R157" s="22"/>
    </row>
    <row r="158" spans="1:18" s="81" customFormat="1" ht="34.5" customHeight="1">
      <c r="A158" s="301" t="s">
        <v>2258</v>
      </c>
      <c r="B158" s="112"/>
      <c r="C158" s="482"/>
      <c r="D158" s="482"/>
      <c r="E158" s="482"/>
      <c r="F158" s="482"/>
      <c r="G158" s="482" t="s">
        <v>150</v>
      </c>
      <c r="H158" s="483"/>
      <c r="I158" s="492"/>
      <c r="J158" s="131">
        <v>0</v>
      </c>
      <c r="K158" s="241" t="str">
        <f t="shared" si="1"/>
        <v/>
      </c>
      <c r="L158" s="250"/>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3</v>
      </c>
      <c r="K159" s="241" t="str">
        <f t="shared" si="1"/>
        <v/>
      </c>
      <c r="L159" s="249"/>
      <c r="M159" s="249">
        <v>0</v>
      </c>
      <c r="N159" s="249">
        <v>3</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1</v>
      </c>
      <c r="K161" s="241" t="str">
        <f t="shared" si="1"/>
        <v/>
      </c>
      <c r="L161" s="249"/>
      <c r="M161" s="249">
        <v>0</v>
      </c>
      <c r="N161" s="249">
        <v>1</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c r="M163" s="249">
        <v>0</v>
      </c>
      <c r="N163" s="249">
        <v>0</v>
      </c>
      <c r="O163" s="249">
        <v>0</v>
      </c>
      <c r="P163" s="22"/>
      <c r="Q163" s="22"/>
      <c r="R163" s="22"/>
    </row>
    <row r="164" spans="1:18" s="81" customFormat="1" ht="34.5" customHeight="1">
      <c r="A164" s="301" t="s">
        <v>1976</v>
      </c>
      <c r="B164" s="82"/>
      <c r="C164" s="483"/>
      <c r="D164" s="483"/>
      <c r="E164" s="483"/>
      <c r="F164" s="483"/>
      <c r="G164" s="482" t="s">
        <v>150</v>
      </c>
      <c r="H164" s="483"/>
      <c r="I164" s="492"/>
      <c r="J164" s="131">
        <v>0</v>
      </c>
      <c r="K164" s="241" t="str">
        <f t="shared" si="1"/>
        <v/>
      </c>
      <c r="L164" s="250"/>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1</v>
      </c>
      <c r="K165" s="241" t="str">
        <f t="shared" si="1"/>
        <v/>
      </c>
      <c r="L165" s="249"/>
      <c r="M165" s="249">
        <v>0</v>
      </c>
      <c r="N165" s="249">
        <v>1</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c r="M179" s="249">
        <v>0</v>
      </c>
      <c r="N179" s="249">
        <v>0</v>
      </c>
      <c r="O179" s="249">
        <v>0</v>
      </c>
      <c r="P179" s="22"/>
      <c r="Q179" s="22"/>
      <c r="R179" s="22"/>
    </row>
    <row r="180" spans="1:18" s="81" customFormat="1" ht="34.5" customHeight="1">
      <c r="A180" s="301" t="s">
        <v>2552</v>
      </c>
      <c r="B180" s="82"/>
      <c r="C180" s="484"/>
      <c r="D180" s="484"/>
      <c r="E180" s="484"/>
      <c r="F180" s="484"/>
      <c r="G180" s="482" t="s">
        <v>150</v>
      </c>
      <c r="H180" s="484"/>
      <c r="I180" s="493"/>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2553</v>
      </c>
      <c r="J188" s="237" t="s">
        <v>137</v>
      </c>
      <c r="K188" s="251"/>
      <c r="L188" s="232"/>
      <c r="M188" s="232"/>
      <c r="N188" s="232"/>
      <c r="O188" s="232"/>
      <c r="P188" s="22"/>
      <c r="Q188" s="22"/>
      <c r="R188" s="22"/>
    </row>
    <row r="189" spans="1:18" s="81" customFormat="1" ht="34.5" customHeight="1">
      <c r="A189" s="301" t="s">
        <v>2554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1</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479</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0</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736</v>
      </c>
      <c r="J306" s="129">
        <v>0</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17</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89</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t="s">
        <v>124</v>
      </c>
      <c r="K327" s="241" t="str">
        <f t="shared" ref="K327:K332" si="3">IF(OR(COUNTIF(J327,"未確認")&gt;0,COUNTIF(J327,"*")&gt;0),"※","")</f>
        <v>※</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t="s">
        <v>124</v>
      </c>
      <c r="K328" s="241" t="str">
        <f t="shared" si="3"/>
        <v>※</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t="s">
        <v>124</v>
      </c>
      <c r="K359" s="241" t="str">
        <f t="shared" ref="K359:K363" si="4">IF(OR(COUNTIF(J359,"未確認")&gt;0,COUNTIF(J359,"*")&gt;0),"※","")</f>
        <v>※</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t="s">
        <v>124</v>
      </c>
      <c r="K361" s="241" t="str">
        <f t="shared" si="4"/>
        <v>※</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t="s">
        <v>2065</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0</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青森クリニック!B91" display="・設置主体"/>
    <hyperlink ref="C73:H73" location="青森クリニック!B99" display="・病床の状況"/>
    <hyperlink ref="C74:H74" location="青森クリニック!B120" display="・診療科"/>
    <hyperlink ref="C75:H75" location="青森クリニック!B131" display="・入院基本料及び届出病床数"/>
    <hyperlink ref="C76:H76" location="青森クリニック!A1" display="・算定する入院基本料の状況"/>
    <hyperlink ref="C77:H77" location="青森クリニック!B141" display="・在宅療養支援診療所の届出状況"/>
    <hyperlink ref="C78:H78" location="青森クリニック!B149" display="・職員数の状況"/>
    <hyperlink ref="C79:H79" location="青森クリニック!B184" display="・退院調整部門の設置状況"/>
    <hyperlink ref="C80:H80" location="青森クリニック!B204" display="・医療機器の台数"/>
    <hyperlink ref="C81:H81" location="青森クリニック!B228" display="・有床診療所の病床の役割"/>
    <hyperlink ref="C82:H82" location="青森クリニック!B243" display="・過去1年間の間に病棟の再編・見直しがあった場合の報告対象期間"/>
    <hyperlink ref="I72" location="青森クリニック!B267" display="・入院患者の状況（年間）"/>
    <hyperlink ref="I73" location="青森クリニック!B279" display="・入院患者の状況（月間／入院前の場所・退院先の場所の状況）"/>
    <hyperlink ref="I74" location="青森クリニック!B302" display="・退院後に在宅医療を必要とする患者の状況"/>
    <hyperlink ref="I75" location="青森クリニック!B314" display="・在宅医療を行った患者数"/>
    <hyperlink ref="I76" location="青森クリニック!B323" display="・看取りを行った患者数"/>
    <hyperlink ref="J72:O72" location="青森クリニック!B347" display="・分娩"/>
    <hyperlink ref="J73" location="青森クリニック!B367" display="・リハビリテーションの実施状況"/>
    <hyperlink ref="J74" location="青森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567</v>
      </c>
      <c r="C3" s="12"/>
      <c r="D3" s="12"/>
      <c r="E3" s="12"/>
      <c r="F3" s="12"/>
      <c r="G3" s="12"/>
      <c r="H3" s="201"/>
      <c r="I3" s="10"/>
    </row>
    <row r="4" spans="1:15">
      <c r="A4" s="267"/>
      <c r="B4" s="13" t="s">
        <v>568</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2555</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2556</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2557</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2558</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2559</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2560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2561</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2253</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2562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68</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2563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15</v>
      </c>
      <c r="K103" s="79" t="str">
        <f>IF(OR(COUNTIF(J103,"未確認")&gt;0,COUNTIF(J103,"~*")&gt;0),"※","")</f>
        <v/>
      </c>
      <c r="L103" s="227"/>
      <c r="M103" s="226"/>
      <c r="N103" s="226"/>
      <c r="O103" s="226"/>
      <c r="P103" s="22"/>
      <c r="Q103" s="22"/>
      <c r="R103" s="22"/>
    </row>
    <row r="104" spans="1:72" s="81" customFormat="1" ht="34.5" customHeight="1">
      <c r="A104" s="301" t="s">
        <v>2564</v>
      </c>
      <c r="B104" s="82"/>
      <c r="C104" s="478"/>
      <c r="D104" s="479"/>
      <c r="E104" s="557"/>
      <c r="F104" s="558"/>
      <c r="G104" s="437" t="s">
        <v>348</v>
      </c>
      <c r="H104" s="439"/>
      <c r="I104" s="580"/>
      <c r="J104" s="78">
        <v>15</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15</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15</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92</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2563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15</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2</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2258</v>
      </c>
      <c r="B157" s="112"/>
      <c r="C157" s="482" t="s">
        <v>152</v>
      </c>
      <c r="D157" s="482"/>
      <c r="E157" s="482"/>
      <c r="F157" s="482"/>
      <c r="G157" s="482" t="s">
        <v>149</v>
      </c>
      <c r="H157" s="482"/>
      <c r="I157" s="492"/>
      <c r="J157" s="129">
        <v>13</v>
      </c>
      <c r="K157" s="241" t="str">
        <f t="shared" ref="K157:K172" si="1">IF(OR(COUNTIF(L157:O157,"未確認")&gt;0,COUNTIF(L157:O157,"*")&gt;0),"※","")</f>
        <v/>
      </c>
      <c r="L157" s="249">
        <v>12</v>
      </c>
      <c r="M157" s="249">
        <v>0</v>
      </c>
      <c r="N157" s="249">
        <v>1</v>
      </c>
      <c r="O157" s="249">
        <v>0</v>
      </c>
      <c r="P157" s="22"/>
      <c r="Q157" s="22"/>
      <c r="R157" s="22"/>
    </row>
    <row r="158" spans="1:18" s="81" customFormat="1" ht="34.5" customHeight="1">
      <c r="A158" s="301" t="s">
        <v>1972</v>
      </c>
      <c r="B158" s="112"/>
      <c r="C158" s="482"/>
      <c r="D158" s="482"/>
      <c r="E158" s="482"/>
      <c r="F158" s="482"/>
      <c r="G158" s="482" t="s">
        <v>150</v>
      </c>
      <c r="H158" s="483"/>
      <c r="I158" s="492"/>
      <c r="J158" s="131">
        <v>3.8</v>
      </c>
      <c r="K158" s="241" t="str">
        <f t="shared" si="1"/>
        <v/>
      </c>
      <c r="L158" s="250">
        <v>2.2999999999999998</v>
      </c>
      <c r="M158" s="250">
        <v>0</v>
      </c>
      <c r="N158" s="250">
        <v>1.5</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0</v>
      </c>
      <c r="K159" s="241" t="str">
        <f t="shared" si="1"/>
        <v/>
      </c>
      <c r="L159" s="249">
        <v>0</v>
      </c>
      <c r="M159" s="249">
        <v>0</v>
      </c>
      <c r="N159" s="249">
        <v>0</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2566</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1</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559</v>
      </c>
      <c r="J188" s="237"/>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2567</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2568</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2568</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2569</v>
      </c>
      <c r="B208" s="2"/>
      <c r="C208" s="448" t="s">
        <v>180</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2570</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188</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2315</v>
      </c>
      <c r="B215" s="144"/>
      <c r="C215" s="448" t="s">
        <v>166</v>
      </c>
      <c r="D215" s="472"/>
      <c r="E215" s="482" t="s">
        <v>191</v>
      </c>
      <c r="F215" s="483"/>
      <c r="G215" s="483"/>
      <c r="H215" s="483"/>
      <c r="I215" s="114" t="s">
        <v>192</v>
      </c>
      <c r="J215" s="150">
        <v>0</v>
      </c>
      <c r="K215" s="228"/>
      <c r="L215" s="58"/>
      <c r="M215" s="252"/>
      <c r="N215" s="232"/>
      <c r="O215" s="232"/>
      <c r="P215" s="22"/>
      <c r="Q215" s="22"/>
      <c r="R215" s="22"/>
    </row>
    <row r="216" spans="1:18" s="81" customFormat="1" ht="44.65" customHeight="1">
      <c r="A216" s="301" t="s">
        <v>2147</v>
      </c>
      <c r="B216" s="144"/>
      <c r="C216" s="473"/>
      <c r="D216" s="474"/>
      <c r="E216" s="482" t="s">
        <v>2571</v>
      </c>
      <c r="F216" s="483"/>
      <c r="G216" s="483"/>
      <c r="H216" s="483"/>
      <c r="I216" s="420" t="s">
        <v>194</v>
      </c>
      <c r="J216" s="150">
        <v>0</v>
      </c>
      <c r="K216" s="228"/>
      <c r="L216" s="232"/>
      <c r="M216" s="232"/>
      <c r="N216" s="232"/>
      <c r="O216" s="232"/>
      <c r="P216" s="22"/>
      <c r="Q216" s="22"/>
      <c r="R216" s="22"/>
    </row>
    <row r="217" spans="1:18" s="81" customFormat="1" ht="44.65" customHeight="1">
      <c r="A217" s="301" t="s">
        <v>2316</v>
      </c>
      <c r="B217" s="144"/>
      <c r="C217" s="473"/>
      <c r="D217" s="474"/>
      <c r="E217" s="482" t="s">
        <v>195</v>
      </c>
      <c r="F217" s="483"/>
      <c r="G217" s="483"/>
      <c r="H217" s="483"/>
      <c r="I217" s="441"/>
      <c r="J217" s="150">
        <v>0</v>
      </c>
      <c r="K217" s="228"/>
      <c r="L217" s="232"/>
      <c r="M217" s="232"/>
      <c r="N217" s="232"/>
      <c r="O217" s="232"/>
      <c r="P217" s="22"/>
      <c r="Q217" s="22"/>
      <c r="R217" s="22"/>
    </row>
    <row r="218" spans="1:18" s="81" customFormat="1" ht="44.65" customHeight="1">
      <c r="A218" s="301" t="s">
        <v>2572</v>
      </c>
      <c r="B218" s="144"/>
      <c r="C218" s="473"/>
      <c r="D218" s="474"/>
      <c r="E218" s="482" t="s">
        <v>196</v>
      </c>
      <c r="F218" s="483"/>
      <c r="G218" s="483"/>
      <c r="H218" s="483"/>
      <c r="I218" s="114" t="s">
        <v>197</v>
      </c>
      <c r="J218" s="150">
        <v>0</v>
      </c>
      <c r="K218" s="228"/>
      <c r="L218" s="232"/>
      <c r="M218" s="232"/>
      <c r="N218" s="232"/>
      <c r="O218" s="232"/>
      <c r="P218" s="22"/>
      <c r="Q218" s="22"/>
      <c r="R218" s="22"/>
    </row>
    <row r="219" spans="1:18" s="81" customFormat="1" ht="44.65" customHeight="1">
      <c r="A219" s="301" t="s">
        <v>2239</v>
      </c>
      <c r="B219" s="144"/>
      <c r="C219" s="473"/>
      <c r="D219" s="474"/>
      <c r="E219" s="482" t="s">
        <v>2573</v>
      </c>
      <c r="F219" s="483"/>
      <c r="G219" s="483"/>
      <c r="H219" s="483"/>
      <c r="I219" s="114" t="s">
        <v>199</v>
      </c>
      <c r="J219" s="150">
        <v>0</v>
      </c>
      <c r="K219" s="228"/>
      <c r="L219" s="232"/>
      <c r="M219" s="232"/>
      <c r="N219" s="232"/>
      <c r="O219" s="232"/>
      <c r="P219" s="22"/>
      <c r="Q219" s="22"/>
      <c r="R219" s="22"/>
    </row>
    <row r="220" spans="1:18" s="81" customFormat="1" ht="44.65" customHeight="1">
      <c r="A220" s="301" t="s">
        <v>2574</v>
      </c>
      <c r="B220" s="144"/>
      <c r="C220" s="473"/>
      <c r="D220" s="474"/>
      <c r="E220" s="482" t="s">
        <v>358</v>
      </c>
      <c r="F220" s="483"/>
      <c r="G220" s="483"/>
      <c r="H220" s="483"/>
      <c r="I220" s="114" t="s">
        <v>695</v>
      </c>
      <c r="J220" s="150">
        <v>0</v>
      </c>
      <c r="K220" s="228"/>
      <c r="L220" s="232"/>
      <c r="M220" s="232"/>
      <c r="N220" s="232"/>
      <c r="O220" s="232"/>
      <c r="P220" s="22"/>
      <c r="Q220" s="22"/>
      <c r="R220" s="22"/>
    </row>
    <row r="221" spans="1:18" s="81" customFormat="1" ht="44.65" customHeight="1">
      <c r="A221" s="301" t="s">
        <v>2347</v>
      </c>
      <c r="B221" s="144"/>
      <c r="C221" s="473"/>
      <c r="D221" s="474"/>
      <c r="E221" s="482" t="s">
        <v>359</v>
      </c>
      <c r="F221" s="483"/>
      <c r="G221" s="483"/>
      <c r="H221" s="483"/>
      <c r="I221" s="114" t="s">
        <v>203</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2575</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2197</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560</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2200</v>
      </c>
      <c r="J271" s="129">
        <v>88</v>
      </c>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4200</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89</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2357</v>
      </c>
      <c r="B283" s="111"/>
      <c r="C283" s="456" t="s">
        <v>376</v>
      </c>
      <c r="D283" s="482" t="s">
        <v>377</v>
      </c>
      <c r="E283" s="482"/>
      <c r="F283" s="482"/>
      <c r="G283" s="482"/>
      <c r="H283" s="482"/>
      <c r="I283" s="432" t="s">
        <v>2030</v>
      </c>
      <c r="J283" s="129">
        <v>0</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2576</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2577</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2578</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2162</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736</v>
      </c>
      <c r="J306" s="129">
        <v>0</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2579</v>
      </c>
      <c r="B308" s="111"/>
      <c r="C308" s="169"/>
      <c r="D308" s="170"/>
      <c r="E308" s="453" t="s">
        <v>1758</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1326</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2580</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2581</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2166</v>
      </c>
      <c r="B327" s="111"/>
      <c r="C327" s="564" t="s">
        <v>746</v>
      </c>
      <c r="D327" s="554"/>
      <c r="E327" s="554"/>
      <c r="F327" s="554"/>
      <c r="G327" s="554"/>
      <c r="H327" s="472"/>
      <c r="I327" s="420" t="s">
        <v>2214</v>
      </c>
      <c r="J327" s="129">
        <v>0</v>
      </c>
      <c r="K327" s="241" t="str">
        <f t="shared" ref="K327:K332" si="3">IF(OR(COUNTIF(J327,"未確認")&gt;0,COUNTIF(J327,"*")&gt;0),"※","")</f>
        <v/>
      </c>
      <c r="L327" s="232"/>
      <c r="M327" s="232"/>
      <c r="N327" s="232"/>
      <c r="O327" s="232"/>
      <c r="P327" s="22"/>
      <c r="Q327" s="22"/>
      <c r="R327" s="22"/>
    </row>
    <row r="328" spans="1:71" s="81" customFormat="1" ht="34.5" customHeight="1">
      <c r="A328" s="301" t="s">
        <v>2248</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2339</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855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2219</v>
      </c>
      <c r="B359" s="82"/>
      <c r="C359" s="448" t="s">
        <v>384</v>
      </c>
      <c r="D359" s="559"/>
      <c r="E359" s="559"/>
      <c r="F359" s="559"/>
      <c r="G359" s="559"/>
      <c r="H359" s="560"/>
      <c r="I359" s="432" t="s">
        <v>2582</v>
      </c>
      <c r="J359" s="129">
        <v>0</v>
      </c>
      <c r="K359" s="241" t="str">
        <f t="shared" ref="K359:K363" si="4">IF(OR(COUNTIF(J359,"未確認")&gt;0,COUNTIF(J359,"*")&gt;0),"※","")</f>
        <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513</v>
      </c>
      <c r="J361" s="129">
        <v>0</v>
      </c>
      <c r="K361" s="241" t="str">
        <f t="shared" si="4"/>
        <v/>
      </c>
      <c r="L361" s="58"/>
      <c r="M361" s="265"/>
      <c r="N361" s="232"/>
      <c r="O361" s="232"/>
      <c r="P361" s="22"/>
      <c r="Q361" s="22"/>
      <c r="R361" s="22"/>
    </row>
    <row r="362" spans="1:18" s="107" customFormat="1" ht="35.1" customHeight="1">
      <c r="A362" s="301" t="s">
        <v>2583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2350</v>
      </c>
      <c r="B363" s="82"/>
      <c r="C363" s="437" t="s">
        <v>256</v>
      </c>
      <c r="D363" s="552"/>
      <c r="E363" s="552"/>
      <c r="F363" s="552"/>
      <c r="G363" s="552"/>
      <c r="H363" s="553"/>
      <c r="I363" s="114" t="s">
        <v>257</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258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2584</v>
      </c>
      <c r="B372" s="82"/>
      <c r="C372" s="482" t="s">
        <v>1254</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2585</v>
      </c>
      <c r="J373" s="129">
        <v>89</v>
      </c>
      <c r="K373" s="241" t="str">
        <f t="shared" ref="K373:K377" si="5">IF(OR(COUNTIF(J373,"未確認")&gt;0,COUNTIF(J373,"*")&gt;0),"※","")</f>
        <v/>
      </c>
      <c r="L373" s="232"/>
      <c r="M373" s="232"/>
      <c r="N373" s="232"/>
      <c r="O373" s="232"/>
      <c r="P373" s="22"/>
      <c r="Q373" s="22"/>
      <c r="R373" s="22"/>
    </row>
    <row r="374" spans="1:51" s="81" customFormat="1" ht="35.1" customHeight="1">
      <c r="A374" s="301" t="s">
        <v>2351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2249</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2586</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青森県立あすなろ療育福祉センター診療部!B91" display="・設置主体"/>
    <hyperlink ref="C73:H73" location="青森県立あすなろ療育福祉センター診療部!B99" display="・病床の状況"/>
    <hyperlink ref="C74:H74" location="青森県立あすなろ療育福祉センター診療部!B120" display="・診療科"/>
    <hyperlink ref="C75:H75" location="青森県立あすなろ療育福祉センター診療部!B131" display="・入院基本料及び届出病床数"/>
    <hyperlink ref="C76:H76" location="青森県立あすなろ療育福祉センター診療部!A1" display="・算定する入院基本料の状況"/>
    <hyperlink ref="C77:H77" location="青森県立あすなろ療育福祉センター診療部!B141" display="・在宅療養支援診療所の届出状況"/>
    <hyperlink ref="C78:H78" location="青森県立あすなろ療育福祉センター診療部!B149" display="・職員数の状況"/>
    <hyperlink ref="C79:H79" location="青森県立あすなろ療育福祉センター診療部!B184" display="・退院調整部門の設置状況"/>
    <hyperlink ref="C80:H80" location="青森県立あすなろ療育福祉センター診療部!B204" display="・医療機器の台数"/>
    <hyperlink ref="C81:H81" location="青森県立あすなろ療育福祉センター診療部!B228" display="・有床診療所の病床の役割"/>
    <hyperlink ref="C82:H82" location="青森県立あすなろ療育福祉センター診療部!B243" display="・過去1年間の間に病棟の再編・見直しがあった場合の報告対象期間"/>
    <hyperlink ref="I72" location="青森県立あすなろ療育福祉センター診療部!B267" display="・入院患者の状況（年間）"/>
    <hyperlink ref="I73" location="青森県立あすなろ療育福祉センター診療部!B279" display="・入院患者の状況（月間／入院前の場所・退院先の場所の状況）"/>
    <hyperlink ref="I74" location="青森県立あすなろ療育福祉センター診療部!B302" display="・退院後に在宅医療を必要とする患者の状況"/>
    <hyperlink ref="I75" location="青森県立あすなろ療育福祉センター診療部!B314" display="・在宅医療を行った患者数"/>
    <hyperlink ref="I76" location="青森県立あすなろ療育福祉センター診療部!B323" display="・看取りを行った患者数"/>
    <hyperlink ref="J72:O72" location="青森県立あすなろ療育福祉センター診療部!B347" display="・分娩"/>
    <hyperlink ref="J73" location="青森県立あすなろ療育福祉センター診療部!B367" display="・リハビリテーションの実施状況"/>
    <hyperlink ref="J74" location="青森県立あすなろ療育福祉センター診療部!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2587</v>
      </c>
      <c r="C3" s="12"/>
      <c r="D3" s="12"/>
      <c r="E3" s="12"/>
      <c r="F3" s="12"/>
      <c r="G3" s="12"/>
      <c r="H3" s="201"/>
      <c r="I3" s="10"/>
    </row>
    <row r="4" spans="1:15">
      <c r="A4" s="267"/>
      <c r="B4" s="13" t="s">
        <v>569</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c r="M12" s="6"/>
      <c r="N12" s="200"/>
      <c r="O12" s="200"/>
    </row>
    <row r="13" spans="1:15" s="22" customFormat="1">
      <c r="A13" s="301" t="s">
        <v>2588</v>
      </c>
      <c r="B13" s="26"/>
      <c r="C13" s="20"/>
      <c r="D13" s="20"/>
      <c r="E13" s="20"/>
      <c r="F13" s="20"/>
      <c r="G13" s="20"/>
      <c r="H13" s="21"/>
      <c r="I13" s="531" t="s">
        <v>20</v>
      </c>
      <c r="J13" s="531"/>
      <c r="K13" s="531"/>
      <c r="L13" s="206" t="s">
        <v>479</v>
      </c>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2367</v>
      </c>
      <c r="B15" s="18"/>
      <c r="C15" s="20"/>
      <c r="D15" s="20"/>
      <c r="E15" s="20"/>
      <c r="F15" s="20"/>
      <c r="G15" s="20"/>
      <c r="H15" s="21"/>
      <c r="I15" s="531" t="s">
        <v>563</v>
      </c>
      <c r="J15" s="531"/>
      <c r="K15" s="531"/>
      <c r="L15" s="206"/>
      <c r="M15" s="6"/>
      <c r="N15" s="200"/>
      <c r="O15" s="200"/>
    </row>
    <row r="16" spans="1:15" s="22" customFormat="1">
      <c r="A16" s="301" t="s">
        <v>2589</v>
      </c>
      <c r="B16" s="18"/>
      <c r="C16" s="20"/>
      <c r="D16" s="20"/>
      <c r="E16" s="20"/>
      <c r="F16" s="20"/>
      <c r="G16" s="20"/>
      <c r="H16" s="21"/>
      <c r="I16" s="531" t="s">
        <v>2590</v>
      </c>
      <c r="J16" s="531"/>
      <c r="K16" s="531"/>
      <c r="L16" s="206"/>
      <c r="M16" s="6"/>
      <c r="N16" s="200"/>
      <c r="O16" s="200"/>
    </row>
    <row r="17" spans="1:18" s="22" customFormat="1">
      <c r="A17" s="301" t="s">
        <v>2588</v>
      </c>
      <c r="B17" s="18"/>
      <c r="C17" s="20"/>
      <c r="D17" s="20"/>
      <c r="E17" s="20"/>
      <c r="F17" s="20"/>
      <c r="G17" s="20"/>
      <c r="H17" s="21"/>
      <c r="I17" s="531" t="s">
        <v>2591</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t="s">
        <v>479</v>
      </c>
      <c r="M27" s="6"/>
      <c r="N27" s="200"/>
      <c r="O27" s="200"/>
    </row>
    <row r="28" spans="1:18" s="22" customFormat="1">
      <c r="A28" s="301" t="s">
        <v>2592</v>
      </c>
      <c r="B28" s="18"/>
      <c r="C28" s="20"/>
      <c r="D28" s="20"/>
      <c r="E28" s="20"/>
      <c r="F28" s="20"/>
      <c r="G28" s="20"/>
      <c r="H28" s="21"/>
      <c r="I28" s="522" t="s">
        <v>21</v>
      </c>
      <c r="J28" s="523"/>
      <c r="K28" s="524"/>
      <c r="L28" s="207"/>
      <c r="M28" s="6"/>
      <c r="N28" s="200"/>
      <c r="O28" s="200"/>
    </row>
    <row r="29" spans="1:18" s="22" customFormat="1">
      <c r="A29" s="301" t="s">
        <v>2556</v>
      </c>
      <c r="B29" s="18"/>
      <c r="C29" s="20"/>
      <c r="D29" s="20"/>
      <c r="E29" s="20"/>
      <c r="F29" s="20"/>
      <c r="G29" s="20"/>
      <c r="H29" s="21"/>
      <c r="I29" s="522" t="s">
        <v>28</v>
      </c>
      <c r="J29" s="523"/>
      <c r="K29" s="524"/>
      <c r="L29" s="206"/>
      <c r="M29" s="8"/>
      <c r="N29" s="209"/>
      <c r="O29" s="200"/>
    </row>
    <row r="30" spans="1:18" s="22" customFormat="1">
      <c r="A30" s="301" t="s">
        <v>2592</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2591</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2593</v>
      </c>
      <c r="B38" s="18"/>
      <c r="C38" s="20"/>
      <c r="D38" s="20"/>
      <c r="E38" s="20"/>
      <c r="F38" s="20"/>
      <c r="G38" s="20"/>
      <c r="H38" s="21"/>
      <c r="I38" s="522" t="s">
        <v>332</v>
      </c>
      <c r="J38" s="523"/>
      <c r="K38" s="524"/>
      <c r="L38" s="204"/>
      <c r="M38" s="6"/>
      <c r="N38" s="200"/>
      <c r="O38" s="200"/>
    </row>
    <row r="39" spans="1:71" s="22" customFormat="1">
      <c r="A39" s="301" t="s">
        <v>2594</v>
      </c>
      <c r="B39" s="26"/>
      <c r="C39" s="20"/>
      <c r="D39" s="20"/>
      <c r="E39" s="20"/>
      <c r="F39" s="20"/>
      <c r="G39" s="20"/>
      <c r="H39" s="21"/>
      <c r="I39" s="522" t="s">
        <v>34</v>
      </c>
      <c r="J39" s="523"/>
      <c r="K39" s="524"/>
      <c r="L39" s="205"/>
      <c r="M39" s="6"/>
      <c r="N39" s="200"/>
      <c r="O39" s="200"/>
    </row>
    <row r="40" spans="1:71" s="22" customFormat="1">
      <c r="A40" s="301" t="s">
        <v>2252</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2595</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2596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2597</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2598</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2599</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2600</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2598</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2601</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2602</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2603</v>
      </c>
      <c r="J67" s="36" t="s">
        <v>2378</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2604</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2605</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2606</v>
      </c>
      <c r="B103" s="2"/>
      <c r="C103" s="448" t="s">
        <v>71</v>
      </c>
      <c r="D103" s="450"/>
      <c r="E103" s="574" t="s">
        <v>72</v>
      </c>
      <c r="F103" s="574"/>
      <c r="G103" s="482"/>
      <c r="H103" s="482"/>
      <c r="I103" s="432" t="s">
        <v>2607</v>
      </c>
      <c r="J103" s="78">
        <v>15</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2606</v>
      </c>
      <c r="B105" s="82"/>
      <c r="C105" s="478"/>
      <c r="D105" s="479"/>
      <c r="E105" s="482" t="s">
        <v>75</v>
      </c>
      <c r="F105" s="483"/>
      <c r="G105" s="483"/>
      <c r="H105" s="483"/>
      <c r="I105" s="580"/>
      <c r="J105" s="78">
        <v>15</v>
      </c>
      <c r="K105" s="79" t="str">
        <f t="shared" si="0"/>
        <v/>
      </c>
      <c r="L105" s="227"/>
      <c r="M105" s="226"/>
      <c r="N105" s="226"/>
      <c r="O105" s="226"/>
      <c r="P105" s="22"/>
      <c r="Q105" s="22"/>
      <c r="R105" s="22"/>
    </row>
    <row r="106" spans="1:72" s="81" customFormat="1" ht="34.5" customHeight="1">
      <c r="A106" s="301" t="s">
        <v>2608</v>
      </c>
      <c r="B106" s="82"/>
      <c r="C106" s="459"/>
      <c r="D106" s="461"/>
      <c r="E106" s="482" t="s">
        <v>76</v>
      </c>
      <c r="F106" s="563"/>
      <c r="G106" s="563"/>
      <c r="H106" s="563"/>
      <c r="I106" s="580"/>
      <c r="J106" s="78">
        <v>15</v>
      </c>
      <c r="K106" s="79" t="str">
        <f t="shared" si="0"/>
        <v/>
      </c>
      <c r="L106" s="227"/>
      <c r="M106" s="226"/>
      <c r="N106" s="226"/>
      <c r="O106" s="226"/>
      <c r="P106" s="22"/>
      <c r="Q106" s="22"/>
      <c r="R106" s="22"/>
    </row>
    <row r="107" spans="1:72" s="81" customFormat="1" ht="34.5" customHeight="1">
      <c r="A107" s="301" t="s">
        <v>2609</v>
      </c>
      <c r="B107" s="82"/>
      <c r="C107" s="448" t="s">
        <v>77</v>
      </c>
      <c r="D107" s="450"/>
      <c r="E107" s="574" t="s">
        <v>72</v>
      </c>
      <c r="F107" s="576"/>
      <c r="G107" s="576"/>
      <c r="H107" s="576"/>
      <c r="I107" s="580"/>
      <c r="J107" s="78">
        <v>4</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4</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2609</v>
      </c>
      <c r="B110" s="82"/>
      <c r="C110" s="478"/>
      <c r="D110" s="479"/>
      <c r="E110" s="574" t="s">
        <v>75</v>
      </c>
      <c r="F110" s="576"/>
      <c r="G110" s="576"/>
      <c r="H110" s="576"/>
      <c r="I110" s="580"/>
      <c r="J110" s="78">
        <v>4</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4</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2610</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4</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4</v>
      </c>
      <c r="K114" s="79" t="str">
        <f t="shared" si="0"/>
        <v/>
      </c>
      <c r="L114" s="227"/>
      <c r="M114" s="226"/>
      <c r="N114" s="226"/>
      <c r="O114" s="226"/>
      <c r="P114" s="22"/>
      <c r="Q114" s="22"/>
      <c r="R114" s="22"/>
    </row>
    <row r="115" spans="1:18" s="81" customFormat="1" ht="34.5" customHeight="1">
      <c r="A115" s="301" t="s">
        <v>2611</v>
      </c>
      <c r="B115" s="82"/>
      <c r="C115" s="459"/>
      <c r="D115" s="461"/>
      <c r="E115" s="509"/>
      <c r="F115" s="510"/>
      <c r="G115" s="448" t="s">
        <v>2610</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96</v>
      </c>
      <c r="K124" s="228"/>
      <c r="L124" s="227"/>
      <c r="M124" s="231"/>
      <c r="N124" s="231"/>
      <c r="O124" s="231"/>
      <c r="P124" s="22"/>
      <c r="Q124" s="22"/>
      <c r="R124" s="22"/>
    </row>
    <row r="125" spans="1:18" s="81" customFormat="1" ht="40.5" customHeight="1">
      <c r="A125" s="301" t="s">
        <v>2612</v>
      </c>
      <c r="B125" s="2"/>
      <c r="C125" s="317"/>
      <c r="D125" s="321"/>
      <c r="E125" s="482" t="s">
        <v>2613</v>
      </c>
      <c r="F125" s="482"/>
      <c r="G125" s="482"/>
      <c r="H125" s="482"/>
      <c r="I125" s="477"/>
      <c r="J125" s="233" t="s">
        <v>25</v>
      </c>
      <c r="K125" s="228"/>
      <c r="L125" s="227"/>
      <c r="M125" s="226"/>
      <c r="N125" s="226"/>
      <c r="O125" s="226"/>
      <c r="P125" s="22"/>
      <c r="Q125" s="22"/>
      <c r="R125" s="22"/>
    </row>
    <row r="126" spans="1:18" s="81" customFormat="1" ht="40.5" customHeight="1">
      <c r="A126" s="301" t="s">
        <v>2614</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2615</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2616</v>
      </c>
      <c r="B135" s="2"/>
      <c r="C135" s="482" t="s">
        <v>351</v>
      </c>
      <c r="D135" s="482"/>
      <c r="E135" s="482"/>
      <c r="F135" s="482"/>
      <c r="G135" s="482"/>
      <c r="H135" s="483"/>
      <c r="I135" s="420" t="s">
        <v>2176</v>
      </c>
      <c r="J135" s="78">
        <v>0</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2617</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2618</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2619</v>
      </c>
      <c r="J144" s="65"/>
      <c r="K144" s="166"/>
      <c r="L144" s="226"/>
      <c r="M144" s="226"/>
      <c r="N144" s="22"/>
      <c r="O144" s="22"/>
      <c r="P144" s="22"/>
    </row>
    <row r="145" spans="1:18" s="81" customFormat="1" ht="56.1" customHeight="1">
      <c r="A145" s="301" t="s">
        <v>2620</v>
      </c>
      <c r="B145" s="111"/>
      <c r="C145" s="437" t="s">
        <v>354</v>
      </c>
      <c r="D145" s="438"/>
      <c r="E145" s="438"/>
      <c r="F145" s="438"/>
      <c r="G145" s="438"/>
      <c r="H145" s="439"/>
      <c r="I145" s="127" t="s">
        <v>2621</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2622</v>
      </c>
      <c r="B153" s="112"/>
      <c r="C153" s="482" t="s">
        <v>148</v>
      </c>
      <c r="D153" s="484"/>
      <c r="E153" s="484"/>
      <c r="F153" s="484"/>
      <c r="G153" s="482" t="s">
        <v>149</v>
      </c>
      <c r="H153" s="484"/>
      <c r="I153" s="491" t="s">
        <v>356</v>
      </c>
      <c r="J153" s="129">
        <v>2</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2623</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2623</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2624</v>
      </c>
      <c r="B157" s="112"/>
      <c r="C157" s="482" t="s">
        <v>152</v>
      </c>
      <c r="D157" s="482"/>
      <c r="E157" s="482"/>
      <c r="F157" s="482"/>
      <c r="G157" s="482" t="s">
        <v>149</v>
      </c>
      <c r="H157" s="482"/>
      <c r="I157" s="492"/>
      <c r="J157" s="129">
        <v>7</v>
      </c>
      <c r="K157" s="241" t="str">
        <f t="shared" ref="K157:K172" si="1">IF(OR(COUNTIF(L157:O157,"未確認")&gt;0,COUNTIF(L157:O157,"*")&gt;0),"※","")</f>
        <v/>
      </c>
      <c r="L157" s="249">
        <v>3</v>
      </c>
      <c r="M157" s="249">
        <v>0</v>
      </c>
      <c r="N157" s="249">
        <v>4</v>
      </c>
      <c r="O157" s="249">
        <v>0</v>
      </c>
      <c r="P157" s="22"/>
      <c r="Q157" s="22"/>
      <c r="R157" s="22"/>
    </row>
    <row r="158" spans="1:18" s="81" customFormat="1" ht="34.5" customHeight="1">
      <c r="A158" s="301" t="s">
        <v>2624</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5</v>
      </c>
      <c r="K159" s="241" t="str">
        <f t="shared" si="1"/>
        <v/>
      </c>
      <c r="L159" s="249">
        <v>2</v>
      </c>
      <c r="M159" s="249">
        <v>0</v>
      </c>
      <c r="N159" s="249">
        <v>3</v>
      </c>
      <c r="O159" s="249">
        <v>0</v>
      </c>
      <c r="P159" s="22"/>
      <c r="Q159" s="22"/>
      <c r="R159" s="22"/>
    </row>
    <row r="160" spans="1:18" s="81" customFormat="1" ht="34.5" customHeight="1">
      <c r="A160" s="301" t="s">
        <v>2625</v>
      </c>
      <c r="B160" s="112"/>
      <c r="C160" s="483"/>
      <c r="D160" s="483"/>
      <c r="E160" s="483"/>
      <c r="F160" s="483"/>
      <c r="G160" s="482" t="s">
        <v>150</v>
      </c>
      <c r="H160" s="483"/>
      <c r="I160" s="492"/>
      <c r="J160" s="131">
        <v>0.5</v>
      </c>
      <c r="K160" s="241" t="str">
        <f t="shared" si="1"/>
        <v/>
      </c>
      <c r="L160" s="250">
        <v>0</v>
      </c>
      <c r="M160" s="250">
        <v>0</v>
      </c>
      <c r="N160" s="250">
        <v>0.5</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1</v>
      </c>
      <c r="K161" s="241" t="str">
        <f t="shared" si="1"/>
        <v/>
      </c>
      <c r="L161" s="249">
        <v>1</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1.2</v>
      </c>
      <c r="K162" s="241" t="str">
        <f t="shared" si="1"/>
        <v/>
      </c>
      <c r="L162" s="250">
        <v>1.2</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2626</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2627</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2627</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2628</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2629</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2630</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2631</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559</v>
      </c>
      <c r="J188" s="237"/>
      <c r="K188" s="251"/>
      <c r="L188" s="232"/>
      <c r="M188" s="232"/>
      <c r="N188" s="232"/>
      <c r="O188" s="232"/>
      <c r="P188" s="22"/>
      <c r="Q188" s="22"/>
      <c r="R188" s="22"/>
    </row>
    <row r="189" spans="1:18" s="81" customFormat="1" ht="34.5" customHeight="1">
      <c r="A189" s="301" t="s">
        <v>2632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2185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2633</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2634</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2635</v>
      </c>
      <c r="B208" s="2"/>
      <c r="C208" s="448" t="s">
        <v>669</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2636</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2637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2638</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2639</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2147</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2640</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2641</v>
      </c>
      <c r="F218" s="483"/>
      <c r="G218" s="483"/>
      <c r="H218" s="483"/>
      <c r="I218" s="114" t="s">
        <v>2642</v>
      </c>
      <c r="J218" s="150">
        <v>0</v>
      </c>
      <c r="K218" s="228"/>
      <c r="L218" s="232"/>
      <c r="M218" s="232"/>
      <c r="N218" s="232"/>
      <c r="O218" s="232"/>
      <c r="P218" s="22"/>
      <c r="Q218" s="22"/>
      <c r="R218" s="22"/>
    </row>
    <row r="219" spans="1:18" s="81" customFormat="1" ht="44.65" customHeight="1">
      <c r="A219" s="301" t="s">
        <v>2009</v>
      </c>
      <c r="B219" s="144"/>
      <c r="C219" s="473"/>
      <c r="D219" s="474"/>
      <c r="E219" s="482" t="s">
        <v>2643</v>
      </c>
      <c r="F219" s="483"/>
      <c r="G219" s="483"/>
      <c r="H219" s="483"/>
      <c r="I219" s="114" t="s">
        <v>2644</v>
      </c>
      <c r="J219" s="150">
        <v>0</v>
      </c>
      <c r="K219" s="228"/>
      <c r="L219" s="232"/>
      <c r="M219" s="232"/>
      <c r="N219" s="232"/>
      <c r="O219" s="232"/>
      <c r="P219" s="22"/>
      <c r="Q219" s="22"/>
      <c r="R219" s="22"/>
    </row>
    <row r="220" spans="1:18" s="81" customFormat="1" ht="44.65" customHeight="1">
      <c r="A220" s="301" t="s">
        <v>2010</v>
      </c>
      <c r="B220" s="144"/>
      <c r="C220" s="473"/>
      <c r="D220" s="474"/>
      <c r="E220" s="482" t="s">
        <v>358</v>
      </c>
      <c r="F220" s="483"/>
      <c r="G220" s="483"/>
      <c r="H220" s="483"/>
      <c r="I220" s="114" t="s">
        <v>695</v>
      </c>
      <c r="J220" s="150">
        <v>0</v>
      </c>
      <c r="K220" s="228"/>
      <c r="L220" s="232"/>
      <c r="M220" s="232"/>
      <c r="N220" s="232"/>
      <c r="O220" s="232"/>
      <c r="P220" s="22"/>
      <c r="Q220" s="22"/>
      <c r="R220" s="22"/>
    </row>
    <row r="221" spans="1:18" s="81" customFormat="1" ht="44.65" customHeight="1">
      <c r="A221" s="301" t="s">
        <v>2645</v>
      </c>
      <c r="B221" s="144"/>
      <c r="C221" s="473"/>
      <c r="D221" s="474"/>
      <c r="E221" s="482" t="s">
        <v>2646</v>
      </c>
      <c r="F221" s="483"/>
      <c r="G221" s="483"/>
      <c r="H221" s="483"/>
      <c r="I221" s="114" t="s">
        <v>2647</v>
      </c>
      <c r="J221" s="150">
        <v>0</v>
      </c>
      <c r="K221" s="228"/>
      <c r="L221" s="232"/>
      <c r="M221" s="232"/>
      <c r="N221" s="232"/>
      <c r="O221" s="232"/>
      <c r="P221" s="22"/>
      <c r="Q221" s="22"/>
      <c r="R221" s="22"/>
    </row>
    <row r="222" spans="1:18" s="81" customFormat="1" ht="44.65" customHeight="1">
      <c r="A222" s="301" t="s">
        <v>2648</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2649</v>
      </c>
      <c r="B223" s="144"/>
      <c r="C223" s="473"/>
      <c r="D223" s="474"/>
      <c r="E223" s="482" t="s">
        <v>206</v>
      </c>
      <c r="F223" s="483"/>
      <c r="G223" s="483"/>
      <c r="H223" s="483"/>
      <c r="I223" s="114" t="s">
        <v>2650</v>
      </c>
      <c r="J223" s="150">
        <v>0</v>
      </c>
      <c r="K223" s="228"/>
      <c r="L223" s="232"/>
      <c r="M223" s="232"/>
      <c r="N223" s="232"/>
      <c r="O223" s="232"/>
      <c r="P223" s="22"/>
      <c r="Q223" s="22"/>
      <c r="R223" s="22"/>
    </row>
    <row r="224" spans="1:18" s="81" customFormat="1" ht="44.65" customHeight="1">
      <c r="A224" s="301" t="s">
        <v>2651</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2652</v>
      </c>
      <c r="J232" s="256" t="s">
        <v>479</v>
      </c>
      <c r="K232" s="228"/>
      <c r="L232" s="128"/>
      <c r="M232" s="128"/>
      <c r="N232" s="255"/>
      <c r="O232" s="255"/>
      <c r="P232" s="22"/>
      <c r="Q232" s="22"/>
      <c r="R232" s="22"/>
    </row>
    <row r="233" spans="1:18" s="110" customFormat="1" ht="34.5" customHeight="1">
      <c r="A233" s="301" t="s">
        <v>2653</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2654</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2409</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2654</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2655</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2656</v>
      </c>
      <c r="J270" s="65"/>
      <c r="K270" s="166"/>
      <c r="L270" s="232"/>
      <c r="M270" s="232"/>
      <c r="N270" s="232"/>
      <c r="O270" s="232"/>
      <c r="P270" s="22"/>
      <c r="Q270" s="22"/>
      <c r="R270" s="22"/>
    </row>
    <row r="271" spans="1:72" s="81" customFormat="1" ht="34.5" customHeight="1">
      <c r="A271" s="301" t="s">
        <v>2657</v>
      </c>
      <c r="B271" s="82"/>
      <c r="C271" s="456" t="s">
        <v>212</v>
      </c>
      <c r="D271" s="574" t="s">
        <v>370</v>
      </c>
      <c r="E271" s="576"/>
      <c r="F271" s="576"/>
      <c r="G271" s="576"/>
      <c r="H271" s="576"/>
      <c r="I271" s="577" t="s">
        <v>2658</v>
      </c>
      <c r="J271" s="129">
        <v>56</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2659</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2660</v>
      </c>
      <c r="B274" s="2"/>
      <c r="C274" s="468"/>
      <c r="D274" s="482" t="s">
        <v>373</v>
      </c>
      <c r="E274" s="483"/>
      <c r="F274" s="483"/>
      <c r="G274" s="483"/>
      <c r="H274" s="483"/>
      <c r="I274" s="577"/>
      <c r="J274" s="129">
        <v>7265</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60</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2357</v>
      </c>
      <c r="B283" s="111"/>
      <c r="C283" s="456" t="s">
        <v>376</v>
      </c>
      <c r="D283" s="482" t="s">
        <v>377</v>
      </c>
      <c r="E283" s="482"/>
      <c r="F283" s="482"/>
      <c r="G283" s="482"/>
      <c r="H283" s="482"/>
      <c r="I283" s="432" t="s">
        <v>2661</v>
      </c>
      <c r="J283" s="129">
        <v>0</v>
      </c>
      <c r="K283" s="241" t="str">
        <f t="shared" ref="K283:K298" si="2">IF(OR(COUNTIF(J283,"未確認")&gt;0,COUNTIF(J283,"*")&gt;0),"※","")</f>
        <v/>
      </c>
      <c r="L283" s="226"/>
      <c r="M283" s="226"/>
      <c r="N283" s="226"/>
      <c r="O283" s="226"/>
      <c r="P283" s="22"/>
      <c r="Q283" s="22"/>
      <c r="R283" s="22"/>
    </row>
    <row r="284" spans="1:18" s="81" customFormat="1" ht="34.5" customHeight="1">
      <c r="A284" s="301" t="s">
        <v>2662</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2329</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2663</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2664</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2665</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2666</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2667</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2668</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2669</v>
      </c>
      <c r="B306" s="111"/>
      <c r="C306" s="448" t="s">
        <v>239</v>
      </c>
      <c r="D306" s="449"/>
      <c r="E306" s="449"/>
      <c r="F306" s="449"/>
      <c r="G306" s="449"/>
      <c r="H306" s="450"/>
      <c r="I306" s="432" t="s">
        <v>854</v>
      </c>
      <c r="J306" s="129">
        <v>0</v>
      </c>
      <c r="K306" s="241" t="str">
        <f>IF(OR(COUNTIF(J306,"未確認")&gt;0,COUNTIF(J306,"*")&gt;0),"※","")</f>
        <v/>
      </c>
      <c r="L306" s="232"/>
      <c r="M306" s="232"/>
      <c r="N306" s="232"/>
      <c r="O306" s="232"/>
      <c r="P306" s="22"/>
      <c r="Q306" s="22"/>
      <c r="R306" s="22"/>
    </row>
    <row r="307" spans="1:18" s="81" customFormat="1" ht="34.5" customHeight="1">
      <c r="A307" s="308" t="s">
        <v>2210</v>
      </c>
      <c r="B307" s="111"/>
      <c r="C307" s="169"/>
      <c r="D307" s="170"/>
      <c r="E307" s="453" t="s">
        <v>2670</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2671</v>
      </c>
      <c r="B308" s="111"/>
      <c r="C308" s="169"/>
      <c r="D308" s="170"/>
      <c r="E308" s="453" t="s">
        <v>1758</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742</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2166</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2672</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2673</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2339</v>
      </c>
      <c r="B330" s="111"/>
      <c r="C330" s="445" t="s">
        <v>2674</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2675</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2676</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2656</v>
      </c>
      <c r="J350" s="65"/>
      <c r="K350" s="166"/>
      <c r="L350" s="232"/>
      <c r="M350" s="232"/>
      <c r="N350" s="232"/>
      <c r="O350" s="232"/>
      <c r="P350" s="22"/>
      <c r="Q350" s="22"/>
      <c r="R350" s="22"/>
    </row>
    <row r="351" spans="1:72" s="1" customFormat="1" ht="28.5" customHeight="1">
      <c r="A351" s="301" t="s">
        <v>2677</v>
      </c>
      <c r="B351" s="180"/>
      <c r="C351" s="437" t="s">
        <v>246</v>
      </c>
      <c r="D351" s="438"/>
      <c r="E351" s="438"/>
      <c r="F351" s="438"/>
      <c r="G351" s="438"/>
      <c r="H351" s="439"/>
      <c r="I351" s="114" t="s">
        <v>2678</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2401</v>
      </c>
      <c r="J358" s="65"/>
      <c r="K358" s="166"/>
      <c r="L358" s="232"/>
      <c r="M358" s="232"/>
      <c r="N358" s="232"/>
      <c r="O358" s="232"/>
      <c r="P358" s="22"/>
      <c r="Q358" s="22"/>
      <c r="R358" s="22"/>
    </row>
    <row r="359" spans="1:18" s="107" customFormat="1" ht="35.1" customHeight="1">
      <c r="A359" s="301" t="s">
        <v>2679</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2680</v>
      </c>
      <c r="B361" s="82"/>
      <c r="C361" s="448" t="s">
        <v>255</v>
      </c>
      <c r="D361" s="559"/>
      <c r="E361" s="559"/>
      <c r="F361" s="559"/>
      <c r="G361" s="559"/>
      <c r="H361" s="560"/>
      <c r="I361" s="420" t="s">
        <v>513</v>
      </c>
      <c r="J361" s="129">
        <v>0</v>
      </c>
      <c r="K361" s="241" t="str">
        <f t="shared" si="4"/>
        <v/>
      </c>
      <c r="L361" s="58"/>
      <c r="M361" s="265"/>
      <c r="N361" s="232"/>
      <c r="O361" s="232"/>
      <c r="P361" s="22"/>
      <c r="Q361" s="22"/>
      <c r="R361" s="22"/>
    </row>
    <row r="362" spans="1:18" s="107" customFormat="1" ht="35.1" customHeight="1">
      <c r="A362" s="301" t="s">
        <v>2341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2681</v>
      </c>
      <c r="B363" s="82"/>
      <c r="C363" s="437" t="s">
        <v>256</v>
      </c>
      <c r="D363" s="552"/>
      <c r="E363" s="552"/>
      <c r="F363" s="552"/>
      <c r="G363" s="552"/>
      <c r="H363" s="553"/>
      <c r="I363" s="114" t="s">
        <v>2682</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2683</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777</v>
      </c>
      <c r="D372" s="483"/>
      <c r="E372" s="483"/>
      <c r="F372" s="483"/>
      <c r="G372" s="483"/>
      <c r="H372" s="483"/>
      <c r="I372" s="127" t="s">
        <v>2684</v>
      </c>
      <c r="J372" s="268">
        <v>0</v>
      </c>
      <c r="K372" s="241" t="str">
        <f>IF(OR(COUNTIF(J372,"未確認")&gt;0,COUNTIF(J372,"*")&gt;0),"※","")</f>
        <v/>
      </c>
      <c r="L372" s="232"/>
      <c r="M372" s="232"/>
      <c r="N372" s="232"/>
      <c r="O372" s="232"/>
      <c r="P372" s="22"/>
      <c r="Q372" s="22"/>
      <c r="R372" s="22"/>
    </row>
    <row r="373" spans="1:51" s="81" customFormat="1" ht="35.1" customHeight="1">
      <c r="A373" s="301" t="s">
        <v>2343</v>
      </c>
      <c r="B373" s="82"/>
      <c r="C373" s="448" t="s">
        <v>2685</v>
      </c>
      <c r="D373" s="554"/>
      <c r="E373" s="554"/>
      <c r="F373" s="554"/>
      <c r="G373" s="554"/>
      <c r="H373" s="472"/>
      <c r="I373" s="432" t="s">
        <v>2069</v>
      </c>
      <c r="J373" s="129">
        <v>60</v>
      </c>
      <c r="K373" s="241" t="str">
        <f t="shared" ref="K373:K377" si="5">IF(OR(COUNTIF(J373,"未確認")&gt;0,COUNTIF(J373,"*")&gt;0),"※","")</f>
        <v/>
      </c>
      <c r="L373" s="232"/>
      <c r="M373" s="232"/>
      <c r="N373" s="232"/>
      <c r="O373" s="232"/>
      <c r="P373" s="22"/>
      <c r="Q373" s="22"/>
      <c r="R373" s="22"/>
    </row>
    <row r="374" spans="1:51" s="81" customFormat="1" ht="35.1" customHeight="1">
      <c r="A374" s="301" t="s">
        <v>2686</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2687</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斉藤内科小児科医院!B91" display="・設置主体"/>
    <hyperlink ref="C73:H73" location="斉藤内科小児科医院!B99" display="・病床の状況"/>
    <hyperlink ref="C74:H74" location="斉藤内科小児科医院!B120" display="・診療科"/>
    <hyperlink ref="C75:H75" location="斉藤内科小児科医院!B131" display="・入院基本料及び届出病床数"/>
    <hyperlink ref="C76:H76" location="斉藤内科小児科医院!A1" display="・算定する入院基本料の状況"/>
    <hyperlink ref="C77:H77" location="斉藤内科小児科医院!B141" display="・在宅療養支援診療所の届出状況"/>
    <hyperlink ref="C78:H78" location="斉藤内科小児科医院!B149" display="・職員数の状況"/>
    <hyperlink ref="C79:H79" location="斉藤内科小児科医院!B184" display="・退院調整部門の設置状況"/>
    <hyperlink ref="C80:H80" location="斉藤内科小児科医院!B204" display="・医療機器の台数"/>
    <hyperlink ref="C81:H81" location="斉藤内科小児科医院!B228" display="・有床診療所の病床の役割"/>
    <hyperlink ref="C82:H82" location="斉藤内科小児科医院!B243" display="・過去1年間の間に病棟の再編・見直しがあった場合の報告対象期間"/>
    <hyperlink ref="I72" location="斉藤内科小児科医院!B267" display="・入院患者の状況（年間）"/>
    <hyperlink ref="I73" location="斉藤内科小児科医院!B279" display="・入院患者の状況（月間／入院前の場所・退院先の場所の状況）"/>
    <hyperlink ref="I74" location="斉藤内科小児科医院!B302" display="・退院後に在宅医療を必要とする患者の状況"/>
    <hyperlink ref="I75" location="斉藤内科小児科医院!B314" display="・在宅医療を行った患者数"/>
    <hyperlink ref="I76" location="斉藤内科小児科医院!B323" display="・看取りを行った患者数"/>
    <hyperlink ref="J72:O72" location="斉藤内科小児科医院!B347" display="・分娩"/>
    <hyperlink ref="J73" location="斉藤内科小児科医院!B367" display="・リハビリテーションの実施状況"/>
    <hyperlink ref="J74" location="斉藤内科小児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2688</v>
      </c>
      <c r="C3" s="12"/>
      <c r="D3" s="12"/>
      <c r="E3" s="12"/>
      <c r="F3" s="12"/>
      <c r="G3" s="12"/>
      <c r="H3" s="201"/>
      <c r="I3" s="10"/>
    </row>
    <row r="4" spans="1:15">
      <c r="A4" s="267"/>
      <c r="B4" s="13" t="s">
        <v>2689</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2690</v>
      </c>
      <c r="B12" s="26"/>
      <c r="C12" s="20"/>
      <c r="D12" s="20"/>
      <c r="E12" s="20"/>
      <c r="F12" s="20"/>
      <c r="G12" s="20"/>
      <c r="H12" s="21"/>
      <c r="I12" s="531" t="s">
        <v>19</v>
      </c>
      <c r="J12" s="531"/>
      <c r="K12" s="531"/>
      <c r="L12" s="205"/>
      <c r="M12" s="6"/>
      <c r="N12" s="200"/>
      <c r="O12" s="200"/>
    </row>
    <row r="13" spans="1:15" s="22" customFormat="1">
      <c r="A13" s="301" t="s">
        <v>2691</v>
      </c>
      <c r="B13" s="26"/>
      <c r="C13" s="20"/>
      <c r="D13" s="20"/>
      <c r="E13" s="20"/>
      <c r="F13" s="20"/>
      <c r="G13" s="20"/>
      <c r="H13" s="21"/>
      <c r="I13" s="531" t="s">
        <v>20</v>
      </c>
      <c r="J13" s="531"/>
      <c r="K13" s="531"/>
      <c r="L13" s="206"/>
      <c r="M13" s="6"/>
      <c r="N13" s="200"/>
      <c r="O13" s="200"/>
    </row>
    <row r="14" spans="1:15" s="22" customFormat="1">
      <c r="A14" s="301" t="s">
        <v>2690</v>
      </c>
      <c r="B14" s="18"/>
      <c r="C14" s="20"/>
      <c r="D14" s="20"/>
      <c r="E14" s="20"/>
      <c r="F14" s="20"/>
      <c r="G14" s="20"/>
      <c r="H14" s="21"/>
      <c r="I14" s="531" t="s">
        <v>21</v>
      </c>
      <c r="J14" s="531"/>
      <c r="K14" s="531"/>
      <c r="L14" s="207"/>
      <c r="M14" s="6"/>
      <c r="N14" s="200"/>
      <c r="O14" s="200"/>
    </row>
    <row r="15" spans="1:15" s="22" customFormat="1">
      <c r="A15" s="301" t="s">
        <v>2690</v>
      </c>
      <c r="B15" s="18"/>
      <c r="C15" s="20"/>
      <c r="D15" s="20"/>
      <c r="E15" s="20"/>
      <c r="F15" s="20"/>
      <c r="G15" s="20"/>
      <c r="H15" s="21"/>
      <c r="I15" s="531" t="s">
        <v>2692</v>
      </c>
      <c r="J15" s="531"/>
      <c r="K15" s="531"/>
      <c r="L15" s="206" t="s">
        <v>479</v>
      </c>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2693</v>
      </c>
      <c r="B17" s="18"/>
      <c r="C17" s="20"/>
      <c r="D17" s="20"/>
      <c r="E17" s="20"/>
      <c r="F17" s="20"/>
      <c r="G17" s="20"/>
      <c r="H17" s="21"/>
      <c r="I17" s="531" t="s">
        <v>2694</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2695</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2282</v>
      </c>
      <c r="B27" s="26"/>
      <c r="C27" s="20"/>
      <c r="D27" s="20"/>
      <c r="E27" s="20"/>
      <c r="F27" s="20"/>
      <c r="G27" s="20"/>
      <c r="H27" s="21"/>
      <c r="I27" s="522" t="s">
        <v>20</v>
      </c>
      <c r="J27" s="523"/>
      <c r="K27" s="524"/>
      <c r="L27" s="206" t="s">
        <v>479</v>
      </c>
      <c r="M27" s="6"/>
      <c r="N27" s="200"/>
      <c r="O27" s="200"/>
    </row>
    <row r="28" spans="1:18" s="22" customFormat="1">
      <c r="A28" s="301" t="s">
        <v>2696</v>
      </c>
      <c r="B28" s="18"/>
      <c r="C28" s="20"/>
      <c r="D28" s="20"/>
      <c r="E28" s="20"/>
      <c r="F28" s="20"/>
      <c r="G28" s="20"/>
      <c r="H28" s="21"/>
      <c r="I28" s="522" t="s">
        <v>21</v>
      </c>
      <c r="J28" s="523"/>
      <c r="K28" s="524"/>
      <c r="L28" s="207"/>
      <c r="M28" s="6"/>
      <c r="N28" s="200"/>
      <c r="O28" s="200"/>
    </row>
    <row r="29" spans="1:18" s="22" customFormat="1">
      <c r="A29" s="301" t="s">
        <v>2695</v>
      </c>
      <c r="B29" s="18"/>
      <c r="C29" s="20"/>
      <c r="D29" s="20"/>
      <c r="E29" s="20"/>
      <c r="F29" s="20"/>
      <c r="G29" s="20"/>
      <c r="H29" s="21"/>
      <c r="I29" s="522" t="s">
        <v>2697</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2433</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2698</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2699</v>
      </c>
      <c r="B38" s="18"/>
      <c r="C38" s="20"/>
      <c r="D38" s="20"/>
      <c r="E38" s="20"/>
      <c r="F38" s="20"/>
      <c r="G38" s="20"/>
      <c r="H38" s="21"/>
      <c r="I38" s="522" t="s">
        <v>2700</v>
      </c>
      <c r="J38" s="523"/>
      <c r="K38" s="524"/>
      <c r="L38" s="204"/>
      <c r="M38" s="6"/>
      <c r="N38" s="200"/>
      <c r="O38" s="200"/>
    </row>
    <row r="39" spans="1:71" s="22" customFormat="1">
      <c r="A39" s="301" t="s">
        <v>2699</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2699</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2701</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2701</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2701</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2701</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2702</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2701</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2701</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2703</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2704</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2705</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1723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1723</v>
      </c>
      <c r="J102" s="65"/>
      <c r="K102" s="166"/>
      <c r="L102" s="227"/>
      <c r="M102" s="226"/>
      <c r="N102" s="226"/>
      <c r="O102" s="226"/>
      <c r="P102" s="22"/>
      <c r="Q102" s="22"/>
      <c r="R102" s="22"/>
    </row>
    <row r="103" spans="1:72" s="81" customFormat="1" ht="34.5" customHeight="1">
      <c r="A103" s="301" t="s">
        <v>2706</v>
      </c>
      <c r="B103" s="2"/>
      <c r="C103" s="448" t="s">
        <v>71</v>
      </c>
      <c r="D103" s="450"/>
      <c r="E103" s="574" t="s">
        <v>72</v>
      </c>
      <c r="F103" s="574"/>
      <c r="G103" s="482"/>
      <c r="H103" s="482"/>
      <c r="I103" s="432" t="s">
        <v>593</v>
      </c>
      <c r="J103" s="78">
        <v>6</v>
      </c>
      <c r="K103" s="79" t="str">
        <f>IF(OR(COUNTIF(J103,"未確認")&gt;0,COUNTIF(J103,"~*")&gt;0),"※","")</f>
        <v/>
      </c>
      <c r="L103" s="227"/>
      <c r="M103" s="226"/>
      <c r="N103" s="226"/>
      <c r="O103" s="226"/>
      <c r="P103" s="22"/>
      <c r="Q103" s="22"/>
      <c r="R103" s="22"/>
    </row>
    <row r="104" spans="1:72" s="81" customFormat="1" ht="34.5" customHeight="1">
      <c r="A104" s="301" t="s">
        <v>2707</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2706</v>
      </c>
      <c r="B105" s="82"/>
      <c r="C105" s="478"/>
      <c r="D105" s="479"/>
      <c r="E105" s="482" t="s">
        <v>75</v>
      </c>
      <c r="F105" s="483"/>
      <c r="G105" s="483"/>
      <c r="H105" s="483"/>
      <c r="I105" s="580"/>
      <c r="J105" s="78">
        <v>0</v>
      </c>
      <c r="K105" s="79" t="str">
        <f t="shared" si="0"/>
        <v/>
      </c>
      <c r="L105" s="227"/>
      <c r="M105" s="226"/>
      <c r="N105" s="226"/>
      <c r="O105" s="226"/>
      <c r="P105" s="22"/>
      <c r="Q105" s="22"/>
      <c r="R105" s="22"/>
    </row>
    <row r="106" spans="1:72" s="81" customFormat="1" ht="34.5" customHeight="1">
      <c r="A106" s="301" t="s">
        <v>2706</v>
      </c>
      <c r="B106" s="82"/>
      <c r="C106" s="459"/>
      <c r="D106" s="461"/>
      <c r="E106" s="482" t="s">
        <v>76</v>
      </c>
      <c r="F106" s="563"/>
      <c r="G106" s="563"/>
      <c r="H106" s="563"/>
      <c r="I106" s="580"/>
      <c r="J106" s="78">
        <v>6</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2708</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2709</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2710</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2711</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2709</v>
      </c>
      <c r="B112" s="82"/>
      <c r="C112" s="478"/>
      <c r="D112" s="479"/>
      <c r="E112" s="509"/>
      <c r="F112" s="510"/>
      <c r="G112" s="448" t="s">
        <v>2712</v>
      </c>
      <c r="H112" s="450"/>
      <c r="I112" s="580"/>
      <c r="J112" s="78">
        <v>0</v>
      </c>
      <c r="K112" s="79" t="str">
        <f t="shared" si="0"/>
        <v/>
      </c>
      <c r="L112" s="227"/>
      <c r="M112" s="226"/>
      <c r="N112" s="226"/>
      <c r="O112" s="226"/>
      <c r="P112" s="22"/>
      <c r="Q112" s="22"/>
      <c r="R112" s="22"/>
    </row>
    <row r="113" spans="1:18" s="81" customFormat="1" ht="34.5" customHeight="1">
      <c r="A113" s="301" t="s">
        <v>2710</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2709</v>
      </c>
      <c r="B115" s="82"/>
      <c r="C115" s="459"/>
      <c r="D115" s="461"/>
      <c r="E115" s="509"/>
      <c r="F115" s="510"/>
      <c r="G115" s="448" t="s">
        <v>2713</v>
      </c>
      <c r="H115" s="450"/>
      <c r="I115" s="580"/>
      <c r="J115" s="78">
        <v>0</v>
      </c>
      <c r="K115" s="79" t="str">
        <f t="shared" si="0"/>
        <v/>
      </c>
      <c r="L115" s="227"/>
      <c r="M115" s="226"/>
      <c r="N115" s="226"/>
      <c r="O115" s="226"/>
      <c r="P115" s="22"/>
      <c r="Q115" s="22"/>
      <c r="R115" s="22"/>
    </row>
    <row r="116" spans="1:18" s="81" customFormat="1" ht="315" customHeight="1">
      <c r="A116" s="301" t="s">
        <v>2714</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2715</v>
      </c>
      <c r="J123" s="91"/>
      <c r="K123" s="166"/>
      <c r="L123" s="226"/>
      <c r="M123" s="226"/>
      <c r="N123" s="226"/>
      <c r="O123" s="226"/>
      <c r="P123" s="22"/>
      <c r="Q123" s="22"/>
      <c r="R123" s="22"/>
    </row>
    <row r="124" spans="1:18" s="81" customFormat="1" ht="40.5" customHeight="1">
      <c r="A124" s="301" t="s">
        <v>2716</v>
      </c>
      <c r="B124" s="2"/>
      <c r="C124" s="574" t="s">
        <v>82</v>
      </c>
      <c r="D124" s="574"/>
      <c r="E124" s="574"/>
      <c r="F124" s="574"/>
      <c r="G124" s="574"/>
      <c r="H124" s="574"/>
      <c r="I124" s="420" t="s">
        <v>2717</v>
      </c>
      <c r="J124" s="233" t="s">
        <v>96</v>
      </c>
      <c r="K124" s="228"/>
      <c r="L124" s="227"/>
      <c r="M124" s="231"/>
      <c r="N124" s="231"/>
      <c r="O124" s="231"/>
      <c r="P124" s="22"/>
      <c r="Q124" s="22"/>
      <c r="R124" s="22"/>
    </row>
    <row r="125" spans="1:18" s="81" customFormat="1" ht="40.5" customHeight="1">
      <c r="A125" s="301" t="s">
        <v>2718</v>
      </c>
      <c r="B125" s="2"/>
      <c r="C125" s="317"/>
      <c r="D125" s="321"/>
      <c r="E125" s="482" t="s">
        <v>2719</v>
      </c>
      <c r="F125" s="482"/>
      <c r="G125" s="482"/>
      <c r="H125" s="482"/>
      <c r="I125" s="477"/>
      <c r="J125" s="233" t="s">
        <v>25</v>
      </c>
      <c r="K125" s="228"/>
      <c r="L125" s="227"/>
      <c r="M125" s="226"/>
      <c r="N125" s="226"/>
      <c r="O125" s="226"/>
      <c r="P125" s="22"/>
      <c r="Q125" s="22"/>
      <c r="R125" s="22"/>
    </row>
    <row r="126" spans="1:18" s="81" customFormat="1" ht="40.5" customHeight="1">
      <c r="A126" s="301" t="s">
        <v>2720</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2721</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2722</v>
      </c>
      <c r="B135" s="2"/>
      <c r="C135" s="482" t="s">
        <v>351</v>
      </c>
      <c r="D135" s="482"/>
      <c r="E135" s="482"/>
      <c r="F135" s="482"/>
      <c r="G135" s="482"/>
      <c r="H135" s="483"/>
      <c r="I135" s="420" t="s">
        <v>2723</v>
      </c>
      <c r="J135" s="78">
        <v>6</v>
      </c>
      <c r="K135" s="228"/>
      <c r="L135" s="226"/>
      <c r="M135" s="226"/>
      <c r="N135" s="226"/>
      <c r="O135" s="226"/>
      <c r="P135" s="22"/>
      <c r="Q135" s="22"/>
      <c r="R135" s="22"/>
    </row>
    <row r="136" spans="1:18" s="81" customFormat="1" ht="70.150000000000006" customHeight="1">
      <c r="A136" s="301" t="s">
        <v>2724</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2725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2726</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1723</v>
      </c>
      <c r="J152" s="65"/>
      <c r="K152" s="166"/>
      <c r="L152" s="126"/>
      <c r="M152" s="126"/>
      <c r="N152" s="126"/>
      <c r="O152" s="126"/>
      <c r="P152" s="22"/>
      <c r="Q152" s="22"/>
      <c r="R152" s="22"/>
    </row>
    <row r="153" spans="1:18" s="81" customFormat="1" ht="34.5" customHeight="1">
      <c r="A153" s="301" t="s">
        <v>2727</v>
      </c>
      <c r="B153" s="112"/>
      <c r="C153" s="482" t="s">
        <v>148</v>
      </c>
      <c r="D153" s="484"/>
      <c r="E153" s="484"/>
      <c r="F153" s="484"/>
      <c r="G153" s="482" t="s">
        <v>149</v>
      </c>
      <c r="H153" s="484"/>
      <c r="I153" s="491" t="s">
        <v>2728</v>
      </c>
      <c r="J153" s="129">
        <v>1</v>
      </c>
      <c r="K153" s="241"/>
      <c r="L153" s="242"/>
      <c r="M153" s="242"/>
      <c r="N153" s="242"/>
      <c r="O153" s="243"/>
      <c r="P153" s="22"/>
      <c r="Q153" s="22"/>
      <c r="R153" s="22"/>
    </row>
    <row r="154" spans="1:18" s="81" customFormat="1" ht="34.5" customHeight="1">
      <c r="A154" s="301" t="s">
        <v>2727</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2729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2730</v>
      </c>
      <c r="B157" s="112"/>
      <c r="C157" s="482" t="s">
        <v>152</v>
      </c>
      <c r="D157" s="482"/>
      <c r="E157" s="482"/>
      <c r="F157" s="482"/>
      <c r="G157" s="482" t="s">
        <v>149</v>
      </c>
      <c r="H157" s="482"/>
      <c r="I157" s="492"/>
      <c r="J157" s="129">
        <v>0</v>
      </c>
      <c r="K157" s="241" t="str">
        <f t="shared" ref="K157:K172" si="1">IF(OR(COUNTIF(L157:O157,"未確認")&gt;0,COUNTIF(L157:O157,"*")&gt;0),"※","")</f>
        <v/>
      </c>
      <c r="L157" s="249"/>
      <c r="M157" s="249">
        <v>0</v>
      </c>
      <c r="N157" s="249">
        <v>0</v>
      </c>
      <c r="O157" s="249">
        <v>0</v>
      </c>
      <c r="P157" s="22"/>
      <c r="Q157" s="22"/>
      <c r="R157" s="22"/>
    </row>
    <row r="158" spans="1:18" s="81" customFormat="1" ht="34.5" customHeight="1">
      <c r="A158" s="301" t="s">
        <v>2258</v>
      </c>
      <c r="B158" s="112"/>
      <c r="C158" s="482"/>
      <c r="D158" s="482"/>
      <c r="E158" s="482"/>
      <c r="F158" s="482"/>
      <c r="G158" s="482" t="s">
        <v>150</v>
      </c>
      <c r="H158" s="483"/>
      <c r="I158" s="492"/>
      <c r="J158" s="131">
        <v>1</v>
      </c>
      <c r="K158" s="241" t="str">
        <f t="shared" si="1"/>
        <v/>
      </c>
      <c r="L158" s="250"/>
      <c r="M158" s="250">
        <v>0</v>
      </c>
      <c r="N158" s="250">
        <v>1</v>
      </c>
      <c r="O158" s="250">
        <v>0</v>
      </c>
      <c r="P158" s="22"/>
      <c r="Q158" s="22"/>
      <c r="R158" s="22"/>
    </row>
    <row r="159" spans="1:18" s="81" customFormat="1" ht="34.5" customHeight="1">
      <c r="A159" s="301" t="s">
        <v>2731</v>
      </c>
      <c r="B159" s="112"/>
      <c r="C159" s="482" t="s">
        <v>153</v>
      </c>
      <c r="D159" s="483"/>
      <c r="E159" s="483"/>
      <c r="F159" s="483"/>
      <c r="G159" s="482" t="s">
        <v>149</v>
      </c>
      <c r="H159" s="483"/>
      <c r="I159" s="492"/>
      <c r="J159" s="129">
        <v>2</v>
      </c>
      <c r="K159" s="241" t="str">
        <f t="shared" si="1"/>
        <v/>
      </c>
      <c r="L159" s="249"/>
      <c r="M159" s="249">
        <v>0</v>
      </c>
      <c r="N159" s="249">
        <v>2</v>
      </c>
      <c r="O159" s="249">
        <v>0</v>
      </c>
      <c r="P159" s="22"/>
      <c r="Q159" s="22"/>
      <c r="R159" s="22"/>
    </row>
    <row r="160" spans="1:18" s="81" customFormat="1" ht="34.5" customHeight="1">
      <c r="A160" s="301" t="s">
        <v>2731</v>
      </c>
      <c r="B160" s="112"/>
      <c r="C160" s="483"/>
      <c r="D160" s="483"/>
      <c r="E160" s="483"/>
      <c r="F160" s="483"/>
      <c r="G160" s="482" t="s">
        <v>150</v>
      </c>
      <c r="H160" s="483"/>
      <c r="I160" s="492"/>
      <c r="J160" s="131">
        <v>0.3</v>
      </c>
      <c r="K160" s="241" t="str">
        <f t="shared" si="1"/>
        <v/>
      </c>
      <c r="L160" s="250"/>
      <c r="M160" s="250">
        <v>0</v>
      </c>
      <c r="N160" s="250">
        <v>0.3</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0</v>
      </c>
      <c r="K161" s="241" t="str">
        <f t="shared" si="1"/>
        <v/>
      </c>
      <c r="L161" s="249"/>
      <c r="M161" s="249">
        <v>0</v>
      </c>
      <c r="N161" s="249">
        <v>0</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c r="M163" s="249">
        <v>0</v>
      </c>
      <c r="N163" s="249">
        <v>0</v>
      </c>
      <c r="O163" s="249">
        <v>0</v>
      </c>
      <c r="P163" s="22"/>
      <c r="Q163" s="22"/>
      <c r="R163" s="22"/>
    </row>
    <row r="164" spans="1:18" s="81" customFormat="1" ht="34.5" customHeight="1">
      <c r="A164" s="301" t="s">
        <v>2732</v>
      </c>
      <c r="B164" s="82"/>
      <c r="C164" s="483"/>
      <c r="D164" s="483"/>
      <c r="E164" s="483"/>
      <c r="F164" s="483"/>
      <c r="G164" s="482" t="s">
        <v>150</v>
      </c>
      <c r="H164" s="483"/>
      <c r="I164" s="492"/>
      <c r="J164" s="131">
        <v>0</v>
      </c>
      <c r="K164" s="241" t="str">
        <f t="shared" si="1"/>
        <v/>
      </c>
      <c r="L164" s="250"/>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0</v>
      </c>
      <c r="K165" s="241" t="str">
        <f t="shared" si="1"/>
        <v/>
      </c>
      <c r="L165" s="249"/>
      <c r="M165" s="249">
        <v>0</v>
      </c>
      <c r="N165" s="249">
        <v>0</v>
      </c>
      <c r="O165" s="249">
        <v>0</v>
      </c>
      <c r="P165" s="22"/>
      <c r="Q165" s="22"/>
      <c r="R165" s="22"/>
    </row>
    <row r="166" spans="1:18" s="81" customFormat="1" ht="34.5" customHeight="1">
      <c r="A166" s="301" t="s">
        <v>2733</v>
      </c>
      <c r="B166" s="82"/>
      <c r="C166" s="483"/>
      <c r="D166" s="483"/>
      <c r="E166" s="483"/>
      <c r="F166" s="483"/>
      <c r="G166" s="482" t="s">
        <v>150</v>
      </c>
      <c r="H166" s="483"/>
      <c r="I166" s="492"/>
      <c r="J166" s="131">
        <v>0</v>
      </c>
      <c r="K166" s="241" t="str">
        <f t="shared" si="1"/>
        <v/>
      </c>
      <c r="L166" s="250"/>
      <c r="M166" s="250">
        <v>0</v>
      </c>
      <c r="N166" s="250">
        <v>0</v>
      </c>
      <c r="O166" s="250">
        <v>0</v>
      </c>
      <c r="P166" s="22"/>
      <c r="Q166" s="22"/>
      <c r="R166" s="22"/>
    </row>
    <row r="167" spans="1:18" s="81" customFormat="1" ht="34.5" customHeight="1">
      <c r="A167" s="301" t="s">
        <v>2734</v>
      </c>
      <c r="B167" s="82"/>
      <c r="C167" s="482" t="s">
        <v>157</v>
      </c>
      <c r="D167" s="483"/>
      <c r="E167" s="483"/>
      <c r="F167" s="483"/>
      <c r="G167" s="482" t="s">
        <v>149</v>
      </c>
      <c r="H167" s="483"/>
      <c r="I167" s="492"/>
      <c r="J167" s="129">
        <v>0</v>
      </c>
      <c r="K167" s="241" t="str">
        <f t="shared" si="1"/>
        <v/>
      </c>
      <c r="L167" s="249"/>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c r="M168" s="250">
        <v>0</v>
      </c>
      <c r="N168" s="250">
        <v>0</v>
      </c>
      <c r="O168" s="250">
        <v>0</v>
      </c>
      <c r="P168" s="22"/>
      <c r="Q168" s="22"/>
      <c r="R168" s="22"/>
    </row>
    <row r="169" spans="1:18" s="81" customFormat="1" ht="34.5" customHeight="1">
      <c r="A169" s="301" t="s">
        <v>2735</v>
      </c>
      <c r="B169" s="82"/>
      <c r="C169" s="482" t="s">
        <v>158</v>
      </c>
      <c r="D169" s="483"/>
      <c r="E169" s="483"/>
      <c r="F169" s="483"/>
      <c r="G169" s="482" t="s">
        <v>149</v>
      </c>
      <c r="H169" s="483"/>
      <c r="I169" s="492"/>
      <c r="J169" s="129">
        <v>0</v>
      </c>
      <c r="K169" s="241" t="str">
        <f t="shared" si="1"/>
        <v/>
      </c>
      <c r="L169" s="249"/>
      <c r="M169" s="249">
        <v>0</v>
      </c>
      <c r="N169" s="249">
        <v>0</v>
      </c>
      <c r="O169" s="249">
        <v>0</v>
      </c>
      <c r="P169" s="22"/>
      <c r="Q169" s="22"/>
      <c r="R169" s="22"/>
    </row>
    <row r="170" spans="1:18" s="81" customFormat="1" ht="34.5" customHeight="1">
      <c r="A170" s="301" t="s">
        <v>2736</v>
      </c>
      <c r="B170" s="82"/>
      <c r="C170" s="483"/>
      <c r="D170" s="483"/>
      <c r="E170" s="483"/>
      <c r="F170" s="483"/>
      <c r="G170" s="482" t="s">
        <v>150</v>
      </c>
      <c r="H170" s="483"/>
      <c r="I170" s="492"/>
      <c r="J170" s="131">
        <v>0</v>
      </c>
      <c r="K170" s="241" t="str">
        <f t="shared" si="1"/>
        <v/>
      </c>
      <c r="L170" s="250"/>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c r="M171" s="249">
        <v>0</v>
      </c>
      <c r="N171" s="249">
        <v>0</v>
      </c>
      <c r="O171" s="249">
        <v>0</v>
      </c>
      <c r="P171" s="22"/>
      <c r="Q171" s="22"/>
      <c r="R171" s="22"/>
    </row>
    <row r="172" spans="1:18" s="81" customFormat="1" ht="34.5" customHeight="1">
      <c r="A172" s="301" t="s">
        <v>2180</v>
      </c>
      <c r="B172" s="82"/>
      <c r="C172" s="483"/>
      <c r="D172" s="483"/>
      <c r="E172" s="483"/>
      <c r="F172" s="483"/>
      <c r="G172" s="482" t="s">
        <v>150</v>
      </c>
      <c r="H172" s="483"/>
      <c r="I172" s="492"/>
      <c r="J172" s="131">
        <v>0</v>
      </c>
      <c r="K172" s="241" t="str">
        <f t="shared" si="1"/>
        <v/>
      </c>
      <c r="L172" s="250"/>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2737</v>
      </c>
      <c r="B175" s="82"/>
      <c r="C175" s="482" t="s">
        <v>2738</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2137</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2739</v>
      </c>
      <c r="B177" s="82"/>
      <c r="C177" s="482" t="s">
        <v>168</v>
      </c>
      <c r="D177" s="483"/>
      <c r="E177" s="483"/>
      <c r="F177" s="483"/>
      <c r="G177" s="482" t="s">
        <v>149</v>
      </c>
      <c r="H177" s="484"/>
      <c r="I177" s="492"/>
      <c r="J177" s="129">
        <v>0</v>
      </c>
      <c r="K177" s="241" t="str">
        <f>IF(OR(COUNTIF(L177:O177,"未確認")&gt;0,COUNTIF(L177:O177,"*")&gt;0),"※","")</f>
        <v/>
      </c>
      <c r="L177" s="249"/>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c r="M178" s="250">
        <v>0</v>
      </c>
      <c r="N178" s="250">
        <v>0</v>
      </c>
      <c r="O178" s="250">
        <v>0</v>
      </c>
      <c r="P178" s="22"/>
      <c r="Q178" s="22"/>
      <c r="R178" s="22"/>
    </row>
    <row r="179" spans="1:18" s="81" customFormat="1" ht="34.5" customHeight="1">
      <c r="A179" s="301" t="s">
        <v>2740</v>
      </c>
      <c r="B179" s="82"/>
      <c r="C179" s="482" t="s">
        <v>162</v>
      </c>
      <c r="D179" s="484"/>
      <c r="E179" s="484"/>
      <c r="F179" s="484"/>
      <c r="G179" s="482" t="s">
        <v>149</v>
      </c>
      <c r="H179" s="484"/>
      <c r="I179" s="492"/>
      <c r="J179" s="129">
        <v>0</v>
      </c>
      <c r="K179" s="241" t="str">
        <f>IF(OR(COUNTIF(L179:O179,"未確認")&gt;0,COUNTIF(L179:O179,"*")&gt;0),"※","")</f>
        <v/>
      </c>
      <c r="L179" s="249"/>
      <c r="M179" s="249">
        <v>0</v>
      </c>
      <c r="N179" s="249">
        <v>0</v>
      </c>
      <c r="O179" s="249">
        <v>0</v>
      </c>
      <c r="P179" s="22"/>
      <c r="Q179" s="22"/>
      <c r="R179" s="22"/>
    </row>
    <row r="180" spans="1:18" s="81" customFormat="1" ht="34.5" customHeight="1">
      <c r="A180" s="301" t="s">
        <v>2741</v>
      </c>
      <c r="B180" s="82"/>
      <c r="C180" s="484"/>
      <c r="D180" s="484"/>
      <c r="E180" s="484"/>
      <c r="F180" s="484"/>
      <c r="G180" s="482" t="s">
        <v>150</v>
      </c>
      <c r="H180" s="484"/>
      <c r="I180" s="493"/>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1812</v>
      </c>
      <c r="J187" s="65"/>
      <c r="K187" s="166"/>
      <c r="L187" s="232"/>
      <c r="M187" s="232"/>
      <c r="N187" s="232"/>
      <c r="O187" s="232"/>
      <c r="P187" s="22"/>
      <c r="Q187" s="22"/>
      <c r="R187" s="22"/>
    </row>
    <row r="188" spans="1:18" s="81" customFormat="1" ht="34.5" customHeight="1">
      <c r="A188" s="301" t="s">
        <v>2742</v>
      </c>
      <c r="B188" s="2"/>
      <c r="C188" s="482" t="s">
        <v>170</v>
      </c>
      <c r="D188" s="482"/>
      <c r="E188" s="482"/>
      <c r="F188" s="482"/>
      <c r="G188" s="482"/>
      <c r="H188" s="482"/>
      <c r="I188" s="432" t="s">
        <v>2743</v>
      </c>
      <c r="J188" s="237" t="s">
        <v>137</v>
      </c>
      <c r="K188" s="251"/>
      <c r="L188" s="232"/>
      <c r="M188" s="232"/>
      <c r="N188" s="232"/>
      <c r="O188" s="232"/>
      <c r="P188" s="22"/>
      <c r="Q188" s="22"/>
      <c r="R188" s="22"/>
    </row>
    <row r="189" spans="1:18" s="81" customFormat="1" ht="34.5" customHeight="1">
      <c r="A189" s="301" t="s">
        <v>2744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2744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2745</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2745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2746</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2313</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2747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2748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2748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1723</v>
      </c>
      <c r="J207" s="65"/>
      <c r="K207" s="166"/>
      <c r="L207" s="232"/>
      <c r="M207" s="232"/>
      <c r="N207" s="232"/>
      <c r="O207" s="232"/>
      <c r="P207" s="22"/>
      <c r="Q207" s="22"/>
      <c r="R207" s="22"/>
    </row>
    <row r="208" spans="1:18" s="81" customFormat="1" ht="34.5" customHeight="1">
      <c r="A208" s="301" t="s">
        <v>2189</v>
      </c>
      <c r="B208" s="2"/>
      <c r="C208" s="448" t="s">
        <v>180</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2749</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1</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2750</v>
      </c>
      <c r="J212" s="150">
        <v>0</v>
      </c>
      <c r="K212" s="228"/>
      <c r="L212" s="58"/>
      <c r="M212" s="253"/>
      <c r="N212" s="232"/>
      <c r="O212" s="232"/>
      <c r="P212" s="22"/>
      <c r="Q212" s="22"/>
      <c r="R212" s="22"/>
    </row>
    <row r="213" spans="1:18" s="81" customFormat="1" ht="34.5" customHeight="1">
      <c r="A213" s="301" t="s">
        <v>2751</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2752</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2753</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2754</v>
      </c>
      <c r="B218" s="144"/>
      <c r="C218" s="473"/>
      <c r="D218" s="474"/>
      <c r="E218" s="482" t="s">
        <v>688</v>
      </c>
      <c r="F218" s="483"/>
      <c r="G218" s="483"/>
      <c r="H218" s="483"/>
      <c r="I218" s="114" t="s">
        <v>197</v>
      </c>
      <c r="J218" s="150">
        <v>0</v>
      </c>
      <c r="K218" s="228"/>
      <c r="L218" s="232"/>
      <c r="M218" s="232"/>
      <c r="N218" s="232"/>
      <c r="O218" s="232"/>
      <c r="P218" s="22"/>
      <c r="Q218" s="22"/>
      <c r="R218" s="22"/>
    </row>
    <row r="219" spans="1:18" s="81" customFormat="1" ht="44.65" customHeight="1">
      <c r="A219" s="301" t="s">
        <v>2755</v>
      </c>
      <c r="B219" s="144"/>
      <c r="C219" s="473"/>
      <c r="D219" s="474"/>
      <c r="E219" s="482" t="s">
        <v>1825</v>
      </c>
      <c r="F219" s="483"/>
      <c r="G219" s="483"/>
      <c r="H219" s="483"/>
      <c r="I219" s="114" t="s">
        <v>2756</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2757</v>
      </c>
      <c r="J220" s="150">
        <v>0</v>
      </c>
      <c r="K220" s="228"/>
      <c r="L220" s="232"/>
      <c r="M220" s="232"/>
      <c r="N220" s="232"/>
      <c r="O220" s="232"/>
      <c r="P220" s="22"/>
      <c r="Q220" s="22"/>
      <c r="R220" s="22"/>
    </row>
    <row r="221" spans="1:18" s="81" customFormat="1" ht="44.65" customHeight="1">
      <c r="A221" s="301" t="s">
        <v>2347</v>
      </c>
      <c r="B221" s="144"/>
      <c r="C221" s="473"/>
      <c r="D221" s="474"/>
      <c r="E221" s="482" t="s">
        <v>2758</v>
      </c>
      <c r="F221" s="483"/>
      <c r="G221" s="483"/>
      <c r="H221" s="483"/>
      <c r="I221" s="114" t="s">
        <v>2759</v>
      </c>
      <c r="J221" s="150">
        <v>0</v>
      </c>
      <c r="K221" s="228"/>
      <c r="L221" s="232"/>
      <c r="M221" s="232"/>
      <c r="N221" s="232"/>
      <c r="O221" s="232"/>
      <c r="P221" s="22"/>
      <c r="Q221" s="22"/>
      <c r="R221" s="22"/>
    </row>
    <row r="222" spans="1:18" s="81" customFormat="1" ht="44.65" customHeight="1">
      <c r="A222" s="301" t="s">
        <v>2760</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2761</v>
      </c>
      <c r="J223" s="150">
        <v>0</v>
      </c>
      <c r="K223" s="228"/>
      <c r="L223" s="232"/>
      <c r="M223" s="232"/>
      <c r="N223" s="232"/>
      <c r="O223" s="232"/>
      <c r="P223" s="22"/>
      <c r="Q223" s="22"/>
      <c r="R223" s="22"/>
    </row>
    <row r="224" spans="1:18" s="81" customFormat="1" ht="44.65" customHeight="1">
      <c r="A224" s="301" t="s">
        <v>2762</v>
      </c>
      <c r="B224" s="144"/>
      <c r="C224" s="475"/>
      <c r="D224" s="476"/>
      <c r="E224" s="482" t="s">
        <v>360</v>
      </c>
      <c r="F224" s="483"/>
      <c r="G224" s="483"/>
      <c r="H224" s="483"/>
      <c r="I224" s="114" t="s">
        <v>2763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1199</v>
      </c>
      <c r="J231" s="65"/>
      <c r="K231" s="166"/>
      <c r="L231" s="128"/>
      <c r="M231" s="128"/>
      <c r="N231" s="255"/>
      <c r="O231" s="255"/>
      <c r="P231" s="22"/>
      <c r="Q231" s="22"/>
      <c r="R231" s="22"/>
    </row>
    <row r="232" spans="1:18" s="110" customFormat="1" ht="34.5" customHeight="1">
      <c r="A232" s="301" t="s">
        <v>2764</v>
      </c>
      <c r="B232" s="47"/>
      <c r="C232" s="482" t="s">
        <v>362</v>
      </c>
      <c r="D232" s="482"/>
      <c r="E232" s="482"/>
      <c r="F232" s="482"/>
      <c r="G232" s="482"/>
      <c r="H232" s="482"/>
      <c r="I232" s="420" t="s">
        <v>2018</v>
      </c>
      <c r="J232" s="256" t="s">
        <v>479</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2764</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2764</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2764</v>
      </c>
      <c r="B238" s="47"/>
      <c r="C238" s="482" t="s">
        <v>2765</v>
      </c>
      <c r="D238" s="484"/>
      <c r="E238" s="484"/>
      <c r="F238" s="484"/>
      <c r="G238" s="484"/>
      <c r="H238" s="484"/>
      <c r="I238" s="433"/>
      <c r="J238" s="256" t="s">
        <v>479</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1723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1723</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2024</v>
      </c>
      <c r="J271" s="129"/>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2766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2767</v>
      </c>
      <c r="B274" s="2"/>
      <c r="C274" s="468"/>
      <c r="D274" s="482" t="s">
        <v>373</v>
      </c>
      <c r="E274" s="483"/>
      <c r="F274" s="483"/>
      <c r="G274" s="483"/>
      <c r="H274" s="483"/>
      <c r="I274" s="577"/>
      <c r="J274" s="129"/>
      <c r="K274" s="241" t="str">
        <f>IF(OR(COUNTIF(J274,"未確認")&gt;0,COUNTIF(J274,"*")&gt;0),"※","")</f>
        <v/>
      </c>
      <c r="L274" s="232"/>
      <c r="M274" s="232"/>
      <c r="N274" s="232"/>
      <c r="O274" s="232"/>
      <c r="P274" s="22"/>
      <c r="Q274" s="22"/>
      <c r="R274" s="22"/>
    </row>
    <row r="275" spans="1:18" s="81" customFormat="1" ht="34.5" customHeight="1">
      <c r="A275" s="301" t="s">
        <v>2768</v>
      </c>
      <c r="B275" s="111"/>
      <c r="C275" s="468"/>
      <c r="D275" s="482" t="s">
        <v>374</v>
      </c>
      <c r="E275" s="483"/>
      <c r="F275" s="483"/>
      <c r="G275" s="483"/>
      <c r="H275" s="483"/>
      <c r="I275" s="577"/>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2769</v>
      </c>
      <c r="B283" s="111"/>
      <c r="C283" s="456" t="s">
        <v>376</v>
      </c>
      <c r="D283" s="482" t="s">
        <v>377</v>
      </c>
      <c r="E283" s="482"/>
      <c r="F283" s="482"/>
      <c r="G283" s="482"/>
      <c r="H283" s="482"/>
      <c r="I283" s="432" t="s">
        <v>2030</v>
      </c>
      <c r="J283" s="129">
        <v>0</v>
      </c>
      <c r="K283" s="241" t="str">
        <f t="shared" ref="K283:K298" si="2">IF(OR(COUNTIF(J283,"未確認")&gt;0,COUNTIF(J283,"*")&gt;0),"※","")</f>
        <v/>
      </c>
      <c r="L283" s="226"/>
      <c r="M283" s="226"/>
      <c r="N283" s="226"/>
      <c r="O283" s="226"/>
      <c r="P283" s="22"/>
      <c r="Q283" s="22"/>
      <c r="R283" s="22"/>
    </row>
    <row r="284" spans="1:18" s="81" customFormat="1" ht="34.5" customHeight="1">
      <c r="A284" s="301" t="s">
        <v>2770</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2771</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2772</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2773</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2774</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2775</v>
      </c>
      <c r="B297" s="111"/>
      <c r="C297" s="456"/>
      <c r="D297" s="456"/>
      <c r="E297" s="482" t="s">
        <v>2776</v>
      </c>
      <c r="F297" s="484"/>
      <c r="G297" s="484"/>
      <c r="H297" s="484"/>
      <c r="I297" s="568"/>
      <c r="J297" s="129">
        <v>0</v>
      </c>
      <c r="K297" s="241" t="str">
        <f t="shared" si="2"/>
        <v/>
      </c>
      <c r="L297" s="226"/>
      <c r="M297" s="226"/>
      <c r="N297" s="226"/>
      <c r="O297" s="226"/>
      <c r="P297" s="22"/>
      <c r="Q297" s="22"/>
      <c r="R297" s="22"/>
    </row>
    <row r="298" spans="1:18" s="81" customFormat="1" ht="34.5" customHeight="1">
      <c r="A298" s="301" t="s">
        <v>2777</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1199</v>
      </c>
      <c r="J305" s="65"/>
      <c r="K305" s="166"/>
      <c r="L305" s="232"/>
      <c r="M305" s="232"/>
      <c r="N305" s="232"/>
      <c r="O305" s="232"/>
      <c r="P305" s="22"/>
      <c r="Q305" s="22"/>
      <c r="R305" s="22"/>
    </row>
    <row r="306" spans="1:18" s="81" customFormat="1" ht="34.5" customHeight="1">
      <c r="A306" s="302" t="s">
        <v>2778</v>
      </c>
      <c r="B306" s="111"/>
      <c r="C306" s="448" t="s">
        <v>239</v>
      </c>
      <c r="D306" s="449"/>
      <c r="E306" s="449"/>
      <c r="F306" s="449"/>
      <c r="G306" s="449"/>
      <c r="H306" s="450"/>
      <c r="I306" s="432" t="s">
        <v>736</v>
      </c>
      <c r="J306" s="129">
        <v>0</v>
      </c>
      <c r="K306" s="241" t="str">
        <f>IF(OR(COUNTIF(J306,"未確認")&gt;0,COUNTIF(J306,"*")&gt;0),"※","")</f>
        <v/>
      </c>
      <c r="L306" s="232"/>
      <c r="M306" s="232"/>
      <c r="N306" s="232"/>
      <c r="O306" s="232"/>
      <c r="P306" s="22"/>
      <c r="Q306" s="22"/>
      <c r="R306" s="22"/>
    </row>
    <row r="307" spans="1:18" s="81" customFormat="1" ht="34.5" customHeight="1">
      <c r="A307" s="308" t="s">
        <v>2779</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2780</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2781</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2782</v>
      </c>
      <c r="B310" s="2"/>
      <c r="C310" s="171"/>
      <c r="D310" s="172"/>
      <c r="E310" s="453" t="s">
        <v>2783</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2784</v>
      </c>
      <c r="B318" s="2"/>
      <c r="C318" s="562" t="s">
        <v>381</v>
      </c>
      <c r="D318" s="562"/>
      <c r="E318" s="562"/>
      <c r="F318" s="562"/>
      <c r="G318" s="562"/>
      <c r="H318" s="562"/>
      <c r="I318" s="420" t="s">
        <v>2785</v>
      </c>
      <c r="J318" s="129">
        <v>0</v>
      </c>
      <c r="K318" s="241" t="str">
        <f>IF(OR(COUNTIF(J318,"未確認")&gt;0,COUNTIF(J318,"*")&gt;0),"※","")</f>
        <v/>
      </c>
      <c r="L318" s="58"/>
      <c r="M318" s="252"/>
      <c r="N318" s="232"/>
      <c r="O318" s="232"/>
      <c r="P318" s="22"/>
      <c r="Q318" s="22"/>
      <c r="R318" s="22"/>
    </row>
    <row r="319" spans="1:18" s="1" customFormat="1" ht="34.5" customHeight="1">
      <c r="A319" s="301" t="s">
        <v>2786</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1723</v>
      </c>
      <c r="J326" s="65"/>
      <c r="K326" s="166"/>
      <c r="L326" s="232"/>
      <c r="M326" s="232"/>
      <c r="N326" s="232"/>
      <c r="O326" s="232"/>
      <c r="P326" s="22"/>
      <c r="Q326" s="22"/>
      <c r="R326" s="22"/>
    </row>
    <row r="327" spans="1:71" s="81" customFormat="1" ht="34.5" customHeight="1">
      <c r="A327" s="301" t="s">
        <v>2053</v>
      </c>
      <c r="B327" s="111"/>
      <c r="C327" s="564" t="s">
        <v>2787</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2788</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2789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1723</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2790</v>
      </c>
      <c r="B359" s="82"/>
      <c r="C359" s="448" t="s">
        <v>384</v>
      </c>
      <c r="D359" s="559"/>
      <c r="E359" s="559"/>
      <c r="F359" s="559"/>
      <c r="G359" s="559"/>
      <c r="H359" s="560"/>
      <c r="I359" s="432" t="s">
        <v>2791</v>
      </c>
      <c r="J359" s="129">
        <v>36</v>
      </c>
      <c r="K359" s="241" t="str">
        <f t="shared" ref="K359:K363" si="4">IF(OR(COUNTIF(J359,"未確認")&gt;0,COUNTIF(J359,"*")&gt;0),"※","")</f>
        <v/>
      </c>
      <c r="L359" s="58"/>
      <c r="M359" s="265"/>
      <c r="N359" s="232"/>
      <c r="O359" s="232"/>
      <c r="P359" s="22"/>
      <c r="Q359" s="22"/>
      <c r="R359" s="22"/>
    </row>
    <row r="360" spans="1:18" s="107" customFormat="1" ht="35.1" customHeight="1">
      <c r="A360" s="301" t="s">
        <v>2792</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2793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2794</v>
      </c>
      <c r="J363" s="178" t="s">
        <v>2065</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2795</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2796</v>
      </c>
      <c r="B372" s="82"/>
      <c r="C372" s="482" t="s">
        <v>2797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2798</v>
      </c>
      <c r="B373" s="82"/>
      <c r="C373" s="448" t="s">
        <v>1256</v>
      </c>
      <c r="D373" s="554"/>
      <c r="E373" s="554"/>
      <c r="F373" s="554"/>
      <c r="G373" s="554"/>
      <c r="H373" s="472"/>
      <c r="I373" s="432" t="s">
        <v>2799</v>
      </c>
      <c r="J373" s="129">
        <v>0</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2800</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川口内科!B91" display="・設置主体"/>
    <hyperlink ref="C73:H73" location="川口内科!B99" display="・病床の状況"/>
    <hyperlink ref="C74:H74" location="川口内科!B120" display="・診療科"/>
    <hyperlink ref="C75:H75" location="川口内科!B131" display="・入院基本料及び届出病床数"/>
    <hyperlink ref="C76:H76" location="川口内科!A1" display="・算定する入院基本料の状況"/>
    <hyperlink ref="C77:H77" location="川口内科!B141" display="・在宅療養支援診療所の届出状況"/>
    <hyperlink ref="C78:H78" location="川口内科!B149" display="・職員数の状況"/>
    <hyperlink ref="C79:H79" location="川口内科!B184" display="・退院調整部門の設置状況"/>
    <hyperlink ref="C80:H80" location="川口内科!B204" display="・医療機器の台数"/>
    <hyperlink ref="C81:H81" location="川口内科!B228" display="・有床診療所の病床の役割"/>
    <hyperlink ref="C82:H82" location="川口内科!B243" display="・過去1年間の間に病棟の再編・見直しがあった場合の報告対象期間"/>
    <hyperlink ref="I72" location="川口内科!B267" display="・入院患者の状況（年間）"/>
    <hyperlink ref="I73" location="川口内科!B279" display="・入院患者の状況（月間／入院前の場所・退院先の場所の状況）"/>
    <hyperlink ref="I74" location="川口内科!B302" display="・退院後に在宅医療を必要とする患者の状況"/>
    <hyperlink ref="I75" location="川口内科!B314" display="・在宅医療を行った患者数"/>
    <hyperlink ref="I76" location="川口内科!B323" display="・看取りを行った患者数"/>
    <hyperlink ref="J72:O72" location="川口内科!B347" display="・分娩"/>
    <hyperlink ref="J73" location="川口内科!B367" display="・リハビリテーションの実施状況"/>
    <hyperlink ref="J74" location="川口内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2801</v>
      </c>
      <c r="C3" s="12"/>
      <c r="D3" s="12"/>
      <c r="E3" s="12"/>
      <c r="F3" s="12"/>
      <c r="G3" s="12"/>
      <c r="H3" s="201"/>
      <c r="I3" s="10"/>
    </row>
    <row r="4" spans="1:15">
      <c r="A4" s="267"/>
      <c r="B4" s="13" t="s">
        <v>2802</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2803</v>
      </c>
      <c r="B11" s="18"/>
      <c r="C11" s="20"/>
      <c r="D11" s="20"/>
      <c r="E11" s="20"/>
      <c r="F11" s="20"/>
      <c r="G11" s="20"/>
      <c r="H11" s="21"/>
      <c r="I11" s="531" t="s">
        <v>18</v>
      </c>
      <c r="J11" s="531"/>
      <c r="K11" s="531"/>
      <c r="L11" s="204"/>
      <c r="M11" s="6"/>
      <c r="N11" s="200"/>
      <c r="O11" s="200"/>
    </row>
    <row r="12" spans="1:15" s="22" customFormat="1">
      <c r="A12" s="301" t="s">
        <v>2804</v>
      </c>
      <c r="B12" s="26"/>
      <c r="C12" s="20"/>
      <c r="D12" s="20"/>
      <c r="E12" s="20"/>
      <c r="F12" s="20"/>
      <c r="G12" s="20"/>
      <c r="H12" s="21"/>
      <c r="I12" s="531" t="s">
        <v>19</v>
      </c>
      <c r="J12" s="531"/>
      <c r="K12" s="531"/>
      <c r="L12" s="205" t="s">
        <v>479</v>
      </c>
      <c r="M12" s="6"/>
      <c r="N12" s="200"/>
      <c r="O12" s="200"/>
    </row>
    <row r="13" spans="1:15" s="22" customFormat="1">
      <c r="A13" s="301" t="s">
        <v>2805</v>
      </c>
      <c r="B13" s="26"/>
      <c r="C13" s="20"/>
      <c r="D13" s="20"/>
      <c r="E13" s="20"/>
      <c r="F13" s="20"/>
      <c r="G13" s="20"/>
      <c r="H13" s="21"/>
      <c r="I13" s="531" t="s">
        <v>20</v>
      </c>
      <c r="J13" s="531"/>
      <c r="K13" s="531"/>
      <c r="L13" s="206"/>
      <c r="M13" s="6"/>
      <c r="N13" s="200"/>
      <c r="O13" s="200"/>
    </row>
    <row r="14" spans="1:15" s="22" customFormat="1">
      <c r="A14" s="301" t="s">
        <v>2806</v>
      </c>
      <c r="B14" s="18"/>
      <c r="C14" s="20"/>
      <c r="D14" s="20"/>
      <c r="E14" s="20"/>
      <c r="F14" s="20"/>
      <c r="G14" s="20"/>
      <c r="H14" s="21"/>
      <c r="I14" s="531" t="s">
        <v>21</v>
      </c>
      <c r="J14" s="531"/>
      <c r="K14" s="531"/>
      <c r="L14" s="207"/>
      <c r="M14" s="6"/>
      <c r="N14" s="200"/>
      <c r="O14" s="200"/>
    </row>
    <row r="15" spans="1:15" s="22" customFormat="1">
      <c r="A15" s="301" t="s">
        <v>2803</v>
      </c>
      <c r="B15" s="18"/>
      <c r="C15" s="20"/>
      <c r="D15" s="20"/>
      <c r="E15" s="20"/>
      <c r="F15" s="20"/>
      <c r="G15" s="20"/>
      <c r="H15" s="21"/>
      <c r="I15" s="531" t="s">
        <v>2807</v>
      </c>
      <c r="J15" s="531"/>
      <c r="K15" s="531"/>
      <c r="L15" s="206"/>
      <c r="M15" s="6"/>
      <c r="N15" s="200"/>
      <c r="O15" s="200"/>
    </row>
    <row r="16" spans="1:15" s="22" customFormat="1">
      <c r="A16" s="301" t="s">
        <v>2808</v>
      </c>
      <c r="B16" s="18"/>
      <c r="C16" s="20"/>
      <c r="D16" s="20"/>
      <c r="E16" s="20"/>
      <c r="F16" s="20"/>
      <c r="G16" s="20"/>
      <c r="H16" s="21"/>
      <c r="I16" s="531" t="s">
        <v>2809</v>
      </c>
      <c r="J16" s="531"/>
      <c r="K16" s="531"/>
      <c r="L16" s="206"/>
      <c r="M16" s="6"/>
      <c r="N16" s="200"/>
      <c r="O16" s="200"/>
    </row>
    <row r="17" spans="1:18" s="22" customFormat="1">
      <c r="A17" s="301" t="s">
        <v>2808</v>
      </c>
      <c r="B17" s="18"/>
      <c r="C17" s="20"/>
      <c r="D17" s="20"/>
      <c r="E17" s="20"/>
      <c r="F17" s="20"/>
      <c r="G17" s="20"/>
      <c r="H17" s="21"/>
      <c r="I17" s="531" t="s">
        <v>2810</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2811</v>
      </c>
      <c r="B25" s="18"/>
      <c r="C25" s="20"/>
      <c r="D25" s="20"/>
      <c r="E25" s="20"/>
      <c r="F25" s="20"/>
      <c r="G25" s="20"/>
      <c r="H25" s="21"/>
      <c r="I25" s="522" t="s">
        <v>18</v>
      </c>
      <c r="J25" s="523"/>
      <c r="K25" s="524"/>
      <c r="L25" s="204"/>
      <c r="M25" s="6"/>
      <c r="N25" s="200"/>
      <c r="O25" s="200"/>
    </row>
    <row r="26" spans="1:18" s="22" customFormat="1">
      <c r="A26" s="301" t="s">
        <v>2812</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t="s">
        <v>479</v>
      </c>
      <c r="M27" s="6"/>
      <c r="N27" s="200"/>
      <c r="O27" s="200"/>
    </row>
    <row r="28" spans="1:18" s="22" customFormat="1">
      <c r="A28" s="301" t="s">
        <v>2812</v>
      </c>
      <c r="B28" s="18"/>
      <c r="C28" s="20"/>
      <c r="D28" s="20"/>
      <c r="E28" s="20"/>
      <c r="F28" s="20"/>
      <c r="G28" s="20"/>
      <c r="H28" s="21"/>
      <c r="I28" s="522" t="s">
        <v>21</v>
      </c>
      <c r="J28" s="523"/>
      <c r="K28" s="524"/>
      <c r="L28" s="207"/>
      <c r="M28" s="6"/>
      <c r="N28" s="200"/>
      <c r="O28" s="200"/>
    </row>
    <row r="29" spans="1:18" s="22" customFormat="1">
      <c r="A29" s="301" t="s">
        <v>2813</v>
      </c>
      <c r="B29" s="18"/>
      <c r="C29" s="20"/>
      <c r="D29" s="20"/>
      <c r="E29" s="20"/>
      <c r="F29" s="20"/>
      <c r="G29" s="20"/>
      <c r="H29" s="21"/>
      <c r="I29" s="522" t="s">
        <v>2814</v>
      </c>
      <c r="J29" s="523"/>
      <c r="K29" s="524"/>
      <c r="L29" s="206"/>
      <c r="M29" s="8"/>
      <c r="N29" s="209"/>
      <c r="O29" s="200"/>
    </row>
    <row r="30" spans="1:18" s="22" customFormat="1">
      <c r="A30" s="301" t="s">
        <v>2815</v>
      </c>
      <c r="B30" s="18"/>
      <c r="C30" s="20"/>
      <c r="D30" s="20"/>
      <c r="E30" s="20"/>
      <c r="F30" s="20"/>
      <c r="G30" s="20"/>
      <c r="H30" s="21"/>
      <c r="I30" s="522" t="s">
        <v>29</v>
      </c>
      <c r="J30" s="523"/>
      <c r="K30" s="524"/>
      <c r="L30" s="206"/>
      <c r="M30" s="8"/>
      <c r="N30" s="209"/>
      <c r="O30" s="200"/>
    </row>
    <row r="31" spans="1:18" s="22" customFormat="1">
      <c r="A31" s="301" t="s">
        <v>2811</v>
      </c>
      <c r="B31" s="18"/>
      <c r="C31" s="20"/>
      <c r="D31" s="20"/>
      <c r="E31" s="20"/>
      <c r="F31" s="20"/>
      <c r="G31" s="20"/>
      <c r="H31" s="21"/>
      <c r="I31" s="522" t="s">
        <v>1144</v>
      </c>
      <c r="J31" s="523"/>
      <c r="K31" s="524"/>
      <c r="L31" s="206"/>
      <c r="M31" s="8"/>
      <c r="N31" s="209"/>
      <c r="O31" s="200"/>
    </row>
    <row r="32" spans="1:18" s="22" customFormat="1">
      <c r="A32" s="301" t="s">
        <v>2812</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2816</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2817</v>
      </c>
      <c r="B40" s="26"/>
      <c r="C40" s="20"/>
      <c r="D40" s="20"/>
      <c r="E40" s="20"/>
      <c r="F40" s="20"/>
      <c r="G40" s="20"/>
      <c r="H40" s="21"/>
      <c r="I40" s="522" t="s">
        <v>35</v>
      </c>
      <c r="J40" s="523"/>
      <c r="K40" s="524"/>
      <c r="L40" s="212"/>
      <c r="M40" s="6"/>
      <c r="N40" s="200"/>
      <c r="O40" s="200"/>
    </row>
    <row r="41" spans="1:71" s="22" customFormat="1">
      <c r="A41" s="301" t="s">
        <v>2818</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2819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2820</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2820</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2821</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2822</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2821</v>
      </c>
      <c r="B51" s="18"/>
      <c r="C51" s="20"/>
      <c r="D51" s="20"/>
      <c r="E51" s="20"/>
      <c r="F51" s="20"/>
      <c r="G51" s="20"/>
      <c r="H51" s="21"/>
      <c r="I51" s="522" t="s">
        <v>2823</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2824</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2820</v>
      </c>
      <c r="B53" s="18"/>
      <c r="C53" s="20"/>
      <c r="D53" s="20"/>
      <c r="E53" s="20"/>
      <c r="F53" s="20"/>
      <c r="G53" s="20"/>
      <c r="H53" s="21"/>
      <c r="I53" s="522" t="s">
        <v>2825</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2826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2827</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2828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2829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2830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2831</v>
      </c>
      <c r="F67" s="36"/>
      <c r="G67" s="217"/>
      <c r="H67" s="21"/>
      <c r="I67" s="343" t="s">
        <v>2832</v>
      </c>
      <c r="J67" s="36" t="s">
        <v>2833</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2834</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2835</v>
      </c>
      <c r="J94" s="65"/>
      <c r="K94" s="166"/>
      <c r="L94" s="227"/>
      <c r="M94" s="226"/>
      <c r="N94" s="226"/>
      <c r="O94" s="226"/>
      <c r="P94" s="22"/>
      <c r="Q94" s="22"/>
      <c r="R94" s="22"/>
    </row>
    <row r="95" spans="1:72" s="81" customFormat="1" ht="54" customHeight="1">
      <c r="A95" s="301" t="s">
        <v>2836</v>
      </c>
      <c r="B95" s="2"/>
      <c r="C95" s="482" t="s">
        <v>66</v>
      </c>
      <c r="D95" s="482"/>
      <c r="E95" s="482"/>
      <c r="F95" s="482"/>
      <c r="G95" s="482"/>
      <c r="H95" s="484"/>
      <c r="I95" s="337" t="s">
        <v>2837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2838</v>
      </c>
      <c r="J102" s="65"/>
      <c r="K102" s="166"/>
      <c r="L102" s="227"/>
      <c r="M102" s="226"/>
      <c r="N102" s="226"/>
      <c r="O102" s="226"/>
      <c r="P102" s="22"/>
      <c r="Q102" s="22"/>
      <c r="R102" s="22"/>
    </row>
    <row r="103" spans="1:72" s="81" customFormat="1" ht="34.5" customHeight="1">
      <c r="A103" s="301" t="s">
        <v>2839</v>
      </c>
      <c r="B103" s="2"/>
      <c r="C103" s="448" t="s">
        <v>71</v>
      </c>
      <c r="D103" s="450"/>
      <c r="E103" s="574" t="s">
        <v>72</v>
      </c>
      <c r="F103" s="574"/>
      <c r="G103" s="482"/>
      <c r="H103" s="482"/>
      <c r="I103" s="432" t="s">
        <v>2291</v>
      </c>
      <c r="J103" s="78">
        <v>19</v>
      </c>
      <c r="K103" s="79" t="str">
        <f>IF(OR(COUNTIF(J103,"未確認")&gt;0,COUNTIF(J103,"~*")&gt;0),"※","")</f>
        <v/>
      </c>
      <c r="L103" s="227"/>
      <c r="M103" s="226"/>
      <c r="N103" s="226"/>
      <c r="O103" s="226"/>
      <c r="P103" s="22"/>
      <c r="Q103" s="22"/>
      <c r="R103" s="22"/>
    </row>
    <row r="104" spans="1:72" s="81" customFormat="1" ht="34.5" customHeight="1">
      <c r="A104" s="301" t="s">
        <v>2840</v>
      </c>
      <c r="B104" s="82"/>
      <c r="C104" s="478"/>
      <c r="D104" s="479"/>
      <c r="E104" s="557"/>
      <c r="F104" s="558"/>
      <c r="G104" s="437" t="s">
        <v>348</v>
      </c>
      <c r="H104" s="439"/>
      <c r="I104" s="580"/>
      <c r="J104" s="78">
        <v>3</v>
      </c>
      <c r="K104" s="79" t="str">
        <f t="shared" ref="K104:K115" si="0">IF(OR(COUNTIF(J104,"未確認")&gt;0,COUNTIF(J104,"~*")&gt;0),"※","")</f>
        <v/>
      </c>
      <c r="L104" s="227"/>
      <c r="M104" s="226"/>
      <c r="N104" s="226"/>
      <c r="O104" s="226"/>
      <c r="P104" s="22"/>
      <c r="Q104" s="22"/>
      <c r="R104" s="22"/>
    </row>
    <row r="105" spans="1:72" s="81" customFormat="1" ht="34.5" customHeight="1">
      <c r="A105" s="301" t="s">
        <v>2841</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2842</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2843</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2844</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2845</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2846</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2847</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2848</v>
      </c>
      <c r="B112" s="82"/>
      <c r="C112" s="478"/>
      <c r="D112" s="479"/>
      <c r="E112" s="509"/>
      <c r="F112" s="510"/>
      <c r="G112" s="448" t="s">
        <v>2849</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2850</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2851</v>
      </c>
      <c r="B115" s="82"/>
      <c r="C115" s="459"/>
      <c r="D115" s="461"/>
      <c r="E115" s="509"/>
      <c r="F115" s="510"/>
      <c r="G115" s="448" t="s">
        <v>2852</v>
      </c>
      <c r="H115" s="450"/>
      <c r="I115" s="580"/>
      <c r="J115" s="78">
        <v>0</v>
      </c>
      <c r="K115" s="79" t="str">
        <f t="shared" si="0"/>
        <v/>
      </c>
      <c r="L115" s="227"/>
      <c r="M115" s="226"/>
      <c r="N115" s="226"/>
      <c r="O115" s="226"/>
      <c r="P115" s="22"/>
      <c r="Q115" s="22"/>
      <c r="R115" s="22"/>
    </row>
    <row r="116" spans="1:18" s="81" customFormat="1" ht="315" customHeight="1">
      <c r="A116" s="301" t="s">
        <v>2853</v>
      </c>
      <c r="B116" s="82"/>
      <c r="C116" s="437" t="s">
        <v>2854</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2855</v>
      </c>
      <c r="J123" s="91"/>
      <c r="K123" s="166"/>
      <c r="L123" s="226"/>
      <c r="M123" s="226"/>
      <c r="N123" s="226"/>
      <c r="O123" s="226"/>
      <c r="P123" s="22"/>
      <c r="Q123" s="22"/>
      <c r="R123" s="22"/>
    </row>
    <row r="124" spans="1:18" s="81" customFormat="1" ht="40.5" customHeight="1">
      <c r="A124" s="301" t="s">
        <v>2856</v>
      </c>
      <c r="B124" s="2"/>
      <c r="C124" s="574" t="s">
        <v>82</v>
      </c>
      <c r="D124" s="574"/>
      <c r="E124" s="574"/>
      <c r="F124" s="574"/>
      <c r="G124" s="574"/>
      <c r="H124" s="574"/>
      <c r="I124" s="420" t="s">
        <v>2857</v>
      </c>
      <c r="J124" s="233" t="s">
        <v>96</v>
      </c>
      <c r="K124" s="228"/>
      <c r="L124" s="227"/>
      <c r="M124" s="231"/>
      <c r="N124" s="231"/>
      <c r="O124" s="231"/>
      <c r="P124" s="22"/>
      <c r="Q124" s="22"/>
      <c r="R124" s="22"/>
    </row>
    <row r="125" spans="1:18" s="81" customFormat="1" ht="40.5" customHeight="1">
      <c r="A125" s="301" t="s">
        <v>2858</v>
      </c>
      <c r="B125" s="2"/>
      <c r="C125" s="317"/>
      <c r="D125" s="321"/>
      <c r="E125" s="482" t="s">
        <v>2859</v>
      </c>
      <c r="F125" s="482"/>
      <c r="G125" s="482"/>
      <c r="H125" s="482"/>
      <c r="I125" s="477"/>
      <c r="J125" s="233" t="s">
        <v>25</v>
      </c>
      <c r="K125" s="228"/>
      <c r="L125" s="227"/>
      <c r="M125" s="226"/>
      <c r="N125" s="226"/>
      <c r="O125" s="226"/>
      <c r="P125" s="22"/>
      <c r="Q125" s="22"/>
      <c r="R125" s="22"/>
    </row>
    <row r="126" spans="1:18" s="81" customFormat="1" ht="40.5" customHeight="1">
      <c r="A126" s="301" t="s">
        <v>2860</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2861</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2862</v>
      </c>
      <c r="J134" s="65"/>
      <c r="K134" s="166"/>
      <c r="L134" s="226"/>
      <c r="M134" s="226"/>
      <c r="N134" s="226"/>
      <c r="O134" s="226"/>
      <c r="P134" s="22"/>
      <c r="Q134" s="22"/>
      <c r="R134" s="22"/>
    </row>
    <row r="135" spans="1:18" s="81" customFormat="1" ht="70.150000000000006" customHeight="1">
      <c r="A135" s="301" t="s">
        <v>2863</v>
      </c>
      <c r="B135" s="2"/>
      <c r="C135" s="482" t="s">
        <v>351</v>
      </c>
      <c r="D135" s="482"/>
      <c r="E135" s="482"/>
      <c r="F135" s="482"/>
      <c r="G135" s="482"/>
      <c r="H135" s="483"/>
      <c r="I135" s="420" t="s">
        <v>2299</v>
      </c>
      <c r="J135" s="78">
        <v>19</v>
      </c>
      <c r="K135" s="228"/>
      <c r="L135" s="226"/>
      <c r="M135" s="226"/>
      <c r="N135" s="226"/>
      <c r="O135" s="226"/>
      <c r="P135" s="22"/>
      <c r="Q135" s="22"/>
      <c r="R135" s="22"/>
    </row>
    <row r="136" spans="1:18" s="81" customFormat="1" ht="70.150000000000006" customHeight="1">
      <c r="A136" s="301" t="s">
        <v>2864</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2865</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2866</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2867</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2868</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2867</v>
      </c>
      <c r="J152" s="65"/>
      <c r="K152" s="166"/>
      <c r="L152" s="126"/>
      <c r="M152" s="126"/>
      <c r="N152" s="126"/>
      <c r="O152" s="126"/>
      <c r="P152" s="22"/>
      <c r="Q152" s="22"/>
      <c r="R152" s="22"/>
    </row>
    <row r="153" spans="1:18" s="81" customFormat="1" ht="34.5" customHeight="1">
      <c r="A153" s="301" t="s">
        <v>2869</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2870</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2871</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2872</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2873</v>
      </c>
      <c r="B157" s="112"/>
      <c r="C157" s="482" t="s">
        <v>152</v>
      </c>
      <c r="D157" s="482"/>
      <c r="E157" s="482"/>
      <c r="F157" s="482"/>
      <c r="G157" s="482" t="s">
        <v>149</v>
      </c>
      <c r="H157" s="482"/>
      <c r="I157" s="492"/>
      <c r="J157" s="129">
        <v>2</v>
      </c>
      <c r="K157" s="241" t="str">
        <f t="shared" ref="K157:K172" si="1">IF(OR(COUNTIF(L157:O157,"未確認")&gt;0,COUNTIF(L157:O157,"*")&gt;0),"※","")</f>
        <v/>
      </c>
      <c r="L157" s="249">
        <v>0</v>
      </c>
      <c r="M157" s="249">
        <v>0</v>
      </c>
      <c r="N157" s="249">
        <v>2</v>
      </c>
      <c r="O157" s="249">
        <v>0</v>
      </c>
      <c r="P157" s="22"/>
      <c r="Q157" s="22"/>
      <c r="R157" s="22"/>
    </row>
    <row r="158" spans="1:18" s="81" customFormat="1" ht="34.5" customHeight="1">
      <c r="A158" s="301" t="s">
        <v>2874</v>
      </c>
      <c r="B158" s="112"/>
      <c r="C158" s="482"/>
      <c r="D158" s="482"/>
      <c r="E158" s="482"/>
      <c r="F158" s="482"/>
      <c r="G158" s="482" t="s">
        <v>150</v>
      </c>
      <c r="H158" s="483"/>
      <c r="I158" s="492"/>
      <c r="J158" s="131">
        <v>1.1000000000000001</v>
      </c>
      <c r="K158" s="241" t="str">
        <f t="shared" si="1"/>
        <v/>
      </c>
      <c r="L158" s="250">
        <v>0</v>
      </c>
      <c r="M158" s="250">
        <v>0</v>
      </c>
      <c r="N158" s="250">
        <v>1.1000000000000001</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10</v>
      </c>
      <c r="K159" s="241" t="str">
        <f t="shared" si="1"/>
        <v/>
      </c>
      <c r="L159" s="249">
        <v>0</v>
      </c>
      <c r="M159" s="249">
        <v>0</v>
      </c>
      <c r="N159" s="249">
        <v>10</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2875</v>
      </c>
      <c r="B161" s="112"/>
      <c r="C161" s="482" t="s">
        <v>154</v>
      </c>
      <c r="D161" s="483"/>
      <c r="E161" s="483"/>
      <c r="F161" s="483"/>
      <c r="G161" s="482" t="s">
        <v>149</v>
      </c>
      <c r="H161" s="483"/>
      <c r="I161" s="492"/>
      <c r="J161" s="129">
        <v>2</v>
      </c>
      <c r="K161" s="241" t="str">
        <f t="shared" si="1"/>
        <v/>
      </c>
      <c r="L161" s="249">
        <v>0</v>
      </c>
      <c r="M161" s="249">
        <v>0</v>
      </c>
      <c r="N161" s="249">
        <v>2</v>
      </c>
      <c r="O161" s="249">
        <v>0</v>
      </c>
      <c r="P161" s="22"/>
      <c r="Q161" s="22"/>
      <c r="R161" s="22"/>
    </row>
    <row r="162" spans="1:18" s="81" customFormat="1" ht="34.5" customHeight="1">
      <c r="A162" s="301" t="s">
        <v>2876</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2877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2878</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2879</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2880</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2881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2882</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2883</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2884</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2885</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2886</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2887</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2888</v>
      </c>
      <c r="B174" s="82"/>
      <c r="C174" s="484"/>
      <c r="D174" s="484"/>
      <c r="E174" s="484"/>
      <c r="F174" s="484"/>
      <c r="G174" s="482" t="s">
        <v>150</v>
      </c>
      <c r="H174" s="484"/>
      <c r="I174" s="492"/>
      <c r="J174" s="131">
        <v>1</v>
      </c>
      <c r="K174" s="244"/>
      <c r="L174" s="245"/>
      <c r="M174" s="245"/>
      <c r="N174" s="245"/>
      <c r="O174" s="246"/>
      <c r="P174" s="22"/>
      <c r="Q174" s="22"/>
      <c r="R174" s="22"/>
    </row>
    <row r="175" spans="1:18" s="81" customFormat="1" ht="34.5" customHeight="1">
      <c r="A175" s="301" t="s">
        <v>2889</v>
      </c>
      <c r="B175" s="82"/>
      <c r="C175" s="482" t="s">
        <v>2890</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2137</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2891</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2892</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2893</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2838</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2894</v>
      </c>
      <c r="J188" s="237" t="s">
        <v>137</v>
      </c>
      <c r="K188" s="251"/>
      <c r="L188" s="232"/>
      <c r="M188" s="232"/>
      <c r="N188" s="232"/>
      <c r="O188" s="232"/>
      <c r="P188" s="22"/>
      <c r="Q188" s="22"/>
      <c r="R188" s="22"/>
    </row>
    <row r="189" spans="1:18" s="81" customFormat="1" ht="34.5" customHeight="1">
      <c r="A189" s="301" t="s">
        <v>2895</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2896</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2897</v>
      </c>
      <c r="H193" s="326" t="s">
        <v>173</v>
      </c>
      <c r="I193" s="580"/>
      <c r="J193" s="129">
        <v>0</v>
      </c>
      <c r="K193" s="241"/>
      <c r="L193" s="232"/>
      <c r="M193" s="232"/>
      <c r="N193" s="232"/>
      <c r="O193" s="232"/>
      <c r="P193" s="22"/>
      <c r="Q193" s="22"/>
      <c r="R193" s="22"/>
    </row>
    <row r="194" spans="1:18" s="81" customFormat="1" ht="34.5" customHeight="1">
      <c r="A194" s="301" t="s">
        <v>2898</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2899</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2900</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2901</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2902</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2903</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2904</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2855</v>
      </c>
      <c r="J207" s="65"/>
      <c r="K207" s="166"/>
      <c r="L207" s="232"/>
      <c r="M207" s="232"/>
      <c r="N207" s="232"/>
      <c r="O207" s="232"/>
      <c r="P207" s="22"/>
      <c r="Q207" s="22"/>
      <c r="R207" s="22"/>
    </row>
    <row r="208" spans="1:18" s="81" customFormat="1" ht="34.5" customHeight="1">
      <c r="A208" s="301" t="s">
        <v>2905</v>
      </c>
      <c r="B208" s="2"/>
      <c r="C208" s="448" t="s">
        <v>2906</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2907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1</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2908</v>
      </c>
      <c r="J212" s="150">
        <v>0</v>
      </c>
      <c r="K212" s="228"/>
      <c r="L212" s="58"/>
      <c r="M212" s="253"/>
      <c r="N212" s="232"/>
      <c r="O212" s="232"/>
      <c r="P212" s="22"/>
      <c r="Q212" s="22"/>
      <c r="R212" s="22"/>
    </row>
    <row r="213" spans="1:18" s="81" customFormat="1" ht="34.5" customHeight="1">
      <c r="A213" s="301" t="s">
        <v>2909</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2910</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2911</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2912</v>
      </c>
      <c r="F216" s="483"/>
      <c r="G216" s="483"/>
      <c r="H216" s="483"/>
      <c r="I216" s="420" t="s">
        <v>2913</v>
      </c>
      <c r="J216" s="150">
        <v>0</v>
      </c>
      <c r="K216" s="228"/>
      <c r="L216" s="232"/>
      <c r="M216" s="232"/>
      <c r="N216" s="232"/>
      <c r="O216" s="232"/>
      <c r="P216" s="22"/>
      <c r="Q216" s="22"/>
      <c r="R216" s="22"/>
    </row>
    <row r="217" spans="1:18" s="81" customFormat="1" ht="44.65" customHeight="1">
      <c r="A217" s="301" t="s">
        <v>2914</v>
      </c>
      <c r="B217" s="144"/>
      <c r="C217" s="473"/>
      <c r="D217" s="474"/>
      <c r="E217" s="482" t="s">
        <v>2915</v>
      </c>
      <c r="F217" s="483"/>
      <c r="G217" s="483"/>
      <c r="H217" s="483"/>
      <c r="I217" s="441"/>
      <c r="J217" s="150">
        <v>0</v>
      </c>
      <c r="K217" s="228"/>
      <c r="L217" s="232"/>
      <c r="M217" s="232"/>
      <c r="N217" s="232"/>
      <c r="O217" s="232"/>
      <c r="P217" s="22"/>
      <c r="Q217" s="22"/>
      <c r="R217" s="22"/>
    </row>
    <row r="218" spans="1:18" s="81" customFormat="1" ht="44.65" customHeight="1">
      <c r="A218" s="301" t="s">
        <v>2916</v>
      </c>
      <c r="B218" s="144"/>
      <c r="C218" s="473"/>
      <c r="D218" s="474"/>
      <c r="E218" s="482" t="s">
        <v>2917</v>
      </c>
      <c r="F218" s="483"/>
      <c r="G218" s="483"/>
      <c r="H218" s="483"/>
      <c r="I218" s="114" t="s">
        <v>2918</v>
      </c>
      <c r="J218" s="150">
        <v>0</v>
      </c>
      <c r="K218" s="228"/>
      <c r="L218" s="232"/>
      <c r="M218" s="232"/>
      <c r="N218" s="232"/>
      <c r="O218" s="232"/>
      <c r="P218" s="22"/>
      <c r="Q218" s="22"/>
      <c r="R218" s="22"/>
    </row>
    <row r="219" spans="1:18" s="81" customFormat="1" ht="44.65" customHeight="1">
      <c r="A219" s="301" t="s">
        <v>2919</v>
      </c>
      <c r="B219" s="144"/>
      <c r="C219" s="473"/>
      <c r="D219" s="474"/>
      <c r="E219" s="482" t="s">
        <v>2920</v>
      </c>
      <c r="F219" s="483"/>
      <c r="G219" s="483"/>
      <c r="H219" s="483"/>
      <c r="I219" s="114" t="s">
        <v>2921</v>
      </c>
      <c r="J219" s="150">
        <v>0</v>
      </c>
      <c r="K219" s="228"/>
      <c r="L219" s="232"/>
      <c r="M219" s="232"/>
      <c r="N219" s="232"/>
      <c r="O219" s="232"/>
      <c r="P219" s="22"/>
      <c r="Q219" s="22"/>
      <c r="R219" s="22"/>
    </row>
    <row r="220" spans="1:18" s="81" customFormat="1" ht="44.65" customHeight="1">
      <c r="A220" s="301" t="s">
        <v>2922</v>
      </c>
      <c r="B220" s="144"/>
      <c r="C220" s="473"/>
      <c r="D220" s="474"/>
      <c r="E220" s="482" t="s">
        <v>2923</v>
      </c>
      <c r="F220" s="483"/>
      <c r="G220" s="483"/>
      <c r="H220" s="483"/>
      <c r="I220" s="114" t="s">
        <v>2924</v>
      </c>
      <c r="J220" s="150">
        <v>0</v>
      </c>
      <c r="K220" s="228"/>
      <c r="L220" s="232"/>
      <c r="M220" s="232"/>
      <c r="N220" s="232"/>
      <c r="O220" s="232"/>
      <c r="P220" s="22"/>
      <c r="Q220" s="22"/>
      <c r="R220" s="22"/>
    </row>
    <row r="221" spans="1:18" s="81" customFormat="1" ht="44.65" customHeight="1">
      <c r="A221" s="301" t="s">
        <v>2925</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2926</v>
      </c>
      <c r="B222" s="144"/>
      <c r="C222" s="473"/>
      <c r="D222" s="474"/>
      <c r="E222" s="482" t="s">
        <v>204</v>
      </c>
      <c r="F222" s="483"/>
      <c r="G222" s="483"/>
      <c r="H222" s="483"/>
      <c r="I222" s="114" t="s">
        <v>2927</v>
      </c>
      <c r="J222" s="150">
        <v>0</v>
      </c>
      <c r="K222" s="228"/>
      <c r="L222" s="232"/>
      <c r="M222" s="232"/>
      <c r="N222" s="232"/>
      <c r="O222" s="232"/>
      <c r="P222" s="22"/>
      <c r="Q222" s="22"/>
      <c r="R222" s="22"/>
    </row>
    <row r="223" spans="1:18" s="81" customFormat="1" ht="44.65" customHeight="1">
      <c r="A223" s="301" t="s">
        <v>2928</v>
      </c>
      <c r="B223" s="144"/>
      <c r="C223" s="473"/>
      <c r="D223" s="474"/>
      <c r="E223" s="482" t="s">
        <v>206</v>
      </c>
      <c r="F223" s="483"/>
      <c r="G223" s="483"/>
      <c r="H223" s="483"/>
      <c r="I223" s="114" t="s">
        <v>2929</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2930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2931</v>
      </c>
      <c r="J231" s="65"/>
      <c r="K231" s="166"/>
      <c r="L231" s="128"/>
      <c r="M231" s="128"/>
      <c r="N231" s="255"/>
      <c r="O231" s="255"/>
      <c r="P231" s="22"/>
      <c r="Q231" s="22"/>
      <c r="R231" s="22"/>
    </row>
    <row r="232" spans="1:18" s="110" customFormat="1" ht="34.5" customHeight="1">
      <c r="A232" s="301" t="s">
        <v>2932</v>
      </c>
      <c r="B232" s="47"/>
      <c r="C232" s="482" t="s">
        <v>362</v>
      </c>
      <c r="D232" s="482"/>
      <c r="E232" s="482"/>
      <c r="F232" s="482"/>
      <c r="G232" s="482"/>
      <c r="H232" s="482"/>
      <c r="I232" s="420" t="s">
        <v>2933</v>
      </c>
      <c r="J232" s="256" t="s">
        <v>479</v>
      </c>
      <c r="K232" s="228"/>
      <c r="L232" s="128"/>
      <c r="M232" s="128"/>
      <c r="N232" s="255"/>
      <c r="O232" s="255"/>
      <c r="P232" s="22"/>
      <c r="Q232" s="22"/>
      <c r="R232" s="22"/>
    </row>
    <row r="233" spans="1:18" s="110" customFormat="1" ht="34.5" customHeight="1">
      <c r="A233" s="301" t="s">
        <v>2934</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2935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2936</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2934</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2937</v>
      </c>
      <c r="B237" s="47"/>
      <c r="C237" s="482" t="s">
        <v>2938</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2939</v>
      </c>
      <c r="B238" s="47"/>
      <c r="C238" s="482" t="s">
        <v>368</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2940</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2838</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2941</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2867</v>
      </c>
      <c r="J270" s="65"/>
      <c r="K270" s="166"/>
      <c r="L270" s="232"/>
      <c r="M270" s="232"/>
      <c r="N270" s="232"/>
      <c r="O270" s="232"/>
      <c r="P270" s="22"/>
      <c r="Q270" s="22"/>
      <c r="R270" s="22"/>
    </row>
    <row r="271" spans="1:72" s="81" customFormat="1" ht="34.5" customHeight="1">
      <c r="A271" s="301" t="s">
        <v>2942</v>
      </c>
      <c r="B271" s="82"/>
      <c r="C271" s="456" t="s">
        <v>212</v>
      </c>
      <c r="D271" s="574" t="s">
        <v>370</v>
      </c>
      <c r="E271" s="576"/>
      <c r="F271" s="576"/>
      <c r="G271" s="576"/>
      <c r="H271" s="576"/>
      <c r="I271" s="577" t="s">
        <v>2024</v>
      </c>
      <c r="J271" s="129">
        <v>152</v>
      </c>
      <c r="K271" s="241" t="str">
        <f>IF(OR(COUNTIF(J271,"未確認")&gt;0,COUNTIF(J271,"*")&gt;0),"※","")</f>
        <v/>
      </c>
      <c r="L271" s="232"/>
      <c r="M271" s="232"/>
      <c r="N271" s="232"/>
      <c r="O271" s="232"/>
      <c r="P271" s="22"/>
      <c r="Q271" s="22"/>
      <c r="R271" s="22"/>
    </row>
    <row r="272" spans="1:72" s="81" customFormat="1" ht="34.5" customHeight="1">
      <c r="A272" s="301" t="s">
        <v>2943</v>
      </c>
      <c r="B272" s="82"/>
      <c r="C272" s="468"/>
      <c r="D272" s="469"/>
      <c r="E272" s="482" t="s">
        <v>371</v>
      </c>
      <c r="F272" s="482"/>
      <c r="G272" s="482"/>
      <c r="H272" s="482"/>
      <c r="I272" s="577"/>
      <c r="J272" s="129">
        <v>41</v>
      </c>
      <c r="K272" s="241" t="str">
        <f>IF(OR(COUNTIF(J272,"未確認")&gt;0,COUNTIF(J272,"*")&gt;0),"※","")</f>
        <v/>
      </c>
      <c r="L272" s="232"/>
      <c r="M272" s="232"/>
      <c r="N272" s="232"/>
      <c r="O272" s="232"/>
      <c r="P272" s="22"/>
      <c r="Q272" s="22"/>
      <c r="R272" s="22"/>
    </row>
    <row r="273" spans="1:18" s="81" customFormat="1" ht="34.5" customHeight="1">
      <c r="A273" s="301" t="s">
        <v>2944</v>
      </c>
      <c r="B273" s="82"/>
      <c r="C273" s="468"/>
      <c r="D273" s="471"/>
      <c r="E273" s="574" t="s">
        <v>372</v>
      </c>
      <c r="F273" s="576"/>
      <c r="G273" s="576"/>
      <c r="H273" s="576"/>
      <c r="I273" s="577"/>
      <c r="J273" s="264">
        <v>4</v>
      </c>
      <c r="K273" s="241" t="str">
        <f>IF(OR(COUNTIF(J273,"未確認")&gt;0,COUNTIF(J273,"*")&gt;0),"※","")</f>
        <v/>
      </c>
      <c r="L273" s="232"/>
      <c r="M273" s="232"/>
      <c r="N273" s="232"/>
      <c r="O273" s="232"/>
      <c r="P273" s="22"/>
      <c r="Q273" s="22"/>
      <c r="R273" s="22"/>
    </row>
    <row r="274" spans="1:18" s="81" customFormat="1" ht="34.5" customHeight="1">
      <c r="A274" s="301" t="s">
        <v>2945</v>
      </c>
      <c r="B274" s="2"/>
      <c r="C274" s="468"/>
      <c r="D274" s="482" t="s">
        <v>373</v>
      </c>
      <c r="E274" s="483"/>
      <c r="F274" s="483"/>
      <c r="G274" s="483"/>
      <c r="H274" s="483"/>
      <c r="I274" s="577"/>
      <c r="J274" s="129">
        <v>272</v>
      </c>
      <c r="K274" s="241" t="str">
        <f>IF(OR(COUNTIF(J274,"未確認")&gt;0,COUNTIF(J274,"*")&gt;0),"※","")</f>
        <v/>
      </c>
      <c r="L274" s="232"/>
      <c r="M274" s="232"/>
      <c r="N274" s="232"/>
      <c r="O274" s="232"/>
      <c r="P274" s="22"/>
      <c r="Q274" s="22"/>
      <c r="R274" s="22"/>
    </row>
    <row r="275" spans="1:18" s="81" customFormat="1" ht="34.5" customHeight="1">
      <c r="A275" s="301" t="s">
        <v>2946</v>
      </c>
      <c r="B275" s="111"/>
      <c r="C275" s="468"/>
      <c r="D275" s="482" t="s">
        <v>374</v>
      </c>
      <c r="E275" s="483"/>
      <c r="F275" s="483"/>
      <c r="G275" s="483"/>
      <c r="H275" s="483"/>
      <c r="I275" s="577"/>
      <c r="J275" s="129">
        <v>151</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2855</v>
      </c>
      <c r="J282" s="65"/>
      <c r="K282" s="166"/>
      <c r="L282" s="226"/>
      <c r="M282" s="226"/>
      <c r="N282" s="226"/>
      <c r="O282" s="226"/>
      <c r="P282" s="22"/>
      <c r="Q282" s="22"/>
      <c r="R282" s="22"/>
    </row>
    <row r="283" spans="1:18" s="81" customFormat="1" ht="34.5" customHeight="1">
      <c r="A283" s="301" t="s">
        <v>2947</v>
      </c>
      <c r="B283" s="111"/>
      <c r="C283" s="456" t="s">
        <v>376</v>
      </c>
      <c r="D283" s="482" t="s">
        <v>377</v>
      </c>
      <c r="E283" s="482"/>
      <c r="F283" s="482"/>
      <c r="G283" s="482"/>
      <c r="H283" s="482"/>
      <c r="I283" s="432" t="s">
        <v>2948</v>
      </c>
      <c r="J283" s="129">
        <v>152</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145</v>
      </c>
      <c r="K284" s="241" t="str">
        <f t="shared" si="2"/>
        <v/>
      </c>
      <c r="L284" s="226"/>
      <c r="M284" s="226"/>
      <c r="N284" s="226"/>
      <c r="O284" s="226"/>
      <c r="P284" s="22"/>
      <c r="Q284" s="22"/>
      <c r="R284" s="22"/>
    </row>
    <row r="285" spans="1:18" s="81" customFormat="1" ht="34.5" customHeight="1">
      <c r="A285" s="301" t="s">
        <v>2949</v>
      </c>
      <c r="B285" s="111"/>
      <c r="C285" s="456"/>
      <c r="D285" s="456"/>
      <c r="E285" s="482" t="s">
        <v>225</v>
      </c>
      <c r="F285" s="484"/>
      <c r="G285" s="484"/>
      <c r="H285" s="484"/>
      <c r="I285" s="568"/>
      <c r="J285" s="129">
        <v>7</v>
      </c>
      <c r="K285" s="241" t="str">
        <f t="shared" si="2"/>
        <v/>
      </c>
      <c r="L285" s="226"/>
      <c r="M285" s="226"/>
      <c r="N285" s="226"/>
      <c r="O285" s="226"/>
      <c r="P285" s="22"/>
      <c r="Q285" s="22"/>
      <c r="R285" s="22"/>
    </row>
    <row r="286" spans="1:18" s="81" customFormat="1" ht="34.5" customHeight="1">
      <c r="A286" s="301" t="s">
        <v>2950</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2951</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2952</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151</v>
      </c>
      <c r="K290" s="241" t="str">
        <f t="shared" si="2"/>
        <v/>
      </c>
      <c r="L290" s="226"/>
      <c r="M290" s="226"/>
      <c r="N290" s="226"/>
      <c r="O290" s="226"/>
      <c r="P290" s="22"/>
      <c r="Q290" s="22"/>
      <c r="R290" s="22"/>
    </row>
    <row r="291" spans="1:18" s="81" customFormat="1" ht="34.5" customHeight="1">
      <c r="A291" s="301" t="s">
        <v>2953</v>
      </c>
      <c r="B291" s="111"/>
      <c r="C291" s="456"/>
      <c r="D291" s="457" t="s">
        <v>379</v>
      </c>
      <c r="E291" s="485" t="s">
        <v>232</v>
      </c>
      <c r="F291" s="572"/>
      <c r="G291" s="572"/>
      <c r="H291" s="572"/>
      <c r="I291" s="568"/>
      <c r="J291" s="129">
        <v>92</v>
      </c>
      <c r="K291" s="241" t="str">
        <f t="shared" si="2"/>
        <v/>
      </c>
      <c r="L291" s="226"/>
      <c r="M291" s="226"/>
      <c r="N291" s="226"/>
      <c r="O291" s="226"/>
      <c r="P291" s="22"/>
      <c r="Q291" s="22"/>
      <c r="R291" s="22"/>
    </row>
    <row r="292" spans="1:18" s="81" customFormat="1" ht="34.5" customHeight="1">
      <c r="A292" s="301" t="s">
        <v>2954</v>
      </c>
      <c r="B292" s="111"/>
      <c r="C292" s="456"/>
      <c r="D292" s="456"/>
      <c r="E292" s="482" t="s">
        <v>233</v>
      </c>
      <c r="F292" s="484"/>
      <c r="G292" s="484"/>
      <c r="H292" s="484"/>
      <c r="I292" s="568"/>
      <c r="J292" s="129">
        <v>14</v>
      </c>
      <c r="K292" s="241" t="str">
        <f t="shared" si="2"/>
        <v/>
      </c>
      <c r="L292" s="226"/>
      <c r="M292" s="226"/>
      <c r="N292" s="226"/>
      <c r="O292" s="226"/>
      <c r="P292" s="22"/>
      <c r="Q292" s="22"/>
      <c r="R292" s="22"/>
    </row>
    <row r="293" spans="1:18" s="81" customFormat="1" ht="34.5" customHeight="1">
      <c r="A293" s="301" t="s">
        <v>2955</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2956</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2957</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32</v>
      </c>
      <c r="K296" s="241" t="str">
        <f t="shared" si="2"/>
        <v/>
      </c>
      <c r="L296" s="226"/>
      <c r="M296" s="226"/>
      <c r="N296" s="226"/>
      <c r="O296" s="226"/>
      <c r="P296" s="22"/>
      <c r="Q296" s="22"/>
      <c r="R296" s="22"/>
    </row>
    <row r="297" spans="1:18" s="81" customFormat="1" ht="34.5" customHeight="1">
      <c r="A297" s="301" t="s">
        <v>2958</v>
      </c>
      <c r="B297" s="111"/>
      <c r="C297" s="456"/>
      <c r="D297" s="456"/>
      <c r="E297" s="482" t="s">
        <v>2959</v>
      </c>
      <c r="F297" s="484"/>
      <c r="G297" s="484"/>
      <c r="H297" s="484"/>
      <c r="I297" s="568"/>
      <c r="J297" s="129">
        <v>13</v>
      </c>
      <c r="K297" s="241" t="str">
        <f t="shared" si="2"/>
        <v/>
      </c>
      <c r="L297" s="226"/>
      <c r="M297" s="226"/>
      <c r="N297" s="226"/>
      <c r="O297" s="226"/>
      <c r="P297" s="22"/>
      <c r="Q297" s="22"/>
      <c r="R297" s="22"/>
    </row>
    <row r="298" spans="1:18" s="81" customFormat="1" ht="34.5" customHeight="1">
      <c r="A298" s="301" t="s">
        <v>2960</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2961</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2962</v>
      </c>
      <c r="J306" s="129">
        <v>151</v>
      </c>
      <c r="K306" s="241" t="str">
        <f>IF(OR(COUNTIF(J306,"未確認")&gt;0,COUNTIF(J306,"*")&gt;0),"※","")</f>
        <v/>
      </c>
      <c r="L306" s="232"/>
      <c r="M306" s="232"/>
      <c r="N306" s="232"/>
      <c r="O306" s="232"/>
      <c r="P306" s="22"/>
      <c r="Q306" s="22"/>
      <c r="R306" s="22"/>
    </row>
    <row r="307" spans="1:18" s="81" customFormat="1" ht="34.5" customHeight="1">
      <c r="A307" s="308" t="s">
        <v>2963</v>
      </c>
      <c r="B307" s="111"/>
      <c r="C307" s="169"/>
      <c r="D307" s="170"/>
      <c r="E307" s="453" t="s">
        <v>2964</v>
      </c>
      <c r="F307" s="570"/>
      <c r="G307" s="570"/>
      <c r="H307" s="571"/>
      <c r="I307" s="568"/>
      <c r="J307" s="129">
        <v>17</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2965</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2966</v>
      </c>
      <c r="B309" s="111"/>
      <c r="C309" s="169"/>
      <c r="D309" s="170"/>
      <c r="E309" s="453" t="s">
        <v>2967</v>
      </c>
      <c r="F309" s="570"/>
      <c r="G309" s="570"/>
      <c r="H309" s="571"/>
      <c r="I309" s="568"/>
      <c r="J309" s="129">
        <v>134</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2968</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2838</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2969</v>
      </c>
      <c r="J318" s="129">
        <v>201</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1210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2838</v>
      </c>
      <c r="J326" s="65"/>
      <c r="K326" s="166"/>
      <c r="L326" s="232"/>
      <c r="M326" s="232"/>
      <c r="N326" s="232"/>
      <c r="O326" s="232"/>
      <c r="P326" s="22"/>
      <c r="Q326" s="22"/>
      <c r="R326" s="22"/>
    </row>
    <row r="327" spans="1:71" s="81" customFormat="1" ht="34.5" customHeight="1">
      <c r="A327" s="301" t="s">
        <v>2053</v>
      </c>
      <c r="B327" s="111"/>
      <c r="C327" s="564" t="s">
        <v>2970</v>
      </c>
      <c r="D327" s="554"/>
      <c r="E327" s="554"/>
      <c r="F327" s="554"/>
      <c r="G327" s="554"/>
      <c r="H327" s="472"/>
      <c r="I327" s="420" t="s">
        <v>2971</v>
      </c>
      <c r="J327" s="129" t="s">
        <v>124</v>
      </c>
      <c r="K327" s="241" t="str">
        <f t="shared" ref="K327:K332" si="3">IF(OR(COUNTIF(J327,"未確認")&gt;0,COUNTIF(J327,"*")&gt;0),"※","")</f>
        <v>※</v>
      </c>
      <c r="L327" s="232"/>
      <c r="M327" s="232"/>
      <c r="N327" s="232"/>
      <c r="O327" s="232"/>
      <c r="P327" s="22"/>
      <c r="Q327" s="22"/>
      <c r="R327" s="22"/>
    </row>
    <row r="328" spans="1:71" s="81" customFormat="1" ht="34.5" customHeight="1">
      <c r="A328" s="301" t="s">
        <v>2972</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2973</v>
      </c>
      <c r="B329" s="111"/>
      <c r="C329" s="171"/>
      <c r="D329" s="176"/>
      <c r="E329" s="437" t="s">
        <v>243</v>
      </c>
      <c r="F329" s="565"/>
      <c r="G329" s="565"/>
      <c r="H329" s="566"/>
      <c r="I329" s="425"/>
      <c r="J329" s="129" t="s">
        <v>124</v>
      </c>
      <c r="K329" s="241" t="str">
        <f t="shared" si="3"/>
        <v>※</v>
      </c>
      <c r="L329" s="232"/>
      <c r="M329" s="232"/>
      <c r="N329" s="232"/>
      <c r="O329" s="232"/>
      <c r="P329" s="22"/>
      <c r="Q329" s="22"/>
      <c r="R329" s="22"/>
    </row>
    <row r="330" spans="1:71" s="81" customFormat="1" ht="34.5" customHeight="1">
      <c r="A330" s="301" t="s">
        <v>2974</v>
      </c>
      <c r="B330" s="111"/>
      <c r="C330" s="445" t="s">
        <v>2975</v>
      </c>
      <c r="D330" s="567"/>
      <c r="E330" s="567"/>
      <c r="F330" s="567"/>
      <c r="G330" s="567"/>
      <c r="H330" s="474"/>
      <c r="I330" s="425"/>
      <c r="J330" s="266" t="s">
        <v>124</v>
      </c>
      <c r="K330" s="241" t="str">
        <f t="shared" si="3"/>
        <v>※</v>
      </c>
      <c r="L330" s="232"/>
      <c r="M330" s="232"/>
      <c r="N330" s="232"/>
      <c r="O330" s="232"/>
      <c r="P330" s="22"/>
      <c r="Q330" s="22"/>
      <c r="R330" s="22"/>
    </row>
    <row r="331" spans="1:71" s="81" customFormat="1" ht="34.5" customHeight="1">
      <c r="A331" s="301" t="s">
        <v>2976</v>
      </c>
      <c r="B331" s="111"/>
      <c r="C331" s="169"/>
      <c r="D331" s="175"/>
      <c r="E331" s="437" t="s">
        <v>244</v>
      </c>
      <c r="F331" s="438"/>
      <c r="G331" s="438"/>
      <c r="H331" s="439"/>
      <c r="I331" s="425"/>
      <c r="J331" s="129" t="s">
        <v>124</v>
      </c>
      <c r="K331" s="241" t="str">
        <f t="shared" si="3"/>
        <v>※</v>
      </c>
      <c r="L331" s="232"/>
      <c r="M331" s="232"/>
      <c r="N331" s="232"/>
      <c r="O331" s="232"/>
      <c r="P331" s="22"/>
      <c r="Q331" s="22"/>
      <c r="R331" s="22"/>
    </row>
    <row r="332" spans="1:71" s="81" customFormat="1" ht="34.5" customHeight="1">
      <c r="A332" s="301" t="s">
        <v>2977</v>
      </c>
      <c r="B332" s="111"/>
      <c r="C332" s="171"/>
      <c r="D332" s="176"/>
      <c r="E332" s="437" t="s">
        <v>245</v>
      </c>
      <c r="F332" s="565"/>
      <c r="G332" s="565"/>
      <c r="H332" s="566"/>
      <c r="I332" s="426"/>
      <c r="J332" s="129" t="s">
        <v>124</v>
      </c>
      <c r="K332" s="241" t="str">
        <f t="shared" si="3"/>
        <v>※</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2978</v>
      </c>
      <c r="C346" s="351"/>
      <c r="D346" s="54"/>
      <c r="E346" s="54"/>
      <c r="F346" s="54"/>
      <c r="G346" s="54"/>
      <c r="H346" s="55"/>
      <c r="I346" s="55"/>
      <c r="J346" s="57"/>
      <c r="K346" s="56"/>
      <c r="L346" s="263"/>
      <c r="M346" s="263"/>
      <c r="N346" s="263"/>
      <c r="O346" s="263"/>
      <c r="P346" s="22"/>
      <c r="Q346" s="22"/>
      <c r="R346" s="22"/>
    </row>
    <row r="347" spans="1:72" s="1" customFormat="1">
      <c r="A347" s="267"/>
      <c r="B347" s="19" t="s">
        <v>2979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2980</v>
      </c>
      <c r="B351" s="180"/>
      <c r="C351" s="437" t="s">
        <v>246</v>
      </c>
      <c r="D351" s="438"/>
      <c r="E351" s="438"/>
      <c r="F351" s="438"/>
      <c r="G351" s="438"/>
      <c r="H351" s="439"/>
      <c r="I351" s="114" t="s">
        <v>2981</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62</v>
      </c>
      <c r="K359" s="241" t="str">
        <f t="shared" ref="K359:K363" si="4">IF(OR(COUNTIF(J359,"未確認")&gt;0,COUNTIF(J359,"*")&gt;0),"※","")</f>
        <v/>
      </c>
      <c r="L359" s="58"/>
      <c r="M359" s="265"/>
      <c r="N359" s="232"/>
      <c r="O359" s="232"/>
      <c r="P359" s="22"/>
      <c r="Q359" s="22"/>
      <c r="R359" s="22"/>
    </row>
    <row r="360" spans="1:18" s="107" customFormat="1" ht="35.1" customHeight="1">
      <c r="A360" s="301" t="s">
        <v>2982</v>
      </c>
      <c r="B360" s="82"/>
      <c r="C360" s="318"/>
      <c r="D360" s="319"/>
      <c r="E360" s="482" t="s">
        <v>254</v>
      </c>
      <c r="F360" s="483"/>
      <c r="G360" s="483"/>
      <c r="H360" s="483"/>
      <c r="I360" s="433"/>
      <c r="J360" s="129" t="s">
        <v>124</v>
      </c>
      <c r="K360" s="241" t="str">
        <f t="shared" si="4"/>
        <v>※</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2983</v>
      </c>
      <c r="J361" s="129">
        <v>21</v>
      </c>
      <c r="K361" s="241" t="str">
        <f t="shared" si="4"/>
        <v/>
      </c>
      <c r="L361" s="58"/>
      <c r="M361" s="265"/>
      <c r="N361" s="232"/>
      <c r="O361" s="232"/>
      <c r="P361" s="22"/>
      <c r="Q361" s="22"/>
      <c r="R361" s="22"/>
    </row>
    <row r="362" spans="1:18" s="107" customFormat="1" ht="35.1" customHeight="1">
      <c r="A362" s="301" t="s">
        <v>2984</v>
      </c>
      <c r="B362" s="82"/>
      <c r="C362" s="318"/>
      <c r="D362" s="319"/>
      <c r="E362" s="482" t="s">
        <v>254</v>
      </c>
      <c r="F362" s="483"/>
      <c r="G362" s="483"/>
      <c r="H362" s="483"/>
      <c r="I362" s="426"/>
      <c r="J362" s="129" t="s">
        <v>124</v>
      </c>
      <c r="K362" s="241" t="str">
        <f t="shared" si="4"/>
        <v>※</v>
      </c>
      <c r="L362" s="58"/>
      <c r="M362" s="265"/>
      <c r="N362" s="232"/>
      <c r="O362" s="232"/>
      <c r="P362" s="22"/>
      <c r="Q362" s="22"/>
      <c r="R362" s="22"/>
    </row>
    <row r="363" spans="1:18" s="107" customFormat="1" ht="42" customHeight="1">
      <c r="A363" s="301" t="s">
        <v>2985</v>
      </c>
      <c r="B363" s="82"/>
      <c r="C363" s="437" t="s">
        <v>256</v>
      </c>
      <c r="D363" s="552"/>
      <c r="E363" s="552"/>
      <c r="F363" s="552"/>
      <c r="G363" s="552"/>
      <c r="H363" s="553"/>
      <c r="I363" s="114" t="s">
        <v>773</v>
      </c>
      <c r="J363" s="178" t="s">
        <v>2986</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2987</v>
      </c>
      <c r="J370" s="65"/>
      <c r="K370" s="166"/>
      <c r="L370" s="232"/>
      <c r="M370" s="232"/>
      <c r="N370" s="232"/>
      <c r="O370" s="232"/>
      <c r="P370" s="22"/>
      <c r="Q370" s="22"/>
      <c r="R370" s="22"/>
    </row>
    <row r="371" spans="1:51" s="81" customFormat="1" ht="56.1" customHeight="1">
      <c r="A371" s="301" t="s">
        <v>2988</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2989</v>
      </c>
      <c r="B372" s="82"/>
      <c r="C372" s="482" t="s">
        <v>2990</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2991</v>
      </c>
      <c r="B373" s="82"/>
      <c r="C373" s="448" t="s">
        <v>2992</v>
      </c>
      <c r="D373" s="554"/>
      <c r="E373" s="554"/>
      <c r="F373" s="554"/>
      <c r="G373" s="554"/>
      <c r="H373" s="472"/>
      <c r="I373" s="432" t="s">
        <v>2993</v>
      </c>
      <c r="J373" s="129">
        <v>151</v>
      </c>
      <c r="K373" s="241" t="str">
        <f t="shared" ref="K373:K377" si="5">IF(OR(COUNTIF(J373,"未確認")&gt;0,COUNTIF(J373,"*")&gt;0),"※","")</f>
        <v/>
      </c>
      <c r="L373" s="232"/>
      <c r="M373" s="232"/>
      <c r="N373" s="232"/>
      <c r="O373" s="232"/>
      <c r="P373" s="22"/>
      <c r="Q373" s="22"/>
      <c r="R373" s="22"/>
    </row>
    <row r="374" spans="1:51" s="81" customFormat="1" ht="35.1" customHeight="1">
      <c r="A374" s="301" t="s">
        <v>2994</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2995</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2996</v>
      </c>
      <c r="H376" s="456"/>
      <c r="I376" s="555"/>
      <c r="J376" s="129">
        <v>0</v>
      </c>
      <c r="K376" s="241" t="str">
        <f t="shared" si="5"/>
        <v/>
      </c>
      <c r="L376" s="232"/>
      <c r="M376" s="232"/>
      <c r="N376" s="232"/>
      <c r="O376" s="232"/>
      <c r="P376" s="22"/>
      <c r="Q376" s="22"/>
      <c r="R376" s="22"/>
    </row>
    <row r="377" spans="1:51" s="81" customFormat="1" ht="87" customHeight="1">
      <c r="A377" s="301" t="s">
        <v>2997</v>
      </c>
      <c r="B377" s="82"/>
      <c r="C377" s="171"/>
      <c r="D377" s="336"/>
      <c r="E377" s="557"/>
      <c r="F377" s="558"/>
      <c r="G377" s="358"/>
      <c r="H377" s="320" t="s">
        <v>2998</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村林内科クリニック!B91" display="・設置主体"/>
    <hyperlink ref="C73:H73" location="村林内科クリニック!B99" display="・病床の状況"/>
    <hyperlink ref="C74:H74" location="村林内科クリニック!B120" display="・診療科"/>
    <hyperlink ref="C75:H75" location="村林内科クリニック!B131" display="・入院基本料及び届出病床数"/>
    <hyperlink ref="C76:H76" location="村林内科クリニック!A1" display="・算定する入院基本料の状況"/>
    <hyperlink ref="C77:H77" location="村林内科クリニック!B141" display="・在宅療養支援診療所の届出状況"/>
    <hyperlink ref="C78:H78" location="村林内科クリニック!B149" display="・職員数の状況"/>
    <hyperlink ref="C79:H79" location="村林内科クリニック!B184" display="・退院調整部門の設置状況"/>
    <hyperlink ref="C80:H80" location="村林内科クリニック!B204" display="・医療機器の台数"/>
    <hyperlink ref="C81:H81" location="村林内科クリニック!B228" display="・有床診療所の病床の役割"/>
    <hyperlink ref="C82:H82" location="村林内科クリニック!B243" display="・過去1年間の間に病棟の再編・見直しがあった場合の報告対象期間"/>
    <hyperlink ref="I72" location="村林内科クリニック!B267" display="・入院患者の状況（年間）"/>
    <hyperlink ref="I73" location="村林内科クリニック!B279" display="・入院患者の状況（月間／入院前の場所・退院先の場所の状況）"/>
    <hyperlink ref="I74" location="村林内科クリニック!B302" display="・退院後に在宅医療を必要とする患者の状況"/>
    <hyperlink ref="I75" location="村林内科クリニック!B314" display="・在宅医療を行った患者数"/>
    <hyperlink ref="I76" location="村林内科クリニック!B323" display="・看取りを行った患者数"/>
    <hyperlink ref="J72:O72" location="村林内科クリニック!B347" display="・分娩"/>
    <hyperlink ref="J73" location="村林内科クリニック!B367" display="・リハビリテーションの実施状況"/>
    <hyperlink ref="J74" location="村林内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571</v>
      </c>
      <c r="C3" s="12"/>
      <c r="D3" s="12"/>
      <c r="E3" s="12"/>
      <c r="F3" s="12"/>
      <c r="G3" s="12"/>
      <c r="H3" s="201"/>
      <c r="I3" s="10"/>
    </row>
    <row r="4" spans="1:15">
      <c r="A4" s="267"/>
      <c r="B4" s="13" t="s">
        <v>572</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3</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3</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3</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3</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386</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3</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2258</v>
      </c>
      <c r="B157" s="112"/>
      <c r="C157" s="482" t="s">
        <v>152</v>
      </c>
      <c r="D157" s="482"/>
      <c r="E157" s="482"/>
      <c r="F157" s="482"/>
      <c r="G157" s="482" t="s">
        <v>149</v>
      </c>
      <c r="H157" s="482"/>
      <c r="I157" s="492"/>
      <c r="J157" s="129">
        <v>1</v>
      </c>
      <c r="K157" s="241" t="str">
        <f t="shared" ref="K157:K172" si="1">IF(OR(COUNTIF(L157:O157,"未確認")&gt;0,COUNTIF(L157:O157,"*")&gt;0),"※","")</f>
        <v/>
      </c>
      <c r="L157" s="249">
        <v>0</v>
      </c>
      <c r="M157" s="249">
        <v>0</v>
      </c>
      <c r="N157" s="249">
        <v>1</v>
      </c>
      <c r="O157" s="249">
        <v>0</v>
      </c>
      <c r="P157" s="22"/>
      <c r="Q157" s="22"/>
      <c r="R157" s="22"/>
    </row>
    <row r="158" spans="1:18" s="81" customFormat="1" ht="34.5" customHeight="1">
      <c r="A158" s="301" t="s">
        <v>2258</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2</v>
      </c>
      <c r="K159" s="241" t="str">
        <f t="shared" si="1"/>
        <v/>
      </c>
      <c r="L159" s="249">
        <v>0</v>
      </c>
      <c r="M159" s="249">
        <v>0</v>
      </c>
      <c r="N159" s="249">
        <v>2</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1976</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2133</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2180</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2137</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2143</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v>96</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t="s">
        <v>124</v>
      </c>
      <c r="K272" s="241" t="str">
        <f>IF(OR(COUNTIF(J272,"未確認")&gt;0,COUNTIF(J272,"*")&gt;0),"※","")</f>
        <v>※</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v>212</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96</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96</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96</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96</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96</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736</v>
      </c>
      <c r="J306" s="129">
        <v>96</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96</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80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96</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朝倉医院!B91" display="・設置主体"/>
    <hyperlink ref="C73:H73" location="朝倉医院!B99" display="・病床の状況"/>
    <hyperlink ref="C74:H74" location="朝倉医院!B120" display="・診療科"/>
    <hyperlink ref="C75:H75" location="朝倉医院!B131" display="・入院基本料及び届出病床数"/>
    <hyperlink ref="C76:H76" location="朝倉医院!A1" display="・算定する入院基本料の状況"/>
    <hyperlink ref="C77:H77" location="朝倉医院!B141" display="・在宅療養支援診療所の届出状況"/>
    <hyperlink ref="C78:H78" location="朝倉医院!B149" display="・職員数の状況"/>
    <hyperlink ref="C79:H79" location="朝倉医院!B184" display="・退院調整部門の設置状況"/>
    <hyperlink ref="C80:H80" location="朝倉医院!B204" display="・医療機器の台数"/>
    <hyperlink ref="C81:H81" location="朝倉医院!B228" display="・有床診療所の病床の役割"/>
    <hyperlink ref="C82:H82" location="朝倉医院!B243" display="・過去1年間の間に病棟の再編・見直しがあった場合の報告対象期間"/>
    <hyperlink ref="I72" location="朝倉医院!B267" display="・入院患者の状況（年間）"/>
    <hyperlink ref="I73" location="朝倉医院!B279" display="・入院患者の状況（月間／入院前の場所・退院先の場所の状況）"/>
    <hyperlink ref="I74" location="朝倉医院!B302" display="・退院後に在宅医療を必要とする患者の状況"/>
    <hyperlink ref="I75" location="朝倉医院!B314" display="・在宅医療を行った患者数"/>
    <hyperlink ref="I76" location="朝倉医院!B323" display="・看取りを行った患者数"/>
    <hyperlink ref="J72:O72" location="朝倉医院!B347" display="・分娩"/>
    <hyperlink ref="J73" location="朝倉医院!B367" display="・リハビリテーションの実施状況"/>
    <hyperlink ref="J74" location="朝倉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2999</v>
      </c>
      <c r="C3" s="12"/>
      <c r="D3" s="12"/>
      <c r="E3" s="12"/>
      <c r="F3" s="12"/>
      <c r="G3" s="12"/>
      <c r="H3" s="201"/>
      <c r="I3" s="10"/>
    </row>
    <row r="4" spans="1:15">
      <c r="A4" s="267"/>
      <c r="B4" s="13" t="s">
        <v>3000</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3001</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3002</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3002</v>
      </c>
      <c r="B16" s="18"/>
      <c r="C16" s="20"/>
      <c r="D16" s="20"/>
      <c r="E16" s="20"/>
      <c r="F16" s="20"/>
      <c r="G16" s="20"/>
      <c r="H16" s="21"/>
      <c r="I16" s="531" t="s">
        <v>3003</v>
      </c>
      <c r="J16" s="531"/>
      <c r="K16" s="531"/>
      <c r="L16" s="206"/>
      <c r="M16" s="6"/>
      <c r="N16" s="200"/>
      <c r="O16" s="200"/>
    </row>
    <row r="17" spans="1:18" s="22" customFormat="1">
      <c r="A17" s="301" t="s">
        <v>3002</v>
      </c>
      <c r="B17" s="18"/>
      <c r="C17" s="20"/>
      <c r="D17" s="20"/>
      <c r="E17" s="20"/>
      <c r="F17" s="20"/>
      <c r="G17" s="20"/>
      <c r="H17" s="21"/>
      <c r="I17" s="531" t="s">
        <v>3004</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3005</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3005</v>
      </c>
      <c r="B30" s="18"/>
      <c r="C30" s="20"/>
      <c r="D30" s="20"/>
      <c r="E30" s="20"/>
      <c r="F30" s="20"/>
      <c r="G30" s="20"/>
      <c r="H30" s="21"/>
      <c r="I30" s="522" t="s">
        <v>29</v>
      </c>
      <c r="J30" s="523"/>
      <c r="K30" s="524"/>
      <c r="L30" s="206"/>
      <c r="M30" s="8"/>
      <c r="N30" s="209"/>
      <c r="O30" s="200"/>
    </row>
    <row r="31" spans="1:18" s="22" customFormat="1">
      <c r="A31" s="301" t="s">
        <v>3005</v>
      </c>
      <c r="B31" s="18"/>
      <c r="C31" s="20"/>
      <c r="D31" s="20"/>
      <c r="E31" s="20"/>
      <c r="F31" s="20"/>
      <c r="G31" s="20"/>
      <c r="H31" s="21"/>
      <c r="I31" s="522" t="s">
        <v>3006</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3007</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3008</v>
      </c>
      <c r="B40" s="26"/>
      <c r="C40" s="20"/>
      <c r="D40" s="20"/>
      <c r="E40" s="20"/>
      <c r="F40" s="20"/>
      <c r="G40" s="20"/>
      <c r="H40" s="21"/>
      <c r="I40" s="522" t="s">
        <v>35</v>
      </c>
      <c r="J40" s="523"/>
      <c r="K40" s="524"/>
      <c r="L40" s="212"/>
      <c r="M40" s="6"/>
      <c r="N40" s="200"/>
      <c r="O40" s="200"/>
    </row>
    <row r="41" spans="1:71" s="22" customFormat="1">
      <c r="A41" s="301" t="s">
        <v>3009</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3010</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2701</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3010</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3010</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3011</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3012</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3013</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2288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3014</v>
      </c>
      <c r="J94" s="65"/>
      <c r="K94" s="166"/>
      <c r="L94" s="227"/>
      <c r="M94" s="226"/>
      <c r="N94" s="226"/>
      <c r="O94" s="226"/>
      <c r="P94" s="22"/>
      <c r="Q94" s="22"/>
      <c r="R94" s="22"/>
    </row>
    <row r="95" spans="1:72" s="81" customFormat="1" ht="54" customHeight="1">
      <c r="A95" s="301" t="s">
        <v>3015</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3016</v>
      </c>
      <c r="B103" s="2"/>
      <c r="C103" s="448" t="s">
        <v>71</v>
      </c>
      <c r="D103" s="450"/>
      <c r="E103" s="574" t="s">
        <v>72</v>
      </c>
      <c r="F103" s="574"/>
      <c r="G103" s="482"/>
      <c r="H103" s="482"/>
      <c r="I103" s="432" t="s">
        <v>3017</v>
      </c>
      <c r="J103" s="78">
        <v>19</v>
      </c>
      <c r="K103" s="79" t="str">
        <f>IF(OR(COUNTIF(J103,"未確認")&gt;0,COUNTIF(J103,"~*")&gt;0),"※","")</f>
        <v/>
      </c>
      <c r="L103" s="227"/>
      <c r="M103" s="226"/>
      <c r="N103" s="226"/>
      <c r="O103" s="226"/>
      <c r="P103" s="22"/>
      <c r="Q103" s="22"/>
      <c r="R103" s="22"/>
    </row>
    <row r="104" spans="1:72" s="81" customFormat="1" ht="34.5" customHeight="1">
      <c r="A104" s="301" t="s">
        <v>3018</v>
      </c>
      <c r="B104" s="82"/>
      <c r="C104" s="478"/>
      <c r="D104" s="479"/>
      <c r="E104" s="557"/>
      <c r="F104" s="558"/>
      <c r="G104" s="437" t="s">
        <v>348</v>
      </c>
      <c r="H104" s="439"/>
      <c r="I104" s="580"/>
      <c r="J104" s="78">
        <v>1</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3019</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3020</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3021</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3022</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3023</v>
      </c>
      <c r="B112" s="82"/>
      <c r="C112" s="478"/>
      <c r="D112" s="479"/>
      <c r="E112" s="509"/>
      <c r="F112" s="510"/>
      <c r="G112" s="448" t="s">
        <v>3024</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2711</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3023</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3025</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3026</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3027</v>
      </c>
      <c r="J124" s="233" t="s">
        <v>94</v>
      </c>
      <c r="K124" s="228"/>
      <c r="L124" s="227"/>
      <c r="M124" s="231"/>
      <c r="N124" s="231"/>
      <c r="O124" s="231"/>
      <c r="P124" s="22"/>
      <c r="Q124" s="22"/>
      <c r="R124" s="22"/>
    </row>
    <row r="125" spans="1:18" s="81" customFormat="1" ht="40.5" customHeight="1">
      <c r="A125" s="301" t="s">
        <v>1960</v>
      </c>
      <c r="B125" s="2"/>
      <c r="C125" s="317"/>
      <c r="D125" s="321"/>
      <c r="E125" s="482" t="s">
        <v>2719</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2721</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1723</v>
      </c>
      <c r="J134" s="65"/>
      <c r="K134" s="166"/>
      <c r="L134" s="226"/>
      <c r="M134" s="226"/>
      <c r="N134" s="226"/>
      <c r="O134" s="226"/>
      <c r="P134" s="22"/>
      <c r="Q134" s="22"/>
      <c r="R134" s="22"/>
    </row>
    <row r="135" spans="1:18" s="81" customFormat="1" ht="70.150000000000006" customHeight="1">
      <c r="A135" s="301" t="s">
        <v>3028</v>
      </c>
      <c r="B135" s="2"/>
      <c r="C135" s="482" t="s">
        <v>351</v>
      </c>
      <c r="D135" s="482"/>
      <c r="E135" s="482"/>
      <c r="F135" s="482"/>
      <c r="G135" s="482"/>
      <c r="H135" s="483"/>
      <c r="I135" s="420" t="s">
        <v>3029</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3030</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3031</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3032</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1.7</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3033</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4</v>
      </c>
      <c r="K157" s="241" t="str">
        <f t="shared" ref="K157:K172" si="1">IF(OR(COUNTIF(L157:O157,"未確認")&gt;0,COUNTIF(L157:O157,"*")&gt;0),"※","")</f>
        <v/>
      </c>
      <c r="L157" s="249">
        <v>0</v>
      </c>
      <c r="M157" s="249">
        <v>0</v>
      </c>
      <c r="N157" s="249">
        <v>0</v>
      </c>
      <c r="O157" s="249">
        <v>4</v>
      </c>
      <c r="P157" s="22"/>
      <c r="Q157" s="22"/>
      <c r="R157" s="22"/>
    </row>
    <row r="158" spans="1:18" s="81" customFormat="1" ht="34.5" customHeight="1">
      <c r="A158" s="301" t="s">
        <v>3034</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16</v>
      </c>
      <c r="K159" s="241" t="str">
        <f t="shared" si="1"/>
        <v/>
      </c>
      <c r="L159" s="249">
        <v>3</v>
      </c>
      <c r="M159" s="249">
        <v>0</v>
      </c>
      <c r="N159" s="249">
        <v>1</v>
      </c>
      <c r="O159" s="249">
        <v>12</v>
      </c>
      <c r="P159" s="22"/>
      <c r="Q159" s="22"/>
      <c r="R159" s="22"/>
    </row>
    <row r="160" spans="1:18" s="81" customFormat="1" ht="34.5" customHeight="1">
      <c r="A160" s="301" t="s">
        <v>3035</v>
      </c>
      <c r="B160" s="112"/>
      <c r="C160" s="483"/>
      <c r="D160" s="483"/>
      <c r="E160" s="483"/>
      <c r="F160" s="483"/>
      <c r="G160" s="482" t="s">
        <v>150</v>
      </c>
      <c r="H160" s="483"/>
      <c r="I160" s="492"/>
      <c r="J160" s="131">
        <v>5.6</v>
      </c>
      <c r="K160" s="241" t="str">
        <f t="shared" si="1"/>
        <v/>
      </c>
      <c r="L160" s="250">
        <v>0</v>
      </c>
      <c r="M160" s="250">
        <v>0</v>
      </c>
      <c r="N160" s="250">
        <v>0.9</v>
      </c>
      <c r="O160" s="250">
        <v>4.7</v>
      </c>
      <c r="P160" s="22"/>
      <c r="Q160" s="22"/>
      <c r="R160" s="22"/>
    </row>
    <row r="161" spans="1:18" s="81" customFormat="1" ht="34.5" customHeight="1">
      <c r="A161" s="301" t="s">
        <v>3036</v>
      </c>
      <c r="B161" s="112"/>
      <c r="C161" s="482" t="s">
        <v>154</v>
      </c>
      <c r="D161" s="483"/>
      <c r="E161" s="483"/>
      <c r="F161" s="483"/>
      <c r="G161" s="482" t="s">
        <v>149</v>
      </c>
      <c r="H161" s="483"/>
      <c r="I161" s="492"/>
      <c r="J161" s="129">
        <v>3</v>
      </c>
      <c r="K161" s="241" t="str">
        <f t="shared" si="1"/>
        <v/>
      </c>
      <c r="L161" s="249">
        <v>1</v>
      </c>
      <c r="M161" s="249">
        <v>0</v>
      </c>
      <c r="N161" s="249">
        <v>0</v>
      </c>
      <c r="O161" s="249">
        <v>2</v>
      </c>
      <c r="P161" s="22"/>
      <c r="Q161" s="22"/>
      <c r="R161" s="22"/>
    </row>
    <row r="162" spans="1:18" s="81" customFormat="1" ht="34.5" customHeight="1">
      <c r="A162" s="301" t="s">
        <v>3036</v>
      </c>
      <c r="B162" s="112"/>
      <c r="C162" s="483"/>
      <c r="D162" s="483"/>
      <c r="E162" s="483"/>
      <c r="F162" s="483"/>
      <c r="G162" s="482" t="s">
        <v>150</v>
      </c>
      <c r="H162" s="483"/>
      <c r="I162" s="492"/>
      <c r="J162" s="131">
        <v>6.5</v>
      </c>
      <c r="K162" s="241" t="str">
        <f t="shared" si="1"/>
        <v/>
      </c>
      <c r="L162" s="250">
        <v>5.5</v>
      </c>
      <c r="M162" s="250">
        <v>0</v>
      </c>
      <c r="N162" s="250">
        <v>1</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3037</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3037</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2734</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3038</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1</v>
      </c>
      <c r="K174" s="244"/>
      <c r="L174" s="245"/>
      <c r="M174" s="245"/>
      <c r="N174" s="245"/>
      <c r="O174" s="246"/>
      <c r="P174" s="22"/>
      <c r="Q174" s="22"/>
      <c r="R174" s="22"/>
    </row>
    <row r="175" spans="1:18" s="81" customFormat="1" ht="34.5" customHeight="1">
      <c r="A175" s="301" t="s">
        <v>2182</v>
      </c>
      <c r="B175" s="82"/>
      <c r="C175" s="482" t="s">
        <v>2890</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3039</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3040</v>
      </c>
      <c r="B177" s="82"/>
      <c r="C177" s="482" t="s">
        <v>168</v>
      </c>
      <c r="D177" s="483"/>
      <c r="E177" s="483"/>
      <c r="F177" s="483"/>
      <c r="G177" s="482" t="s">
        <v>149</v>
      </c>
      <c r="H177" s="484"/>
      <c r="I177" s="492"/>
      <c r="J177" s="129">
        <v>4</v>
      </c>
      <c r="K177" s="241" t="str">
        <f>IF(OR(COUNTIF(L177:O177,"未確認")&gt;0,COUNTIF(L177:O177,"*")&gt;0),"※","")</f>
        <v/>
      </c>
      <c r="L177" s="249">
        <v>0</v>
      </c>
      <c r="M177" s="249">
        <v>0</v>
      </c>
      <c r="N177" s="249">
        <v>0</v>
      </c>
      <c r="O177" s="249">
        <v>4</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559</v>
      </c>
      <c r="J188" s="237" t="s">
        <v>137</v>
      </c>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3041</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2745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3042</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3043</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3044</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1723</v>
      </c>
      <c r="J207" s="65"/>
      <c r="K207" s="166"/>
      <c r="L207" s="232"/>
      <c r="M207" s="232"/>
      <c r="N207" s="232"/>
      <c r="O207" s="232"/>
      <c r="P207" s="22"/>
      <c r="Q207" s="22"/>
      <c r="R207" s="22"/>
    </row>
    <row r="208" spans="1:18" s="81" customFormat="1" ht="34.5" customHeight="1">
      <c r="A208" s="301" t="s">
        <v>3045</v>
      </c>
      <c r="B208" s="2"/>
      <c r="C208" s="448" t="s">
        <v>669</v>
      </c>
      <c r="D208" s="450"/>
      <c r="E208" s="578" t="s">
        <v>181</v>
      </c>
      <c r="F208" s="579"/>
      <c r="G208" s="482" t="s">
        <v>182</v>
      </c>
      <c r="H208" s="483"/>
      <c r="I208" s="432" t="s">
        <v>183</v>
      </c>
      <c r="J208" s="150">
        <v>1</v>
      </c>
      <c r="K208" s="228"/>
      <c r="L208" s="232"/>
      <c r="M208" s="232"/>
      <c r="N208" s="232"/>
      <c r="O208" s="232"/>
      <c r="P208" s="22"/>
      <c r="Q208" s="22"/>
      <c r="R208" s="22"/>
    </row>
    <row r="209" spans="1:18" s="81" customFormat="1" ht="34.5" customHeight="1">
      <c r="A209" s="301" t="s">
        <v>3046</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3047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3048</v>
      </c>
      <c r="B212" s="144"/>
      <c r="C212" s="448" t="s">
        <v>676</v>
      </c>
      <c r="D212" s="472"/>
      <c r="E212" s="482" t="s">
        <v>187</v>
      </c>
      <c r="F212" s="483"/>
      <c r="G212" s="483"/>
      <c r="H212" s="483"/>
      <c r="I212" s="432" t="s">
        <v>188</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2262</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2639</v>
      </c>
      <c r="B215" s="144"/>
      <c r="C215" s="448" t="s">
        <v>166</v>
      </c>
      <c r="D215" s="472"/>
      <c r="E215" s="482" t="s">
        <v>191</v>
      </c>
      <c r="F215" s="483"/>
      <c r="G215" s="483"/>
      <c r="H215" s="483"/>
      <c r="I215" s="114" t="s">
        <v>192</v>
      </c>
      <c r="J215" s="150">
        <v>0</v>
      </c>
      <c r="K215" s="228"/>
      <c r="L215" s="58"/>
      <c r="M215" s="252"/>
      <c r="N215" s="232"/>
      <c r="O215" s="232"/>
      <c r="P215" s="22"/>
      <c r="Q215" s="22"/>
      <c r="R215" s="22"/>
    </row>
    <row r="216" spans="1:18" s="81" customFormat="1" ht="44.65" customHeight="1">
      <c r="A216" s="301" t="s">
        <v>2006</v>
      </c>
      <c r="B216" s="144"/>
      <c r="C216" s="473"/>
      <c r="D216" s="474"/>
      <c r="E216" s="482" t="s">
        <v>3049</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195</v>
      </c>
      <c r="F217" s="483"/>
      <c r="G217" s="483"/>
      <c r="H217" s="483"/>
      <c r="I217" s="441"/>
      <c r="J217" s="150">
        <v>0</v>
      </c>
      <c r="K217" s="228"/>
      <c r="L217" s="232"/>
      <c r="M217" s="232"/>
      <c r="N217" s="232"/>
      <c r="O217" s="232"/>
      <c r="P217" s="22"/>
      <c r="Q217" s="22"/>
      <c r="R217" s="22"/>
    </row>
    <row r="218" spans="1:18" s="81" customFormat="1" ht="44.65" customHeight="1">
      <c r="A218" s="301" t="s">
        <v>2194</v>
      </c>
      <c r="B218" s="144"/>
      <c r="C218" s="473"/>
      <c r="D218" s="474"/>
      <c r="E218" s="482" t="s">
        <v>3050</v>
      </c>
      <c r="F218" s="483"/>
      <c r="G218" s="483"/>
      <c r="H218" s="483"/>
      <c r="I218" s="114" t="s">
        <v>197</v>
      </c>
      <c r="J218" s="150">
        <v>0</v>
      </c>
      <c r="K218" s="228"/>
      <c r="L218" s="232"/>
      <c r="M218" s="232"/>
      <c r="N218" s="232"/>
      <c r="O218" s="232"/>
      <c r="P218" s="22"/>
      <c r="Q218" s="22"/>
      <c r="R218" s="22"/>
    </row>
    <row r="219" spans="1:18" s="81" customFormat="1" ht="44.65" customHeight="1">
      <c r="A219" s="301" t="s">
        <v>2239</v>
      </c>
      <c r="B219" s="144"/>
      <c r="C219" s="473"/>
      <c r="D219" s="474"/>
      <c r="E219" s="482" t="s">
        <v>3051</v>
      </c>
      <c r="F219" s="483"/>
      <c r="G219" s="483"/>
      <c r="H219" s="483"/>
      <c r="I219" s="114" t="s">
        <v>2644</v>
      </c>
      <c r="J219" s="150">
        <v>0</v>
      </c>
      <c r="K219" s="228"/>
      <c r="L219" s="232"/>
      <c r="M219" s="232"/>
      <c r="N219" s="232"/>
      <c r="O219" s="232"/>
      <c r="P219" s="22"/>
      <c r="Q219" s="22"/>
      <c r="R219" s="22"/>
    </row>
    <row r="220" spans="1:18" s="81" customFormat="1" ht="44.65" customHeight="1">
      <c r="A220" s="301" t="s">
        <v>3052</v>
      </c>
      <c r="B220" s="144"/>
      <c r="C220" s="473"/>
      <c r="D220" s="474"/>
      <c r="E220" s="482" t="s">
        <v>358</v>
      </c>
      <c r="F220" s="483"/>
      <c r="G220" s="483"/>
      <c r="H220" s="483"/>
      <c r="I220" s="114" t="s">
        <v>201</v>
      </c>
      <c r="J220" s="150">
        <v>0</v>
      </c>
      <c r="K220" s="228"/>
      <c r="L220" s="232"/>
      <c r="M220" s="232"/>
      <c r="N220" s="232"/>
      <c r="O220" s="232"/>
      <c r="P220" s="22"/>
      <c r="Q220" s="22"/>
      <c r="R220" s="22"/>
    </row>
    <row r="221" spans="1:18" s="81" customFormat="1" ht="44.65" customHeight="1">
      <c r="A221" s="301" t="s">
        <v>3053</v>
      </c>
      <c r="B221" s="144"/>
      <c r="C221" s="473"/>
      <c r="D221" s="474"/>
      <c r="E221" s="482" t="s">
        <v>359</v>
      </c>
      <c r="F221" s="483"/>
      <c r="G221" s="483"/>
      <c r="H221" s="483"/>
      <c r="I221" s="114" t="s">
        <v>203</v>
      </c>
      <c r="J221" s="150">
        <v>0</v>
      </c>
      <c r="K221" s="228"/>
      <c r="L221" s="232"/>
      <c r="M221" s="232"/>
      <c r="N221" s="232"/>
      <c r="O221" s="232"/>
      <c r="P221" s="22"/>
      <c r="Q221" s="22"/>
      <c r="R221" s="22"/>
    </row>
    <row r="222" spans="1:18" s="81" customFormat="1" ht="44.65" customHeight="1">
      <c r="A222" s="301" t="s">
        <v>3054</v>
      </c>
      <c r="B222" s="144"/>
      <c r="C222" s="473"/>
      <c r="D222" s="474"/>
      <c r="E222" s="482" t="s">
        <v>204</v>
      </c>
      <c r="F222" s="483"/>
      <c r="G222" s="483"/>
      <c r="H222" s="483"/>
      <c r="I222" s="114" t="s">
        <v>3055</v>
      </c>
      <c r="J222" s="150">
        <v>0</v>
      </c>
      <c r="K222" s="228"/>
      <c r="L222" s="232"/>
      <c r="M222" s="232"/>
      <c r="N222" s="232"/>
      <c r="O222" s="232"/>
      <c r="P222" s="22"/>
      <c r="Q222" s="22"/>
      <c r="R222" s="22"/>
    </row>
    <row r="223" spans="1:18" s="81" customFormat="1" ht="44.65" customHeight="1">
      <c r="A223" s="301" t="s">
        <v>3056</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3057</v>
      </c>
      <c r="B224" s="144"/>
      <c r="C224" s="475"/>
      <c r="D224" s="476"/>
      <c r="E224" s="482" t="s">
        <v>360</v>
      </c>
      <c r="F224" s="483"/>
      <c r="G224" s="483"/>
      <c r="H224" s="483"/>
      <c r="I224" s="114" t="s">
        <v>3058</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3014</v>
      </c>
      <c r="J231" s="65"/>
      <c r="K231" s="166"/>
      <c r="L231" s="128"/>
      <c r="M231" s="128"/>
      <c r="N231" s="255"/>
      <c r="O231" s="255"/>
      <c r="P231" s="22"/>
      <c r="Q231" s="22"/>
      <c r="R231" s="22"/>
    </row>
    <row r="232" spans="1:18" s="110" customFormat="1" ht="34.5" customHeight="1">
      <c r="A232" s="301" t="s">
        <v>3059</v>
      </c>
      <c r="B232" s="47"/>
      <c r="C232" s="482" t="s">
        <v>362</v>
      </c>
      <c r="D232" s="482"/>
      <c r="E232" s="482"/>
      <c r="F232" s="482"/>
      <c r="G232" s="482"/>
      <c r="H232" s="482"/>
      <c r="I232" s="420" t="s">
        <v>560</v>
      </c>
      <c r="J232" s="256" t="s">
        <v>479</v>
      </c>
      <c r="K232" s="228"/>
      <c r="L232" s="128"/>
      <c r="M232" s="128"/>
      <c r="N232" s="255"/>
      <c r="O232" s="255"/>
      <c r="P232" s="22"/>
      <c r="Q232" s="22"/>
      <c r="R232" s="22"/>
    </row>
    <row r="233" spans="1:18" s="110" customFormat="1" ht="34.5" customHeight="1">
      <c r="A233" s="301" t="s">
        <v>2155</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2764</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3060</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3059</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2155</v>
      </c>
      <c r="B237" s="47"/>
      <c r="C237" s="482" t="s">
        <v>3061</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2155</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2326</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3062</v>
      </c>
      <c r="B271" s="82"/>
      <c r="C271" s="456" t="s">
        <v>212</v>
      </c>
      <c r="D271" s="574" t="s">
        <v>370</v>
      </c>
      <c r="E271" s="576"/>
      <c r="F271" s="576"/>
      <c r="G271" s="576"/>
      <c r="H271" s="576"/>
      <c r="I271" s="577" t="s">
        <v>3063</v>
      </c>
      <c r="J271" s="129">
        <v>221</v>
      </c>
      <c r="K271" s="241" t="str">
        <f>IF(OR(COUNTIF(J271,"未確認")&gt;0,COUNTIF(J271,"*")&gt;0),"※","")</f>
        <v/>
      </c>
      <c r="L271" s="232"/>
      <c r="M271" s="232"/>
      <c r="N271" s="232"/>
      <c r="O271" s="232"/>
      <c r="P271" s="22"/>
      <c r="Q271" s="22"/>
      <c r="R271" s="22"/>
    </row>
    <row r="272" spans="1:72" s="81" customFormat="1" ht="34.5" customHeight="1">
      <c r="A272" s="301" t="s">
        <v>3064</v>
      </c>
      <c r="B272" s="82"/>
      <c r="C272" s="468"/>
      <c r="D272" s="469"/>
      <c r="E272" s="482" t="s">
        <v>371</v>
      </c>
      <c r="F272" s="482"/>
      <c r="G272" s="482"/>
      <c r="H272" s="482"/>
      <c r="I272" s="577"/>
      <c r="J272" s="129">
        <v>27</v>
      </c>
      <c r="K272" s="241" t="str">
        <f>IF(OR(COUNTIF(J272,"未確認")&gt;0,COUNTIF(J272,"*")&gt;0),"※","")</f>
        <v/>
      </c>
      <c r="L272" s="232"/>
      <c r="M272" s="232"/>
      <c r="N272" s="232"/>
      <c r="O272" s="232"/>
      <c r="P272" s="22"/>
      <c r="Q272" s="22"/>
      <c r="R272" s="22"/>
    </row>
    <row r="273" spans="1:18" s="81" customFormat="1" ht="34.5" customHeight="1">
      <c r="A273" s="301" t="s">
        <v>3065</v>
      </c>
      <c r="B273" s="82"/>
      <c r="C273" s="468"/>
      <c r="D273" s="471"/>
      <c r="E273" s="574" t="s">
        <v>372</v>
      </c>
      <c r="F273" s="576"/>
      <c r="G273" s="576"/>
      <c r="H273" s="576"/>
      <c r="I273" s="577"/>
      <c r="J273" s="264">
        <v>10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4092</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217</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2357</v>
      </c>
      <c r="B283" s="111"/>
      <c r="C283" s="456" t="s">
        <v>376</v>
      </c>
      <c r="D283" s="482" t="s">
        <v>377</v>
      </c>
      <c r="E283" s="482"/>
      <c r="F283" s="482"/>
      <c r="G283" s="482"/>
      <c r="H283" s="482"/>
      <c r="I283" s="432" t="s">
        <v>3066</v>
      </c>
      <c r="J283" s="129">
        <v>221</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174</v>
      </c>
      <c r="K284" s="241" t="str">
        <f t="shared" si="2"/>
        <v/>
      </c>
      <c r="L284" s="226"/>
      <c r="M284" s="226"/>
      <c r="N284" s="226"/>
      <c r="O284" s="226"/>
      <c r="P284" s="22"/>
      <c r="Q284" s="22"/>
      <c r="R284" s="22"/>
    </row>
    <row r="285" spans="1:18" s="81" customFormat="1" ht="34.5" customHeight="1">
      <c r="A285" s="301" t="s">
        <v>3067</v>
      </c>
      <c r="B285" s="111"/>
      <c r="C285" s="456"/>
      <c r="D285" s="456"/>
      <c r="E285" s="482" t="s">
        <v>225</v>
      </c>
      <c r="F285" s="484"/>
      <c r="G285" s="484"/>
      <c r="H285" s="484"/>
      <c r="I285" s="568"/>
      <c r="J285" s="129">
        <v>23</v>
      </c>
      <c r="K285" s="241" t="str">
        <f t="shared" si="2"/>
        <v/>
      </c>
      <c r="L285" s="226"/>
      <c r="M285" s="226"/>
      <c r="N285" s="226"/>
      <c r="O285" s="226"/>
      <c r="P285" s="22"/>
      <c r="Q285" s="22"/>
      <c r="R285" s="22"/>
    </row>
    <row r="286" spans="1:18" s="81" customFormat="1" ht="34.5" customHeight="1">
      <c r="A286" s="301" t="s">
        <v>2206</v>
      </c>
      <c r="B286" s="111"/>
      <c r="C286" s="456"/>
      <c r="D286" s="456"/>
      <c r="E286" s="437" t="s">
        <v>226</v>
      </c>
      <c r="F286" s="438"/>
      <c r="G286" s="438"/>
      <c r="H286" s="439"/>
      <c r="I286" s="568"/>
      <c r="J286" s="129">
        <v>24</v>
      </c>
      <c r="K286" s="241" t="str">
        <f t="shared" si="2"/>
        <v/>
      </c>
      <c r="L286" s="226"/>
      <c r="M286" s="226"/>
      <c r="N286" s="226"/>
      <c r="O286" s="226"/>
      <c r="P286" s="22"/>
      <c r="Q286" s="22"/>
      <c r="R286" s="22"/>
    </row>
    <row r="287" spans="1:18" s="81" customFormat="1" ht="34.5" customHeight="1">
      <c r="A287" s="301" t="s">
        <v>3068</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3069</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2331</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217</v>
      </c>
      <c r="K290" s="241" t="str">
        <f t="shared" si="2"/>
        <v/>
      </c>
      <c r="L290" s="226"/>
      <c r="M290" s="226"/>
      <c r="N290" s="226"/>
      <c r="O290" s="226"/>
      <c r="P290" s="22"/>
      <c r="Q290" s="22"/>
      <c r="R290" s="22"/>
    </row>
    <row r="291" spans="1:18" s="81" customFormat="1" ht="34.5" customHeight="1">
      <c r="A291" s="301" t="s">
        <v>2348</v>
      </c>
      <c r="B291" s="111"/>
      <c r="C291" s="456"/>
      <c r="D291" s="457" t="s">
        <v>379</v>
      </c>
      <c r="E291" s="485" t="s">
        <v>232</v>
      </c>
      <c r="F291" s="572"/>
      <c r="G291" s="572"/>
      <c r="H291" s="572"/>
      <c r="I291" s="568"/>
      <c r="J291" s="129">
        <v>154</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19</v>
      </c>
      <c r="K292" s="241" t="str">
        <f t="shared" si="2"/>
        <v/>
      </c>
      <c r="L292" s="226"/>
      <c r="M292" s="226"/>
      <c r="N292" s="226"/>
      <c r="O292" s="226"/>
      <c r="P292" s="22"/>
      <c r="Q292" s="22"/>
      <c r="R292" s="22"/>
    </row>
    <row r="293" spans="1:18" s="81" customFormat="1" ht="34.5" customHeight="1">
      <c r="A293" s="301" t="s">
        <v>3070</v>
      </c>
      <c r="B293" s="111"/>
      <c r="C293" s="456"/>
      <c r="D293" s="456"/>
      <c r="E293" s="482" t="s">
        <v>234</v>
      </c>
      <c r="F293" s="484"/>
      <c r="G293" s="484"/>
      <c r="H293" s="484"/>
      <c r="I293" s="568"/>
      <c r="J293" s="129">
        <v>7</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3071</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3072</v>
      </c>
      <c r="B296" s="111"/>
      <c r="C296" s="456"/>
      <c r="D296" s="456"/>
      <c r="E296" s="482" t="s">
        <v>237</v>
      </c>
      <c r="F296" s="484"/>
      <c r="G296" s="484"/>
      <c r="H296" s="484"/>
      <c r="I296" s="568"/>
      <c r="J296" s="129">
        <v>12</v>
      </c>
      <c r="K296" s="241" t="str">
        <f t="shared" si="2"/>
        <v/>
      </c>
      <c r="L296" s="226"/>
      <c r="M296" s="226"/>
      <c r="N296" s="226"/>
      <c r="O296" s="226"/>
      <c r="P296" s="22"/>
      <c r="Q296" s="22"/>
      <c r="R296" s="22"/>
    </row>
    <row r="297" spans="1:18" s="81" customFormat="1" ht="34.5" customHeight="1">
      <c r="A297" s="301" t="s">
        <v>2162</v>
      </c>
      <c r="B297" s="111"/>
      <c r="C297" s="456"/>
      <c r="D297" s="456"/>
      <c r="E297" s="482" t="s">
        <v>733</v>
      </c>
      <c r="F297" s="484"/>
      <c r="G297" s="484"/>
      <c r="H297" s="484"/>
      <c r="I297" s="568"/>
      <c r="J297" s="129">
        <v>25</v>
      </c>
      <c r="K297" s="241" t="str">
        <f t="shared" si="2"/>
        <v/>
      </c>
      <c r="L297" s="226"/>
      <c r="M297" s="226"/>
      <c r="N297" s="226"/>
      <c r="O297" s="226"/>
      <c r="P297" s="22"/>
      <c r="Q297" s="22"/>
      <c r="R297" s="22"/>
    </row>
    <row r="298" spans="1:18" s="81" customFormat="1" ht="34.5" customHeight="1">
      <c r="A298" s="301" t="s">
        <v>3073</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3074</v>
      </c>
      <c r="B306" s="111"/>
      <c r="C306" s="448" t="s">
        <v>239</v>
      </c>
      <c r="D306" s="449"/>
      <c r="E306" s="449"/>
      <c r="F306" s="449"/>
      <c r="G306" s="449"/>
      <c r="H306" s="450"/>
      <c r="I306" s="432" t="s">
        <v>736</v>
      </c>
      <c r="J306" s="129">
        <v>217</v>
      </c>
      <c r="K306" s="241" t="str">
        <f>IF(OR(COUNTIF(J306,"未確認")&gt;0,COUNTIF(J306,"*")&gt;0),"※","")</f>
        <v/>
      </c>
      <c r="L306" s="232"/>
      <c r="M306" s="232"/>
      <c r="N306" s="232"/>
      <c r="O306" s="232"/>
      <c r="P306" s="22"/>
      <c r="Q306" s="22"/>
      <c r="R306" s="22"/>
    </row>
    <row r="307" spans="1:18" s="81" customFormat="1" ht="34.5" customHeight="1">
      <c r="A307" s="308" t="s">
        <v>3075</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3076</v>
      </c>
      <c r="B308" s="111"/>
      <c r="C308" s="169"/>
      <c r="D308" s="170"/>
      <c r="E308" s="453" t="s">
        <v>740</v>
      </c>
      <c r="F308" s="570"/>
      <c r="G308" s="570"/>
      <c r="H308" s="571"/>
      <c r="I308" s="568"/>
      <c r="J308" s="129">
        <v>12</v>
      </c>
      <c r="K308" s="241" t="str">
        <f>IF(OR(COUNTIF(J308,"未確認")&gt;0,COUNTIF(J308,"*")&gt;0),"※","")</f>
        <v/>
      </c>
      <c r="L308" s="232"/>
      <c r="M308" s="232"/>
      <c r="N308" s="232"/>
      <c r="O308" s="232"/>
      <c r="P308" s="22"/>
      <c r="Q308" s="22"/>
      <c r="R308" s="22"/>
    </row>
    <row r="309" spans="1:18" s="81" customFormat="1" ht="34.5" customHeight="1">
      <c r="A309" s="308" t="s">
        <v>3077</v>
      </c>
      <c r="B309" s="111"/>
      <c r="C309" s="169"/>
      <c r="D309" s="170"/>
      <c r="E309" s="453" t="s">
        <v>3078</v>
      </c>
      <c r="F309" s="570"/>
      <c r="G309" s="570"/>
      <c r="H309" s="571"/>
      <c r="I309" s="568"/>
      <c r="J309" s="129">
        <v>205</v>
      </c>
      <c r="K309" s="241" t="str">
        <f>IF(OR(COUNTIF(J309,"未確認")&gt;0,COUNTIF(J309,"*")&gt;0),"※","")</f>
        <v/>
      </c>
      <c r="L309" s="232"/>
      <c r="M309" s="232"/>
      <c r="N309" s="232"/>
      <c r="O309" s="232"/>
      <c r="P309" s="22"/>
      <c r="Q309" s="22"/>
      <c r="R309" s="22"/>
    </row>
    <row r="310" spans="1:18" s="81" customFormat="1" ht="34.5" customHeight="1">
      <c r="A310" s="301" t="s">
        <v>3079</v>
      </c>
      <c r="B310" s="2"/>
      <c r="C310" s="171"/>
      <c r="D310" s="172"/>
      <c r="E310" s="453" t="s">
        <v>3080</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63</v>
      </c>
      <c r="J317" s="65"/>
      <c r="K317" s="166"/>
      <c r="L317" s="232"/>
      <c r="M317" s="232"/>
      <c r="N317" s="232"/>
      <c r="O317" s="232"/>
      <c r="P317" s="22"/>
      <c r="Q317" s="22"/>
      <c r="R317" s="22"/>
    </row>
    <row r="318" spans="1:18" s="1" customFormat="1" ht="34.5" customHeight="1">
      <c r="A318" s="301" t="s">
        <v>3081</v>
      </c>
      <c r="B318" s="2"/>
      <c r="C318" s="562" t="s">
        <v>381</v>
      </c>
      <c r="D318" s="562"/>
      <c r="E318" s="562"/>
      <c r="F318" s="562"/>
      <c r="G318" s="562"/>
      <c r="H318" s="562"/>
      <c r="I318" s="420" t="s">
        <v>382</v>
      </c>
      <c r="J318" s="129">
        <v>0</v>
      </c>
      <c r="K318" s="241" t="str">
        <f>IF(OR(COUNTIF(J318,"未確認")&gt;0,COUNTIF(J318,"*")&gt;0),"※","")</f>
        <v/>
      </c>
      <c r="L318" s="58"/>
      <c r="M318" s="252"/>
      <c r="N318" s="232"/>
      <c r="O318" s="232"/>
      <c r="P318" s="22"/>
      <c r="Q318" s="22"/>
      <c r="R318" s="22"/>
    </row>
    <row r="319" spans="1:18" s="1" customFormat="1" ht="34.5" customHeight="1">
      <c r="A319" s="301" t="s">
        <v>3082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3026</v>
      </c>
      <c r="J326" s="65"/>
      <c r="K326" s="166"/>
      <c r="L326" s="232"/>
      <c r="M326" s="232"/>
      <c r="N326" s="232"/>
      <c r="O326" s="232"/>
      <c r="P326" s="22"/>
      <c r="Q326" s="22"/>
      <c r="R326" s="22"/>
    </row>
    <row r="327" spans="1:71" s="81" customFormat="1" ht="34.5" customHeight="1">
      <c r="A327" s="301" t="s">
        <v>2053</v>
      </c>
      <c r="B327" s="111"/>
      <c r="C327" s="564" t="s">
        <v>1235</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3083</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3084</v>
      </c>
      <c r="B330" s="111"/>
      <c r="C330" s="445" t="s">
        <v>751</v>
      </c>
      <c r="D330" s="567"/>
      <c r="E330" s="567"/>
      <c r="F330" s="567"/>
      <c r="G330" s="567"/>
      <c r="H330" s="474"/>
      <c r="I330" s="425"/>
      <c r="J330" s="266" t="s">
        <v>124</v>
      </c>
      <c r="K330" s="241" t="str">
        <f t="shared" si="3"/>
        <v>※</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t="s">
        <v>124</v>
      </c>
      <c r="K331" s="241" t="str">
        <f t="shared" si="3"/>
        <v>※</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3085</v>
      </c>
      <c r="C346" s="351"/>
      <c r="D346" s="54"/>
      <c r="E346" s="54"/>
      <c r="F346" s="54"/>
      <c r="G346" s="54"/>
      <c r="H346" s="55"/>
      <c r="I346" s="55"/>
      <c r="J346" s="57"/>
      <c r="K346" s="56"/>
      <c r="L346" s="263"/>
      <c r="M346" s="263"/>
      <c r="N346" s="263"/>
      <c r="O346" s="263"/>
      <c r="P346" s="22"/>
      <c r="Q346" s="22"/>
      <c r="R346" s="22"/>
    </row>
    <row r="347" spans="1:72" s="1" customFormat="1">
      <c r="A347" s="267"/>
      <c r="B347" s="19" t="s">
        <v>855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3026</v>
      </c>
      <c r="J358" s="65"/>
      <c r="K358" s="166"/>
      <c r="L358" s="232"/>
      <c r="M358" s="232"/>
      <c r="N358" s="232"/>
      <c r="O358" s="232"/>
      <c r="P358" s="22"/>
      <c r="Q358" s="22"/>
      <c r="R358" s="22"/>
    </row>
    <row r="359" spans="1:18" s="107" customFormat="1" ht="35.1" customHeight="1">
      <c r="A359" s="301" t="s">
        <v>3086</v>
      </c>
      <c r="B359" s="82"/>
      <c r="C359" s="448" t="s">
        <v>384</v>
      </c>
      <c r="D359" s="559"/>
      <c r="E359" s="559"/>
      <c r="F359" s="559"/>
      <c r="G359" s="559"/>
      <c r="H359" s="560"/>
      <c r="I359" s="432" t="s">
        <v>3087</v>
      </c>
      <c r="J359" s="129">
        <v>49</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3088</v>
      </c>
      <c r="J361" s="129" t="s">
        <v>124</v>
      </c>
      <c r="K361" s="241" t="str">
        <f t="shared" si="4"/>
        <v>※</v>
      </c>
      <c r="L361" s="58"/>
      <c r="M361" s="265"/>
      <c r="N361" s="232"/>
      <c r="O361" s="232"/>
      <c r="P361" s="22"/>
      <c r="Q361" s="22"/>
      <c r="R361" s="22"/>
    </row>
    <row r="362" spans="1:18" s="107" customFormat="1" ht="35.1" customHeight="1">
      <c r="A362" s="301" t="s">
        <v>3089</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3090</v>
      </c>
      <c r="B363" s="82"/>
      <c r="C363" s="437" t="s">
        <v>256</v>
      </c>
      <c r="D363" s="552"/>
      <c r="E363" s="552"/>
      <c r="F363" s="552"/>
      <c r="G363" s="552"/>
      <c r="H363" s="553"/>
      <c r="I363" s="114" t="s">
        <v>257</v>
      </c>
      <c r="J363" s="178">
        <v>16</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3091</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2796</v>
      </c>
      <c r="B372" s="82"/>
      <c r="C372" s="482" t="s">
        <v>1254</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2343</v>
      </c>
      <c r="B373" s="82"/>
      <c r="C373" s="448" t="s">
        <v>3092</v>
      </c>
      <c r="D373" s="554"/>
      <c r="E373" s="554"/>
      <c r="F373" s="554"/>
      <c r="G373" s="554"/>
      <c r="H373" s="472"/>
      <c r="I373" s="432" t="s">
        <v>2223</v>
      </c>
      <c r="J373" s="129">
        <v>217</v>
      </c>
      <c r="K373" s="241" t="str">
        <f t="shared" ref="K373:K377" si="5">IF(OR(COUNTIF(J373,"未確認")&gt;0,COUNTIF(J373,"*")&gt;0),"※","")</f>
        <v/>
      </c>
      <c r="L373" s="232"/>
      <c r="M373" s="232"/>
      <c r="N373" s="232"/>
      <c r="O373" s="232"/>
      <c r="P373" s="22"/>
      <c r="Q373" s="22"/>
      <c r="R373" s="22"/>
    </row>
    <row r="374" spans="1:51" s="81" customFormat="1" ht="35.1" customHeight="1">
      <c r="A374" s="301" t="s">
        <v>3093</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3094</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3095</v>
      </c>
      <c r="H376" s="456"/>
      <c r="I376" s="555"/>
      <c r="J376" s="129">
        <v>0</v>
      </c>
      <c r="K376" s="241" t="str">
        <f t="shared" si="5"/>
        <v/>
      </c>
      <c r="L376" s="232"/>
      <c r="M376" s="232"/>
      <c r="N376" s="232"/>
      <c r="O376" s="232"/>
      <c r="P376" s="22"/>
      <c r="Q376" s="22"/>
      <c r="R376" s="22"/>
    </row>
    <row r="377" spans="1:51" s="81" customFormat="1" ht="87" customHeight="1">
      <c r="A377" s="301" t="s">
        <v>3096</v>
      </c>
      <c r="B377" s="82"/>
      <c r="C377" s="171"/>
      <c r="D377" s="336"/>
      <c r="E377" s="557"/>
      <c r="F377" s="558"/>
      <c r="G377" s="358"/>
      <c r="H377" s="320" t="s">
        <v>3097</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北川ひ尿器科クリニック!B91" display="・設置主体"/>
    <hyperlink ref="C73:H73" location="北川ひ尿器科クリニック!B99" display="・病床の状況"/>
    <hyperlink ref="C74:H74" location="北川ひ尿器科クリニック!B120" display="・診療科"/>
    <hyperlink ref="C75:H75" location="北川ひ尿器科クリニック!B131" display="・入院基本料及び届出病床数"/>
    <hyperlink ref="C76:H76" location="北川ひ尿器科クリニック!A1" display="・算定する入院基本料の状況"/>
    <hyperlink ref="C77:H77" location="北川ひ尿器科クリニック!B141" display="・在宅療養支援診療所の届出状況"/>
    <hyperlink ref="C78:H78" location="北川ひ尿器科クリニック!B149" display="・職員数の状況"/>
    <hyperlink ref="C79:H79" location="北川ひ尿器科クリニック!B184" display="・退院調整部門の設置状況"/>
    <hyperlink ref="C80:H80" location="北川ひ尿器科クリニック!B204" display="・医療機器の台数"/>
    <hyperlink ref="C81:H81" location="北川ひ尿器科クリニック!B228" display="・有床診療所の病床の役割"/>
    <hyperlink ref="C82:H82" location="北川ひ尿器科クリニック!B243" display="・過去1年間の間に病棟の再編・見直しがあった場合の報告対象期間"/>
    <hyperlink ref="I72" location="北川ひ尿器科クリニック!B267" display="・入院患者の状況（年間）"/>
    <hyperlink ref="I73" location="北川ひ尿器科クリニック!B279" display="・入院患者の状況（月間／入院前の場所・退院先の場所の状況）"/>
    <hyperlink ref="I74" location="北川ひ尿器科クリニック!B302" display="・退院後に在宅医療を必要とする患者の状況"/>
    <hyperlink ref="I75" location="北川ひ尿器科クリニック!B314" display="・在宅医療を行った患者数"/>
    <hyperlink ref="I76" location="北川ひ尿器科クリニック!B323" display="・看取りを行った患者数"/>
    <hyperlink ref="J72:O72" location="北川ひ尿器科クリニック!B347" display="・分娩"/>
    <hyperlink ref="J73" location="北川ひ尿器科クリニック!B367" display="・リハビリテーションの実施状況"/>
    <hyperlink ref="J74" location="北川ひ尿器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3098</v>
      </c>
      <c r="C3" s="12"/>
      <c r="D3" s="12"/>
      <c r="E3" s="12"/>
      <c r="F3" s="12"/>
      <c r="G3" s="12"/>
      <c r="H3" s="201"/>
      <c r="I3" s="10"/>
    </row>
    <row r="4" spans="1:15">
      <c r="A4" s="267"/>
      <c r="B4" s="13" t="s">
        <v>3099</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2690</v>
      </c>
      <c r="B11" s="18"/>
      <c r="C11" s="20"/>
      <c r="D11" s="20"/>
      <c r="E11" s="20"/>
      <c r="F11" s="20"/>
      <c r="G11" s="20"/>
      <c r="H11" s="21"/>
      <c r="I11" s="531" t="s">
        <v>18</v>
      </c>
      <c r="J11" s="531"/>
      <c r="K11" s="531"/>
      <c r="L11" s="204"/>
      <c r="M11" s="6"/>
      <c r="N11" s="200"/>
      <c r="O11" s="200"/>
    </row>
    <row r="12" spans="1:15" s="22" customFormat="1">
      <c r="A12" s="301" t="s">
        <v>3100</v>
      </c>
      <c r="B12" s="26"/>
      <c r="C12" s="20"/>
      <c r="D12" s="20"/>
      <c r="E12" s="20"/>
      <c r="F12" s="20"/>
      <c r="G12" s="20"/>
      <c r="H12" s="21"/>
      <c r="I12" s="531" t="s">
        <v>19</v>
      </c>
      <c r="J12" s="531"/>
      <c r="K12" s="531"/>
      <c r="L12" s="205" t="s">
        <v>479</v>
      </c>
      <c r="M12" s="6"/>
      <c r="N12" s="200"/>
      <c r="O12" s="200"/>
    </row>
    <row r="13" spans="1:15" s="22" customFormat="1">
      <c r="A13" s="301" t="s">
        <v>3101</v>
      </c>
      <c r="B13" s="26"/>
      <c r="C13" s="20"/>
      <c r="D13" s="20"/>
      <c r="E13" s="20"/>
      <c r="F13" s="20"/>
      <c r="G13" s="20"/>
      <c r="H13" s="21"/>
      <c r="I13" s="531" t="s">
        <v>20</v>
      </c>
      <c r="J13" s="531"/>
      <c r="K13" s="531"/>
      <c r="L13" s="206"/>
      <c r="M13" s="6"/>
      <c r="N13" s="200"/>
      <c r="O13" s="200"/>
    </row>
    <row r="14" spans="1:15" s="22" customFormat="1">
      <c r="A14" s="301" t="s">
        <v>3102</v>
      </c>
      <c r="B14" s="18"/>
      <c r="C14" s="20"/>
      <c r="D14" s="20"/>
      <c r="E14" s="20"/>
      <c r="F14" s="20"/>
      <c r="G14" s="20"/>
      <c r="H14" s="21"/>
      <c r="I14" s="531" t="s">
        <v>21</v>
      </c>
      <c r="J14" s="531"/>
      <c r="K14" s="531"/>
      <c r="L14" s="207"/>
      <c r="M14" s="6"/>
      <c r="N14" s="200"/>
      <c r="O14" s="200"/>
    </row>
    <row r="15" spans="1:15" s="22" customFormat="1">
      <c r="A15" s="301" t="s">
        <v>2693</v>
      </c>
      <c r="B15" s="18"/>
      <c r="C15" s="20"/>
      <c r="D15" s="20"/>
      <c r="E15" s="20"/>
      <c r="F15" s="20"/>
      <c r="G15" s="20"/>
      <c r="H15" s="21"/>
      <c r="I15" s="531" t="s">
        <v>2692</v>
      </c>
      <c r="J15" s="531"/>
      <c r="K15" s="531"/>
      <c r="L15" s="206"/>
      <c r="M15" s="6"/>
      <c r="N15" s="200"/>
      <c r="O15" s="200"/>
    </row>
    <row r="16" spans="1:15" s="22" customFormat="1">
      <c r="A16" s="301" t="s">
        <v>2279</v>
      </c>
      <c r="B16" s="18"/>
      <c r="C16" s="20"/>
      <c r="D16" s="20"/>
      <c r="E16" s="20"/>
      <c r="F16" s="20"/>
      <c r="G16" s="20"/>
      <c r="H16" s="21"/>
      <c r="I16" s="531" t="s">
        <v>3103</v>
      </c>
      <c r="J16" s="531"/>
      <c r="K16" s="531"/>
      <c r="L16" s="206"/>
      <c r="M16" s="6"/>
      <c r="N16" s="200"/>
      <c r="O16" s="200"/>
    </row>
    <row r="17" spans="1:18" s="22" customFormat="1">
      <c r="A17" s="301" t="s">
        <v>2693</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3104</v>
      </c>
      <c r="B25" s="18"/>
      <c r="C25" s="20"/>
      <c r="D25" s="20"/>
      <c r="E25" s="20"/>
      <c r="F25" s="20"/>
      <c r="G25" s="20"/>
      <c r="H25" s="21"/>
      <c r="I25" s="522" t="s">
        <v>18</v>
      </c>
      <c r="J25" s="523"/>
      <c r="K25" s="524"/>
      <c r="L25" s="204"/>
      <c r="M25" s="6"/>
      <c r="N25" s="200"/>
      <c r="O25" s="200"/>
    </row>
    <row r="26" spans="1:18" s="22" customFormat="1">
      <c r="A26" s="301" t="s">
        <v>3105</v>
      </c>
      <c r="B26" s="26"/>
      <c r="C26" s="20"/>
      <c r="D26" s="20"/>
      <c r="E26" s="20"/>
      <c r="F26" s="20"/>
      <c r="G26" s="20"/>
      <c r="H26" s="21"/>
      <c r="I26" s="522" t="s">
        <v>19</v>
      </c>
      <c r="J26" s="523"/>
      <c r="K26" s="524"/>
      <c r="L26" s="205" t="s">
        <v>479</v>
      </c>
      <c r="M26" s="6"/>
      <c r="N26" s="200"/>
      <c r="O26" s="200"/>
    </row>
    <row r="27" spans="1:18" s="22" customFormat="1">
      <c r="A27" s="301" t="s">
        <v>3106</v>
      </c>
      <c r="B27" s="26"/>
      <c r="C27" s="20"/>
      <c r="D27" s="20"/>
      <c r="E27" s="20"/>
      <c r="F27" s="20"/>
      <c r="G27" s="20"/>
      <c r="H27" s="21"/>
      <c r="I27" s="522" t="s">
        <v>20</v>
      </c>
      <c r="J27" s="523"/>
      <c r="K27" s="524"/>
      <c r="L27" s="206"/>
      <c r="M27" s="6"/>
      <c r="N27" s="200"/>
      <c r="O27" s="200"/>
    </row>
    <row r="28" spans="1:18" s="22" customFormat="1">
      <c r="A28" s="301" t="s">
        <v>3107</v>
      </c>
      <c r="B28" s="18"/>
      <c r="C28" s="20"/>
      <c r="D28" s="20"/>
      <c r="E28" s="20"/>
      <c r="F28" s="20"/>
      <c r="G28" s="20"/>
      <c r="H28" s="21"/>
      <c r="I28" s="522" t="s">
        <v>21</v>
      </c>
      <c r="J28" s="523"/>
      <c r="K28" s="524"/>
      <c r="L28" s="207"/>
      <c r="M28" s="6"/>
      <c r="N28" s="200"/>
      <c r="O28" s="200"/>
    </row>
    <row r="29" spans="1:18" s="22" customFormat="1">
      <c r="A29" s="301" t="s">
        <v>2433</v>
      </c>
      <c r="B29" s="18"/>
      <c r="C29" s="20"/>
      <c r="D29" s="20"/>
      <c r="E29" s="20"/>
      <c r="F29" s="20"/>
      <c r="G29" s="20"/>
      <c r="H29" s="21"/>
      <c r="I29" s="522" t="s">
        <v>2697</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3104</v>
      </c>
      <c r="B31" s="18"/>
      <c r="C31" s="20"/>
      <c r="D31" s="20"/>
      <c r="E31" s="20"/>
      <c r="F31" s="20"/>
      <c r="G31" s="20"/>
      <c r="H31" s="21"/>
      <c r="I31" s="522" t="s">
        <v>1781</v>
      </c>
      <c r="J31" s="523"/>
      <c r="K31" s="524"/>
      <c r="L31" s="206"/>
      <c r="M31" s="8"/>
      <c r="N31" s="209"/>
      <c r="O31" s="200"/>
    </row>
    <row r="32" spans="1:18" s="22" customFormat="1">
      <c r="A32" s="301" t="s">
        <v>3107</v>
      </c>
      <c r="B32" s="18"/>
      <c r="C32" s="20"/>
      <c r="D32" s="20"/>
      <c r="E32" s="20"/>
      <c r="F32" s="20"/>
      <c r="G32" s="20"/>
      <c r="H32" s="21"/>
      <c r="I32" s="531" t="s">
        <v>3108</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2284</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3109</v>
      </c>
      <c r="B40" s="26"/>
      <c r="C40" s="20"/>
      <c r="D40" s="20"/>
      <c r="E40" s="20"/>
      <c r="F40" s="20"/>
      <c r="G40" s="20"/>
      <c r="H40" s="21"/>
      <c r="I40" s="522" t="s">
        <v>35</v>
      </c>
      <c r="J40" s="523"/>
      <c r="K40" s="524"/>
      <c r="L40" s="212"/>
      <c r="M40" s="6"/>
      <c r="N40" s="200"/>
      <c r="O40" s="200"/>
    </row>
    <row r="41" spans="1:71" s="22" customFormat="1">
      <c r="A41" s="301" t="s">
        <v>3110</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2827</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2701</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3111</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2701</v>
      </c>
      <c r="B51" s="18"/>
      <c r="C51" s="20"/>
      <c r="D51" s="20"/>
      <c r="E51" s="20"/>
      <c r="F51" s="20"/>
      <c r="G51" s="20"/>
      <c r="H51" s="21"/>
      <c r="I51" s="522" t="s">
        <v>2823</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3112</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3111</v>
      </c>
      <c r="B53" s="18"/>
      <c r="C53" s="20"/>
      <c r="D53" s="20"/>
      <c r="E53" s="20"/>
      <c r="F53" s="20"/>
      <c r="G53" s="20"/>
      <c r="H53" s="21"/>
      <c r="I53" s="522" t="s">
        <v>3113</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3111</v>
      </c>
      <c r="B54" s="18"/>
      <c r="C54" s="20"/>
      <c r="D54" s="20"/>
      <c r="E54" s="20"/>
      <c r="F54" s="20"/>
      <c r="G54" s="20"/>
      <c r="H54" s="21"/>
      <c r="I54" s="531" t="s">
        <v>3114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2827</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3115</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2704</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3116</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3117</v>
      </c>
      <c r="F67" s="36"/>
      <c r="G67" s="217"/>
      <c r="H67" s="21"/>
      <c r="I67" s="343" t="s">
        <v>3118</v>
      </c>
      <c r="J67" s="36" t="s">
        <v>3119</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3120</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3121</v>
      </c>
      <c r="J94" s="65"/>
      <c r="K94" s="166"/>
      <c r="L94" s="227"/>
      <c r="M94" s="226"/>
      <c r="N94" s="226"/>
      <c r="O94" s="226"/>
      <c r="P94" s="22"/>
      <c r="Q94" s="22"/>
      <c r="R94" s="22"/>
    </row>
    <row r="95" spans="1:72" s="81" customFormat="1" ht="54" customHeight="1">
      <c r="A95" s="301" t="s">
        <v>3122</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1812</v>
      </c>
      <c r="J102" s="65"/>
      <c r="K102" s="166"/>
      <c r="L102" s="227"/>
      <c r="M102" s="226"/>
      <c r="N102" s="226"/>
      <c r="O102" s="226"/>
      <c r="P102" s="22"/>
      <c r="Q102" s="22"/>
      <c r="R102" s="22"/>
    </row>
    <row r="103" spans="1:72" s="81" customFormat="1" ht="34.5" customHeight="1">
      <c r="A103" s="301" t="s">
        <v>2841</v>
      </c>
      <c r="B103" s="2"/>
      <c r="C103" s="448" t="s">
        <v>71</v>
      </c>
      <c r="D103" s="450"/>
      <c r="E103" s="574" t="s">
        <v>72</v>
      </c>
      <c r="F103" s="574"/>
      <c r="G103" s="482"/>
      <c r="H103" s="482"/>
      <c r="I103" s="432" t="s">
        <v>593</v>
      </c>
      <c r="J103" s="78">
        <v>4</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2706</v>
      </c>
      <c r="B105" s="82"/>
      <c r="C105" s="478"/>
      <c r="D105" s="479"/>
      <c r="E105" s="482" t="s">
        <v>75</v>
      </c>
      <c r="F105" s="483"/>
      <c r="G105" s="483"/>
      <c r="H105" s="483"/>
      <c r="I105" s="580"/>
      <c r="J105" s="78">
        <v>4</v>
      </c>
      <c r="K105" s="79" t="str">
        <f t="shared" si="0"/>
        <v/>
      </c>
      <c r="L105" s="227"/>
      <c r="M105" s="226"/>
      <c r="N105" s="226"/>
      <c r="O105" s="226"/>
      <c r="P105" s="22"/>
      <c r="Q105" s="22"/>
      <c r="R105" s="22"/>
    </row>
    <row r="106" spans="1:72" s="81" customFormat="1" ht="34.5" customHeight="1">
      <c r="A106" s="301" t="s">
        <v>2841</v>
      </c>
      <c r="B106" s="82"/>
      <c r="C106" s="459"/>
      <c r="D106" s="461"/>
      <c r="E106" s="482" t="s">
        <v>76</v>
      </c>
      <c r="F106" s="563"/>
      <c r="G106" s="563"/>
      <c r="H106" s="563"/>
      <c r="I106" s="580"/>
      <c r="J106" s="78">
        <v>4</v>
      </c>
      <c r="K106" s="79" t="str">
        <f t="shared" si="0"/>
        <v/>
      </c>
      <c r="L106" s="227"/>
      <c r="M106" s="226"/>
      <c r="N106" s="226"/>
      <c r="O106" s="226"/>
      <c r="P106" s="22"/>
      <c r="Q106" s="22"/>
      <c r="R106" s="22"/>
    </row>
    <row r="107" spans="1:72" s="81" customFormat="1" ht="34.5" customHeight="1">
      <c r="A107" s="301" t="s">
        <v>2846</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2711</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3123</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3124</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2711</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2710</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3125</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2709</v>
      </c>
      <c r="B115" s="82"/>
      <c r="C115" s="459"/>
      <c r="D115" s="461"/>
      <c r="E115" s="509"/>
      <c r="F115" s="510"/>
      <c r="G115" s="448" t="s">
        <v>2712</v>
      </c>
      <c r="H115" s="450"/>
      <c r="I115" s="580"/>
      <c r="J115" s="78">
        <v>0</v>
      </c>
      <c r="K115" s="79" t="str">
        <f t="shared" si="0"/>
        <v/>
      </c>
      <c r="L115" s="227"/>
      <c r="M115" s="226"/>
      <c r="N115" s="226"/>
      <c r="O115" s="226"/>
      <c r="P115" s="22"/>
      <c r="Q115" s="22"/>
      <c r="R115" s="22"/>
    </row>
    <row r="116" spans="1:18" s="81" customFormat="1" ht="315" customHeight="1">
      <c r="A116" s="301" t="s">
        <v>2714</v>
      </c>
      <c r="B116" s="82"/>
      <c r="C116" s="437" t="s">
        <v>3126</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843</v>
      </c>
      <c r="J123" s="91"/>
      <c r="K123" s="166"/>
      <c r="L123" s="226"/>
      <c r="M123" s="226"/>
      <c r="N123" s="226"/>
      <c r="O123" s="226"/>
      <c r="P123" s="22"/>
      <c r="Q123" s="22"/>
      <c r="R123" s="22"/>
    </row>
    <row r="124" spans="1:18" s="81" customFormat="1" ht="40.5" customHeight="1">
      <c r="A124" s="301" t="s">
        <v>2716</v>
      </c>
      <c r="B124" s="2"/>
      <c r="C124" s="574" t="s">
        <v>82</v>
      </c>
      <c r="D124" s="574"/>
      <c r="E124" s="574"/>
      <c r="F124" s="574"/>
      <c r="G124" s="574"/>
      <c r="H124" s="574"/>
      <c r="I124" s="420" t="s">
        <v>3127</v>
      </c>
      <c r="J124" s="233" t="s">
        <v>96</v>
      </c>
      <c r="K124" s="228"/>
      <c r="L124" s="227"/>
      <c r="M124" s="231"/>
      <c r="N124" s="231"/>
      <c r="O124" s="231"/>
      <c r="P124" s="22"/>
      <c r="Q124" s="22"/>
      <c r="R124" s="22"/>
    </row>
    <row r="125" spans="1:18" s="81" customFormat="1" ht="40.5" customHeight="1">
      <c r="A125" s="301" t="s">
        <v>3128</v>
      </c>
      <c r="B125" s="2"/>
      <c r="C125" s="317"/>
      <c r="D125" s="321"/>
      <c r="E125" s="482" t="s">
        <v>3129</v>
      </c>
      <c r="F125" s="482"/>
      <c r="G125" s="482"/>
      <c r="H125" s="482"/>
      <c r="I125" s="477"/>
      <c r="J125" s="233" t="s">
        <v>25</v>
      </c>
      <c r="K125" s="228"/>
      <c r="L125" s="227"/>
      <c r="M125" s="226"/>
      <c r="N125" s="226"/>
      <c r="O125" s="226"/>
      <c r="P125" s="22"/>
      <c r="Q125" s="22"/>
      <c r="R125" s="22"/>
    </row>
    <row r="126" spans="1:18" s="81" customFormat="1" ht="40.5" customHeight="1">
      <c r="A126" s="301" t="s">
        <v>3130</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3131</v>
      </c>
      <c r="B135" s="2"/>
      <c r="C135" s="482" t="s">
        <v>351</v>
      </c>
      <c r="D135" s="482"/>
      <c r="E135" s="482"/>
      <c r="F135" s="482"/>
      <c r="G135" s="482"/>
      <c r="H135" s="483"/>
      <c r="I135" s="420" t="s">
        <v>2176</v>
      </c>
      <c r="J135" s="78">
        <v>4</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3132</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3133</v>
      </c>
      <c r="J144" s="65"/>
      <c r="K144" s="166"/>
      <c r="L144" s="226"/>
      <c r="M144" s="226"/>
      <c r="N144" s="22"/>
      <c r="O144" s="22"/>
      <c r="P144" s="22"/>
    </row>
    <row r="145" spans="1:18" s="81" customFormat="1" ht="56.1" customHeight="1">
      <c r="A145" s="301" t="s">
        <v>3134</v>
      </c>
      <c r="B145" s="111"/>
      <c r="C145" s="437" t="s">
        <v>354</v>
      </c>
      <c r="D145" s="438"/>
      <c r="E145" s="438"/>
      <c r="F145" s="438"/>
      <c r="G145" s="438"/>
      <c r="H145" s="439"/>
      <c r="I145" s="127" t="s">
        <v>3135</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1812</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2728</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0.6</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2303</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0</v>
      </c>
      <c r="K157" s="241" t="str">
        <f t="shared" ref="K157:K172" si="1">IF(OR(COUNTIF(L157:O157,"未確認")&gt;0,COUNTIF(L157:O157,"*")&gt;0),"※","")</f>
        <v/>
      </c>
      <c r="L157" s="249">
        <v>0</v>
      </c>
      <c r="M157" s="249">
        <v>0</v>
      </c>
      <c r="N157" s="249">
        <v>0</v>
      </c>
      <c r="O157" s="249">
        <v>0</v>
      </c>
      <c r="P157" s="22"/>
      <c r="Q157" s="22"/>
      <c r="R157" s="22"/>
    </row>
    <row r="158" spans="1:18" s="81" customFormat="1" ht="34.5" customHeight="1">
      <c r="A158" s="301" t="s">
        <v>2258</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8</v>
      </c>
      <c r="K159" s="241" t="str">
        <f t="shared" si="1"/>
        <v/>
      </c>
      <c r="L159" s="249">
        <v>0</v>
      </c>
      <c r="M159" s="249">
        <v>0</v>
      </c>
      <c r="N159" s="249">
        <v>8</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3136</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3136</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3137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2733</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1979</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1979</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3138</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3139</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3140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2885</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3141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3142</v>
      </c>
      <c r="B174" s="82"/>
      <c r="C174" s="484"/>
      <c r="D174" s="484"/>
      <c r="E174" s="484"/>
      <c r="F174" s="484"/>
      <c r="G174" s="482" t="s">
        <v>150</v>
      </c>
      <c r="H174" s="484"/>
      <c r="I174" s="492"/>
      <c r="J174" s="131">
        <v>0.4</v>
      </c>
      <c r="K174" s="244"/>
      <c r="L174" s="245"/>
      <c r="M174" s="245"/>
      <c r="N174" s="245"/>
      <c r="O174" s="246"/>
      <c r="P174" s="22"/>
      <c r="Q174" s="22"/>
      <c r="R174" s="22"/>
    </row>
    <row r="175" spans="1:18" s="81" customFormat="1" ht="34.5" customHeight="1">
      <c r="A175" s="301" t="s">
        <v>2137</v>
      </c>
      <c r="B175" s="82"/>
      <c r="C175" s="482" t="s">
        <v>3143</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3144</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2891</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2308</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3145</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1988</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3146</v>
      </c>
      <c r="B188" s="2"/>
      <c r="C188" s="482" t="s">
        <v>170</v>
      </c>
      <c r="D188" s="482"/>
      <c r="E188" s="482"/>
      <c r="F188" s="482"/>
      <c r="G188" s="482"/>
      <c r="H188" s="482"/>
      <c r="I188" s="432" t="s">
        <v>2143</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3147</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2745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3148</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3149</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3150</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3151</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2747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3152</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2748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3153</v>
      </c>
      <c r="J207" s="65"/>
      <c r="K207" s="166"/>
      <c r="L207" s="232"/>
      <c r="M207" s="232"/>
      <c r="N207" s="232"/>
      <c r="O207" s="232"/>
      <c r="P207" s="22"/>
      <c r="Q207" s="22"/>
      <c r="R207" s="22"/>
    </row>
    <row r="208" spans="1:18" s="81" customFormat="1" ht="34.5" customHeight="1">
      <c r="A208" s="301" t="s">
        <v>3154</v>
      </c>
      <c r="B208" s="2"/>
      <c r="C208" s="448" t="s">
        <v>180</v>
      </c>
      <c r="D208" s="450"/>
      <c r="E208" s="578" t="s">
        <v>3155</v>
      </c>
      <c r="F208" s="579"/>
      <c r="G208" s="482" t="s">
        <v>182</v>
      </c>
      <c r="H208" s="483"/>
      <c r="I208" s="432" t="s">
        <v>183</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3156</v>
      </c>
      <c r="B210" s="144"/>
      <c r="C210" s="478"/>
      <c r="D210" s="479"/>
      <c r="E210" s="579"/>
      <c r="F210" s="579"/>
      <c r="G210" s="482" t="s">
        <v>185</v>
      </c>
      <c r="H210" s="483"/>
      <c r="I210" s="477"/>
      <c r="J210" s="150">
        <v>1</v>
      </c>
      <c r="K210" s="228"/>
      <c r="L210" s="232"/>
      <c r="M210" s="232"/>
      <c r="N210" s="232"/>
      <c r="O210" s="232"/>
      <c r="P210" s="22"/>
      <c r="Q210" s="22"/>
      <c r="R210" s="22"/>
    </row>
    <row r="211" spans="1:18" s="81" customFormat="1" ht="34.5" customHeight="1">
      <c r="A211" s="301" t="s">
        <v>3157</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3158</v>
      </c>
      <c r="B212" s="144"/>
      <c r="C212" s="448" t="s">
        <v>3159</v>
      </c>
      <c r="D212" s="472"/>
      <c r="E212" s="482" t="s">
        <v>187</v>
      </c>
      <c r="F212" s="483"/>
      <c r="G212" s="483"/>
      <c r="H212" s="483"/>
      <c r="I212" s="432" t="s">
        <v>1563</v>
      </c>
      <c r="J212" s="150">
        <v>0</v>
      </c>
      <c r="K212" s="228"/>
      <c r="L212" s="58"/>
      <c r="M212" s="253"/>
      <c r="N212" s="232"/>
      <c r="O212" s="232"/>
      <c r="P212" s="22"/>
      <c r="Q212" s="22"/>
      <c r="R212" s="22"/>
    </row>
    <row r="213" spans="1:18" s="81" customFormat="1" ht="34.5" customHeight="1">
      <c r="A213" s="301" t="s">
        <v>2909</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3160</v>
      </c>
      <c r="B216" s="144"/>
      <c r="C216" s="473"/>
      <c r="D216" s="474"/>
      <c r="E216" s="482" t="s">
        <v>3161</v>
      </c>
      <c r="F216" s="483"/>
      <c r="G216" s="483"/>
      <c r="H216" s="483"/>
      <c r="I216" s="420" t="s">
        <v>684</v>
      </c>
      <c r="J216" s="150">
        <v>0</v>
      </c>
      <c r="K216" s="228"/>
      <c r="L216" s="232"/>
      <c r="M216" s="232"/>
      <c r="N216" s="232"/>
      <c r="O216" s="232"/>
      <c r="P216" s="22"/>
      <c r="Q216" s="22"/>
      <c r="R216" s="22"/>
    </row>
    <row r="217" spans="1:18" s="81" customFormat="1" ht="44.65" customHeight="1">
      <c r="A217" s="301" t="s">
        <v>2753</v>
      </c>
      <c r="B217" s="144"/>
      <c r="C217" s="473"/>
      <c r="D217" s="474"/>
      <c r="E217" s="482" t="s">
        <v>3162</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197</v>
      </c>
      <c r="J218" s="150">
        <v>0</v>
      </c>
      <c r="K218" s="228"/>
      <c r="L218" s="232"/>
      <c r="M218" s="232"/>
      <c r="N218" s="232"/>
      <c r="O218" s="232"/>
      <c r="P218" s="22"/>
      <c r="Q218" s="22"/>
      <c r="R218" s="22"/>
    </row>
    <row r="219" spans="1:18" s="81" customFormat="1" ht="44.65" customHeight="1">
      <c r="A219" s="301" t="s">
        <v>3163</v>
      </c>
      <c r="B219" s="144"/>
      <c r="C219" s="473"/>
      <c r="D219" s="474"/>
      <c r="E219" s="482" t="s">
        <v>198</v>
      </c>
      <c r="F219" s="483"/>
      <c r="G219" s="483"/>
      <c r="H219" s="483"/>
      <c r="I219" s="114" t="s">
        <v>692</v>
      </c>
      <c r="J219" s="150">
        <v>0</v>
      </c>
      <c r="K219" s="228"/>
      <c r="L219" s="232"/>
      <c r="M219" s="232"/>
      <c r="N219" s="232"/>
      <c r="O219" s="232"/>
      <c r="P219" s="22"/>
      <c r="Q219" s="22"/>
      <c r="R219" s="22"/>
    </row>
    <row r="220" spans="1:18" s="81" customFormat="1" ht="44.65" customHeight="1">
      <c r="A220" s="301" t="s">
        <v>3164</v>
      </c>
      <c r="B220" s="144"/>
      <c r="C220" s="473"/>
      <c r="D220" s="474"/>
      <c r="E220" s="482" t="s">
        <v>2320</v>
      </c>
      <c r="F220" s="483"/>
      <c r="G220" s="483"/>
      <c r="H220" s="483"/>
      <c r="I220" s="114" t="s">
        <v>201</v>
      </c>
      <c r="J220" s="150">
        <v>0</v>
      </c>
      <c r="K220" s="228"/>
      <c r="L220" s="232"/>
      <c r="M220" s="232"/>
      <c r="N220" s="232"/>
      <c r="O220" s="232"/>
      <c r="P220" s="22"/>
      <c r="Q220" s="22"/>
      <c r="R220" s="22"/>
    </row>
    <row r="221" spans="1:18" s="81" customFormat="1" ht="44.65" customHeight="1">
      <c r="A221" s="301" t="s">
        <v>2012</v>
      </c>
      <c r="B221" s="144"/>
      <c r="C221" s="473"/>
      <c r="D221" s="474"/>
      <c r="E221" s="482" t="s">
        <v>3165</v>
      </c>
      <c r="F221" s="483"/>
      <c r="G221" s="483"/>
      <c r="H221" s="483"/>
      <c r="I221" s="114" t="s">
        <v>698</v>
      </c>
      <c r="J221" s="150">
        <v>0</v>
      </c>
      <c r="K221" s="228"/>
      <c r="L221" s="232"/>
      <c r="M221" s="232"/>
      <c r="N221" s="232"/>
      <c r="O221" s="232"/>
      <c r="P221" s="22"/>
      <c r="Q221" s="22"/>
      <c r="R221" s="22"/>
    </row>
    <row r="222" spans="1:18" s="81" customFormat="1" ht="44.65" customHeight="1">
      <c r="A222" s="301" t="s">
        <v>3166</v>
      </c>
      <c r="B222" s="144"/>
      <c r="C222" s="473"/>
      <c r="D222" s="474"/>
      <c r="E222" s="482" t="s">
        <v>204</v>
      </c>
      <c r="F222" s="483"/>
      <c r="G222" s="483"/>
      <c r="H222" s="483"/>
      <c r="I222" s="114" t="s">
        <v>3167</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3168</v>
      </c>
      <c r="J223" s="150">
        <v>0</v>
      </c>
      <c r="K223" s="228"/>
      <c r="L223" s="232"/>
      <c r="M223" s="232"/>
      <c r="N223" s="232"/>
      <c r="O223" s="232"/>
      <c r="P223" s="22"/>
      <c r="Q223" s="22"/>
      <c r="R223" s="22"/>
    </row>
    <row r="224" spans="1:18" s="81" customFormat="1" ht="44.65" customHeight="1">
      <c r="A224" s="301" t="s">
        <v>3169</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560</v>
      </c>
      <c r="J232" s="256" t="s">
        <v>479</v>
      </c>
      <c r="K232" s="228"/>
      <c r="L232" s="128"/>
      <c r="M232" s="128"/>
      <c r="N232" s="255"/>
      <c r="O232" s="255"/>
      <c r="P232" s="22"/>
      <c r="Q232" s="22"/>
      <c r="R232" s="22"/>
    </row>
    <row r="233" spans="1:18" s="110" customFormat="1" ht="34.5" customHeight="1">
      <c r="A233" s="301" t="s">
        <v>2764</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2932</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3170</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3170</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2764</v>
      </c>
      <c r="B237" s="47"/>
      <c r="C237" s="482" t="s">
        <v>3171</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3172</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1723</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3173</v>
      </c>
      <c r="J271" s="129">
        <v>25</v>
      </c>
      <c r="K271" s="241" t="str">
        <f>IF(OR(COUNTIF(J271,"未確認")&gt;0,COUNTIF(J271,"*")&gt;0),"※","")</f>
        <v/>
      </c>
      <c r="L271" s="232"/>
      <c r="M271" s="232"/>
      <c r="N271" s="232"/>
      <c r="O271" s="232"/>
      <c r="P271" s="22"/>
      <c r="Q271" s="22"/>
      <c r="R271" s="22"/>
    </row>
    <row r="272" spans="1:72" s="81" customFormat="1" ht="34.5" customHeight="1">
      <c r="A272" s="301" t="s">
        <v>3174</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3175</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3176</v>
      </c>
      <c r="B274" s="2"/>
      <c r="C274" s="468"/>
      <c r="D274" s="482" t="s">
        <v>373</v>
      </c>
      <c r="E274" s="483"/>
      <c r="F274" s="483"/>
      <c r="G274" s="483"/>
      <c r="H274" s="483"/>
      <c r="I274" s="577"/>
      <c r="J274" s="129">
        <v>556</v>
      </c>
      <c r="K274" s="241" t="str">
        <f>IF(OR(COUNTIF(J274,"未確認")&gt;0,COUNTIF(J274,"*")&gt;0),"※","")</f>
        <v/>
      </c>
      <c r="L274" s="232"/>
      <c r="M274" s="232"/>
      <c r="N274" s="232"/>
      <c r="O274" s="232"/>
      <c r="P274" s="22"/>
      <c r="Q274" s="22"/>
      <c r="R274" s="22"/>
    </row>
    <row r="275" spans="1:18" s="81" customFormat="1" ht="34.5" customHeight="1">
      <c r="A275" s="301" t="s">
        <v>3177</v>
      </c>
      <c r="B275" s="111"/>
      <c r="C275" s="468"/>
      <c r="D275" s="482" t="s">
        <v>374</v>
      </c>
      <c r="E275" s="483"/>
      <c r="F275" s="483"/>
      <c r="G275" s="483"/>
      <c r="H275" s="483"/>
      <c r="I275" s="577"/>
      <c r="J275" s="129">
        <v>26</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2769</v>
      </c>
      <c r="B283" s="111"/>
      <c r="C283" s="456" t="s">
        <v>376</v>
      </c>
      <c r="D283" s="482" t="s">
        <v>377</v>
      </c>
      <c r="E283" s="482"/>
      <c r="F283" s="482"/>
      <c r="G283" s="482"/>
      <c r="H283" s="482"/>
      <c r="I283" s="432" t="s">
        <v>2030</v>
      </c>
      <c r="J283" s="129">
        <v>26</v>
      </c>
      <c r="K283" s="241" t="str">
        <f t="shared" ref="K283:K298" si="2">IF(OR(COUNTIF(J283,"未確認")&gt;0,COUNTIF(J283,"*")&gt;0),"※","")</f>
        <v/>
      </c>
      <c r="L283" s="226"/>
      <c r="M283" s="226"/>
      <c r="N283" s="226"/>
      <c r="O283" s="226"/>
      <c r="P283" s="22"/>
      <c r="Q283" s="22"/>
      <c r="R283" s="22"/>
    </row>
    <row r="284" spans="1:18" s="81" customFormat="1" ht="34.5" customHeight="1">
      <c r="A284" s="301" t="s">
        <v>3178</v>
      </c>
      <c r="B284" s="111"/>
      <c r="C284" s="456"/>
      <c r="D284" s="457" t="s">
        <v>378</v>
      </c>
      <c r="E284" s="485" t="s">
        <v>224</v>
      </c>
      <c r="F284" s="572"/>
      <c r="G284" s="572"/>
      <c r="H284" s="572"/>
      <c r="I284" s="568"/>
      <c r="J284" s="129">
        <v>8</v>
      </c>
      <c r="K284" s="241" t="str">
        <f t="shared" si="2"/>
        <v/>
      </c>
      <c r="L284" s="226"/>
      <c r="M284" s="226"/>
      <c r="N284" s="226"/>
      <c r="O284" s="226"/>
      <c r="P284" s="22"/>
      <c r="Q284" s="22"/>
      <c r="R284" s="22"/>
    </row>
    <row r="285" spans="1:18" s="81" customFormat="1" ht="34.5" customHeight="1">
      <c r="A285" s="301" t="s">
        <v>3179</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18</v>
      </c>
      <c r="K286" s="241" t="str">
        <f t="shared" si="2"/>
        <v/>
      </c>
      <c r="L286" s="226"/>
      <c r="M286" s="226"/>
      <c r="N286" s="226"/>
      <c r="O286" s="226"/>
      <c r="P286" s="22"/>
      <c r="Q286" s="22"/>
      <c r="R286" s="22"/>
    </row>
    <row r="287" spans="1:18" s="81" customFormat="1" ht="34.5" customHeight="1">
      <c r="A287" s="301" t="s">
        <v>3180</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3181</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26</v>
      </c>
      <c r="K290" s="241" t="str">
        <f t="shared" si="2"/>
        <v/>
      </c>
      <c r="L290" s="226"/>
      <c r="M290" s="226"/>
      <c r="N290" s="226"/>
      <c r="O290" s="226"/>
      <c r="P290" s="22"/>
      <c r="Q290" s="22"/>
      <c r="R290" s="22"/>
    </row>
    <row r="291" spans="1:18" s="81" customFormat="1" ht="34.5" customHeight="1">
      <c r="A291" s="301" t="s">
        <v>3182</v>
      </c>
      <c r="B291" s="111"/>
      <c r="C291" s="456"/>
      <c r="D291" s="457" t="s">
        <v>379</v>
      </c>
      <c r="E291" s="485" t="s">
        <v>232</v>
      </c>
      <c r="F291" s="572"/>
      <c r="G291" s="572"/>
      <c r="H291" s="572"/>
      <c r="I291" s="568"/>
      <c r="J291" s="129">
        <v>8</v>
      </c>
      <c r="K291" s="241" t="str">
        <f t="shared" si="2"/>
        <v/>
      </c>
      <c r="L291" s="226"/>
      <c r="M291" s="226"/>
      <c r="N291" s="226"/>
      <c r="O291" s="226"/>
      <c r="P291" s="22"/>
      <c r="Q291" s="22"/>
      <c r="R291" s="22"/>
    </row>
    <row r="292" spans="1:18" s="81" customFormat="1" ht="34.5" customHeight="1">
      <c r="A292" s="301" t="s">
        <v>3183</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3184</v>
      </c>
      <c r="B293" s="111"/>
      <c r="C293" s="456"/>
      <c r="D293" s="456"/>
      <c r="E293" s="482" t="s">
        <v>234</v>
      </c>
      <c r="F293" s="484"/>
      <c r="G293" s="484"/>
      <c r="H293" s="484"/>
      <c r="I293" s="568"/>
      <c r="J293" s="129">
        <v>16</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3185</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2</v>
      </c>
      <c r="K297" s="241" t="str">
        <f t="shared" si="2"/>
        <v/>
      </c>
      <c r="L297" s="226"/>
      <c r="M297" s="226"/>
      <c r="N297" s="226"/>
      <c r="O297" s="226"/>
      <c r="P297" s="22"/>
      <c r="Q297" s="22"/>
      <c r="R297" s="22"/>
    </row>
    <row r="298" spans="1:18" s="81" customFormat="1" ht="34.5" customHeight="1">
      <c r="A298" s="301" t="s">
        <v>3186</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1199</v>
      </c>
      <c r="J305" s="65"/>
      <c r="K305" s="166"/>
      <c r="L305" s="232"/>
      <c r="M305" s="232"/>
      <c r="N305" s="232"/>
      <c r="O305" s="232"/>
      <c r="P305" s="22"/>
      <c r="Q305" s="22"/>
      <c r="R305" s="22"/>
    </row>
    <row r="306" spans="1:18" s="81" customFormat="1" ht="34.5" customHeight="1">
      <c r="A306" s="302" t="s">
        <v>2778</v>
      </c>
      <c r="B306" s="111"/>
      <c r="C306" s="448" t="s">
        <v>239</v>
      </c>
      <c r="D306" s="449"/>
      <c r="E306" s="449"/>
      <c r="F306" s="449"/>
      <c r="G306" s="449"/>
      <c r="H306" s="450"/>
      <c r="I306" s="432" t="s">
        <v>736</v>
      </c>
      <c r="J306" s="129">
        <v>26</v>
      </c>
      <c r="K306" s="241" t="str">
        <f>IF(OR(COUNTIF(J306,"未確認")&gt;0,COUNTIF(J306,"*")&gt;0),"※","")</f>
        <v/>
      </c>
      <c r="L306" s="232"/>
      <c r="M306" s="232"/>
      <c r="N306" s="232"/>
      <c r="O306" s="232"/>
      <c r="P306" s="22"/>
      <c r="Q306" s="22"/>
      <c r="R306" s="22"/>
    </row>
    <row r="307" spans="1:18" s="81" customFormat="1" ht="34.5" customHeight="1">
      <c r="A307" s="308" t="s">
        <v>3187</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3188</v>
      </c>
      <c r="B308" s="111"/>
      <c r="C308" s="169"/>
      <c r="D308" s="170"/>
      <c r="E308" s="453" t="s">
        <v>3189</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3190</v>
      </c>
      <c r="B309" s="111"/>
      <c r="C309" s="169"/>
      <c r="D309" s="170"/>
      <c r="E309" s="453" t="s">
        <v>1326</v>
      </c>
      <c r="F309" s="570"/>
      <c r="G309" s="570"/>
      <c r="H309" s="571"/>
      <c r="I309" s="568"/>
      <c r="J309" s="129">
        <v>26</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3191</v>
      </c>
      <c r="J318" s="129">
        <v>24</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104</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1723</v>
      </c>
      <c r="J326" s="65"/>
      <c r="K326" s="166"/>
      <c r="L326" s="232"/>
      <c r="M326" s="232"/>
      <c r="N326" s="232"/>
      <c r="O326" s="232"/>
      <c r="P326" s="22"/>
      <c r="Q326" s="22"/>
      <c r="R326" s="22"/>
    </row>
    <row r="327" spans="1:71" s="81" customFormat="1" ht="34.5" customHeight="1">
      <c r="A327" s="301" t="s">
        <v>3192</v>
      </c>
      <c r="B327" s="111"/>
      <c r="C327" s="564" t="s">
        <v>3193</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3194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3195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2339</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3196</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2789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3121</v>
      </c>
      <c r="J350" s="65"/>
      <c r="K350" s="166"/>
      <c r="L350" s="232"/>
      <c r="M350" s="232"/>
      <c r="N350" s="232"/>
      <c r="O350" s="232"/>
      <c r="P350" s="22"/>
      <c r="Q350" s="22"/>
      <c r="R350" s="22"/>
    </row>
    <row r="351" spans="1:72" s="1" customFormat="1" ht="28.5" customHeight="1">
      <c r="A351" s="301" t="s">
        <v>3197</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1723</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3198</v>
      </c>
      <c r="J359" s="129">
        <v>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3199</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257</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3200</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1812</v>
      </c>
      <c r="J370" s="65"/>
      <c r="K370" s="166"/>
      <c r="L370" s="232"/>
      <c r="M370" s="232"/>
      <c r="N370" s="232"/>
      <c r="O370" s="232"/>
      <c r="P370" s="22"/>
      <c r="Q370" s="22"/>
      <c r="R370" s="22"/>
    </row>
    <row r="371" spans="1:51" s="81" customFormat="1" ht="56.1" customHeight="1">
      <c r="A371" s="301" t="s">
        <v>2221</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2796</v>
      </c>
      <c r="B372" s="82"/>
      <c r="C372" s="482" t="s">
        <v>3201</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3202</v>
      </c>
      <c r="B373" s="82"/>
      <c r="C373" s="448" t="s">
        <v>3203</v>
      </c>
      <c r="D373" s="554"/>
      <c r="E373" s="554"/>
      <c r="F373" s="554"/>
      <c r="G373" s="554"/>
      <c r="H373" s="472"/>
      <c r="I373" s="432" t="s">
        <v>3204</v>
      </c>
      <c r="J373" s="129">
        <v>26</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3205</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3206</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3207</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白取医院!B91" display="・設置主体"/>
    <hyperlink ref="C73:H73" location="白取医院!B99" display="・病床の状況"/>
    <hyperlink ref="C74:H74" location="白取医院!B120" display="・診療科"/>
    <hyperlink ref="C75:H75" location="白取医院!B131" display="・入院基本料及び届出病床数"/>
    <hyperlink ref="C76:H76" location="白取医院!A1" display="・算定する入院基本料の状況"/>
    <hyperlink ref="C77:H77" location="白取医院!B141" display="・在宅療養支援診療所の届出状況"/>
    <hyperlink ref="C78:H78" location="白取医院!B149" display="・職員数の状況"/>
    <hyperlink ref="C79:H79" location="白取医院!B184" display="・退院調整部門の設置状況"/>
    <hyperlink ref="C80:H80" location="白取医院!B204" display="・医療機器の台数"/>
    <hyperlink ref="C81:H81" location="白取医院!B228" display="・有床診療所の病床の役割"/>
    <hyperlink ref="C82:H82" location="白取医院!B243" display="・過去1年間の間に病棟の再編・見直しがあった場合の報告対象期間"/>
    <hyperlink ref="I72" location="白取医院!B267" display="・入院患者の状況（年間）"/>
    <hyperlink ref="I73" location="白取医院!B279" display="・入院患者の状況（月間／入院前の場所・退院先の場所の状況）"/>
    <hyperlink ref="I74" location="白取医院!B302" display="・退院後に在宅医療を必要とする患者の状況"/>
    <hyperlink ref="I75" location="白取医院!B314" display="・在宅医療を行った患者数"/>
    <hyperlink ref="I76" location="白取医院!B323" display="・看取りを行った患者数"/>
    <hyperlink ref="J72:O72" location="白取医院!B347" display="・分娩"/>
    <hyperlink ref="J73" location="白取医院!B367" display="・リハビリテーションの実施状況"/>
    <hyperlink ref="J74" location="白取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538</v>
      </c>
      <c r="C2" s="12"/>
      <c r="D2" s="12"/>
      <c r="E2" s="12"/>
      <c r="F2" s="12"/>
      <c r="G2" s="12"/>
      <c r="H2" s="10"/>
    </row>
    <row r="3" spans="1:22">
      <c r="A3" s="284"/>
      <c r="B3" s="13" t="s">
        <v>832</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M8" s="9"/>
      <c r="N8" s="9"/>
      <c r="O8" s="9"/>
      <c r="P8" s="9"/>
      <c r="Q8" s="9"/>
      <c r="R8" s="9"/>
      <c r="S8" s="9"/>
      <c r="T8" s="9"/>
      <c r="U8" s="9"/>
      <c r="V8" s="9"/>
    </row>
    <row r="9" spans="1:22" s="22" customFormat="1">
      <c r="A9" s="284"/>
      <c r="B9" s="24"/>
      <c r="C9" s="20"/>
      <c r="D9" s="20"/>
      <c r="E9" s="20"/>
      <c r="F9" s="20"/>
      <c r="G9" s="20"/>
      <c r="H9" s="21"/>
      <c r="I9" s="532" t="s">
        <v>469</v>
      </c>
      <c r="J9" s="532"/>
      <c r="K9" s="532"/>
      <c r="L9" s="316" t="s">
        <v>273</v>
      </c>
    </row>
    <row r="10" spans="1:22" s="22" customFormat="1" ht="34.5" customHeight="1">
      <c r="A10" s="285" t="s">
        <v>583</v>
      </c>
      <c r="B10" s="18"/>
      <c r="C10" s="20"/>
      <c r="D10" s="20"/>
      <c r="E10" s="20"/>
      <c r="F10" s="20"/>
      <c r="G10" s="20"/>
      <c r="H10" s="21"/>
      <c r="I10" s="531" t="s">
        <v>471</v>
      </c>
      <c r="J10" s="531"/>
      <c r="K10" s="531"/>
      <c r="L10" s="25" t="s">
        <v>833</v>
      </c>
    </row>
    <row r="11" spans="1:22" s="22" customFormat="1" ht="34.5" customHeight="1">
      <c r="A11" s="285" t="s">
        <v>583</v>
      </c>
      <c r="B11" s="26"/>
      <c r="C11" s="20"/>
      <c r="D11" s="20"/>
      <c r="E11" s="20"/>
      <c r="F11" s="20"/>
      <c r="G11" s="20"/>
      <c r="H11" s="21"/>
      <c r="I11" s="531" t="s">
        <v>475</v>
      </c>
      <c r="J11" s="531"/>
      <c r="K11" s="531"/>
      <c r="L11" s="25" t="s">
        <v>478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584</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532" t="s">
        <v>0</v>
      </c>
      <c r="J16" s="532"/>
      <c r="K16" s="532"/>
      <c r="L16" s="316" t="s">
        <v>273</v>
      </c>
    </row>
    <row r="17" spans="1:22" s="22" customFormat="1" ht="34.5" customHeight="1">
      <c r="A17" s="285" t="s">
        <v>583</v>
      </c>
      <c r="B17" s="18"/>
      <c r="C17" s="20"/>
      <c r="D17" s="20"/>
      <c r="E17" s="20"/>
      <c r="F17" s="20"/>
      <c r="G17" s="20"/>
      <c r="H17" s="21"/>
      <c r="I17" s="531" t="s">
        <v>18</v>
      </c>
      <c r="J17" s="531"/>
      <c r="K17" s="531"/>
      <c r="L17" s="25"/>
    </row>
    <row r="18" spans="1:22" s="22" customFormat="1" ht="34.5" customHeight="1">
      <c r="A18" s="285" t="s">
        <v>583</v>
      </c>
      <c r="B18" s="26"/>
      <c r="C18" s="20"/>
      <c r="D18" s="20"/>
      <c r="E18" s="20"/>
      <c r="F18" s="20"/>
      <c r="G18" s="20"/>
      <c r="H18" s="21"/>
      <c r="I18" s="531" t="s">
        <v>19</v>
      </c>
      <c r="J18" s="531"/>
      <c r="K18" s="531"/>
      <c r="L18" s="25" t="s">
        <v>479</v>
      </c>
    </row>
    <row r="19" spans="1:22" s="22" customFormat="1" ht="34.5" customHeight="1">
      <c r="A19" s="285" t="s">
        <v>583</v>
      </c>
      <c r="B19" s="26"/>
      <c r="C19" s="20"/>
      <c r="D19" s="20"/>
      <c r="E19" s="20"/>
      <c r="F19" s="20"/>
      <c r="G19" s="20"/>
      <c r="H19" s="21"/>
      <c r="I19" s="531" t="s">
        <v>20</v>
      </c>
      <c r="J19" s="531"/>
      <c r="K19" s="531"/>
      <c r="L19" s="27"/>
    </row>
    <row r="20" spans="1:22" s="22" customFormat="1" ht="34.5" customHeight="1">
      <c r="A20" s="285" t="s">
        <v>583</v>
      </c>
      <c r="B20" s="18"/>
      <c r="C20" s="20"/>
      <c r="D20" s="20"/>
      <c r="E20" s="20"/>
      <c r="F20" s="20"/>
      <c r="G20" s="20"/>
      <c r="H20" s="21"/>
      <c r="I20" s="531" t="s">
        <v>21</v>
      </c>
      <c r="J20" s="531"/>
      <c r="K20" s="531"/>
      <c r="L20" s="28"/>
    </row>
    <row r="21" spans="1:22" s="22" customFormat="1" ht="34.5" customHeight="1">
      <c r="A21" s="285" t="s">
        <v>583</v>
      </c>
      <c r="B21" s="18"/>
      <c r="C21" s="20"/>
      <c r="D21" s="20"/>
      <c r="E21" s="20"/>
      <c r="F21" s="20"/>
      <c r="G21" s="20"/>
      <c r="H21" s="21"/>
      <c r="I21" s="531" t="s">
        <v>22</v>
      </c>
      <c r="J21" s="531"/>
      <c r="K21" s="531"/>
      <c r="L21" s="27"/>
    </row>
    <row r="22" spans="1:22" s="22" customFormat="1" ht="34.5" customHeight="1">
      <c r="A22" s="285" t="s">
        <v>583</v>
      </c>
      <c r="B22" s="18"/>
      <c r="C22" s="20"/>
      <c r="D22" s="20"/>
      <c r="E22" s="20"/>
      <c r="F22" s="20"/>
      <c r="G22" s="20"/>
      <c r="H22" s="21"/>
      <c r="I22" s="531" t="s">
        <v>23</v>
      </c>
      <c r="J22" s="531"/>
      <c r="K22" s="531"/>
      <c r="L22" s="27"/>
    </row>
    <row r="23" spans="1:22" s="22" customFormat="1" ht="34.5" customHeight="1">
      <c r="A23" s="285" t="s">
        <v>583</v>
      </c>
      <c r="B23" s="18"/>
      <c r="C23" s="20"/>
      <c r="D23" s="20"/>
      <c r="E23" s="20"/>
      <c r="F23" s="20"/>
      <c r="G23" s="20"/>
      <c r="H23" s="21"/>
      <c r="I23" s="531" t="s">
        <v>24</v>
      </c>
      <c r="J23" s="531"/>
      <c r="K23" s="531"/>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26</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528" t="s">
        <v>27</v>
      </c>
      <c r="J28" s="529"/>
      <c r="K28" s="530"/>
      <c r="L28" s="316" t="s">
        <v>273</v>
      </c>
    </row>
    <row r="29" spans="1:22" s="22" customFormat="1" ht="34.5" customHeight="1">
      <c r="A29" s="285" t="s">
        <v>585</v>
      </c>
      <c r="B29" s="18"/>
      <c r="C29" s="20"/>
      <c r="D29" s="20"/>
      <c r="E29" s="20"/>
      <c r="F29" s="20"/>
      <c r="G29" s="20"/>
      <c r="H29" s="21"/>
      <c r="I29" s="522" t="s">
        <v>18</v>
      </c>
      <c r="J29" s="523"/>
      <c r="K29" s="524"/>
      <c r="L29" s="25"/>
    </row>
    <row r="30" spans="1:22" s="22" customFormat="1" ht="34.5" customHeight="1">
      <c r="A30" s="285" t="s">
        <v>585</v>
      </c>
      <c r="B30" s="26"/>
      <c r="C30" s="20"/>
      <c r="D30" s="20"/>
      <c r="E30" s="20"/>
      <c r="F30" s="20"/>
      <c r="G30" s="20"/>
      <c r="H30" s="21"/>
      <c r="I30" s="522" t="s">
        <v>19</v>
      </c>
      <c r="J30" s="523"/>
      <c r="K30" s="524"/>
      <c r="L30" s="25" t="s">
        <v>479</v>
      </c>
    </row>
    <row r="31" spans="1:22" s="22" customFormat="1" ht="34.5" customHeight="1">
      <c r="A31" s="285" t="s">
        <v>585</v>
      </c>
      <c r="B31" s="26"/>
      <c r="C31" s="20"/>
      <c r="D31" s="20"/>
      <c r="E31" s="20"/>
      <c r="F31" s="20"/>
      <c r="G31" s="20"/>
      <c r="H31" s="21"/>
      <c r="I31" s="522" t="s">
        <v>20</v>
      </c>
      <c r="J31" s="523"/>
      <c r="K31" s="524"/>
      <c r="L31" s="27"/>
    </row>
    <row r="32" spans="1:22" s="22" customFormat="1" ht="34.5" customHeight="1">
      <c r="A32" s="285" t="s">
        <v>585</v>
      </c>
      <c r="B32" s="18"/>
      <c r="C32" s="20"/>
      <c r="D32" s="20"/>
      <c r="E32" s="20"/>
      <c r="F32" s="20"/>
      <c r="G32" s="20"/>
      <c r="H32" s="21"/>
      <c r="I32" s="522" t="s">
        <v>21</v>
      </c>
      <c r="J32" s="523"/>
      <c r="K32" s="524"/>
      <c r="L32" s="28"/>
    </row>
    <row r="33" spans="1:22" s="22" customFormat="1" ht="34.5" customHeight="1">
      <c r="A33" s="285" t="s">
        <v>585</v>
      </c>
      <c r="B33" s="18"/>
      <c r="C33" s="20"/>
      <c r="D33" s="20"/>
      <c r="E33" s="20"/>
      <c r="F33" s="20"/>
      <c r="G33" s="20"/>
      <c r="H33" s="21"/>
      <c r="I33" s="518" t="s">
        <v>28</v>
      </c>
      <c r="J33" s="519"/>
      <c r="K33" s="520"/>
      <c r="L33" s="27"/>
    </row>
    <row r="34" spans="1:22" s="22" customFormat="1" ht="34.5" customHeight="1">
      <c r="A34" s="285" t="s">
        <v>585</v>
      </c>
      <c r="B34" s="18"/>
      <c r="C34" s="20"/>
      <c r="D34" s="20"/>
      <c r="E34" s="20"/>
      <c r="F34" s="20"/>
      <c r="G34" s="20"/>
      <c r="H34" s="21"/>
      <c r="I34" s="518" t="s">
        <v>29</v>
      </c>
      <c r="J34" s="519"/>
      <c r="K34" s="520"/>
      <c r="L34" s="27"/>
    </row>
    <row r="35" spans="1:22" s="32" customFormat="1" ht="34.5" customHeight="1">
      <c r="A35" s="285" t="s">
        <v>585</v>
      </c>
      <c r="B35" s="18"/>
      <c r="C35" s="20"/>
      <c r="D35" s="20"/>
      <c r="E35" s="20"/>
      <c r="F35" s="20"/>
      <c r="G35" s="20"/>
      <c r="H35" s="21"/>
      <c r="I35" s="518" t="s">
        <v>30</v>
      </c>
      <c r="J35" s="519"/>
      <c r="K35" s="520"/>
      <c r="L35" s="27"/>
    </row>
    <row r="36" spans="1:22" s="22" customFormat="1" ht="34.5" customHeight="1">
      <c r="A36" s="285" t="s">
        <v>585</v>
      </c>
      <c r="B36" s="18"/>
      <c r="C36" s="20"/>
      <c r="D36" s="20"/>
      <c r="E36" s="20"/>
      <c r="F36" s="20"/>
      <c r="G36" s="20"/>
      <c r="H36" s="21"/>
      <c r="I36" s="521" t="s">
        <v>24</v>
      </c>
      <c r="J36" s="521"/>
      <c r="K36" s="521"/>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31</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528" t="s">
        <v>32</v>
      </c>
      <c r="J41" s="529"/>
      <c r="K41" s="530"/>
      <c r="L41" s="316" t="s">
        <v>273</v>
      </c>
    </row>
    <row r="42" spans="1:22" s="22" customFormat="1" ht="34.5" customHeight="1">
      <c r="A42" s="285" t="s">
        <v>586</v>
      </c>
      <c r="B42" s="18"/>
      <c r="C42" s="20"/>
      <c r="D42" s="20"/>
      <c r="E42" s="20"/>
      <c r="F42" s="20"/>
      <c r="G42" s="20"/>
      <c r="H42" s="21"/>
      <c r="I42" s="522" t="s">
        <v>33</v>
      </c>
      <c r="J42" s="523"/>
      <c r="K42" s="524"/>
      <c r="L42" s="25"/>
    </row>
    <row r="43" spans="1:22" s="22" customFormat="1" ht="34.5" customHeight="1">
      <c r="A43" s="285" t="s">
        <v>586</v>
      </c>
      <c r="B43" s="26"/>
      <c r="C43" s="20"/>
      <c r="D43" s="20"/>
      <c r="E43" s="20"/>
      <c r="F43" s="20"/>
      <c r="G43" s="20"/>
      <c r="H43" s="21"/>
      <c r="I43" s="522" t="s">
        <v>34</v>
      </c>
      <c r="J43" s="523"/>
      <c r="K43" s="524"/>
      <c r="L43" s="25"/>
    </row>
    <row r="44" spans="1:22" s="22" customFormat="1" ht="34.5" customHeight="1">
      <c r="A44" s="285" t="s">
        <v>586</v>
      </c>
      <c r="B44" s="26"/>
      <c r="C44" s="20"/>
      <c r="D44" s="20"/>
      <c r="E44" s="20"/>
      <c r="F44" s="20"/>
      <c r="G44" s="20"/>
      <c r="H44" s="21"/>
      <c r="I44" s="522" t="s">
        <v>35</v>
      </c>
      <c r="J44" s="523"/>
      <c r="K44" s="524"/>
      <c r="L44" s="34"/>
    </row>
    <row r="45" spans="1:22" s="22" customFormat="1" ht="34.5" customHeight="1">
      <c r="A45" s="285" t="s">
        <v>586</v>
      </c>
      <c r="B45" s="18"/>
      <c r="C45" s="20"/>
      <c r="D45" s="20"/>
      <c r="E45" s="20"/>
      <c r="F45" s="20"/>
      <c r="G45" s="20"/>
      <c r="H45" s="21"/>
      <c r="I45" s="522" t="s">
        <v>36</v>
      </c>
      <c r="J45" s="523"/>
      <c r="K45" s="524"/>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587</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525" t="s">
        <v>27</v>
      </c>
      <c r="J50" s="526"/>
      <c r="K50" s="527"/>
      <c r="L50" s="316" t="s">
        <v>273</v>
      </c>
    </row>
    <row r="51" spans="1:12" s="22" customFormat="1" ht="34.5" customHeight="1">
      <c r="A51" s="286" t="s">
        <v>588</v>
      </c>
      <c r="B51" s="18"/>
      <c r="C51" s="20"/>
      <c r="D51" s="20"/>
      <c r="E51" s="20"/>
      <c r="F51" s="20"/>
      <c r="G51" s="20"/>
      <c r="H51" s="21"/>
      <c r="I51" s="518" t="s">
        <v>18</v>
      </c>
      <c r="J51" s="519"/>
      <c r="K51" s="520"/>
      <c r="L51" s="25"/>
    </row>
    <row r="52" spans="1:12" s="22" customFormat="1" ht="34.5" customHeight="1">
      <c r="A52" s="286" t="s">
        <v>588</v>
      </c>
      <c r="B52" s="26"/>
      <c r="C52" s="20"/>
      <c r="D52" s="20"/>
      <c r="E52" s="20"/>
      <c r="F52" s="20"/>
      <c r="G52" s="20"/>
      <c r="H52" s="21"/>
      <c r="I52" s="518" t="s">
        <v>19</v>
      </c>
      <c r="J52" s="519"/>
      <c r="K52" s="520"/>
      <c r="L52" s="25"/>
    </row>
    <row r="53" spans="1:12" s="22" customFormat="1" ht="34.5" customHeight="1">
      <c r="A53" s="286" t="s">
        <v>588</v>
      </c>
      <c r="B53" s="26"/>
      <c r="C53" s="20"/>
      <c r="D53" s="20"/>
      <c r="E53" s="20"/>
      <c r="F53" s="20"/>
      <c r="G53" s="20"/>
      <c r="H53" s="21"/>
      <c r="I53" s="518" t="s">
        <v>20</v>
      </c>
      <c r="J53" s="519"/>
      <c r="K53" s="520"/>
      <c r="L53" s="27"/>
    </row>
    <row r="54" spans="1:12" s="22" customFormat="1" ht="34.5" customHeight="1">
      <c r="A54" s="286" t="s">
        <v>588</v>
      </c>
      <c r="B54" s="18"/>
      <c r="C54" s="20"/>
      <c r="D54" s="20"/>
      <c r="E54" s="20"/>
      <c r="F54" s="20"/>
      <c r="G54" s="20"/>
      <c r="H54" s="21"/>
      <c r="I54" s="518" t="s">
        <v>21</v>
      </c>
      <c r="J54" s="519"/>
      <c r="K54" s="520"/>
      <c r="L54" s="28"/>
    </row>
    <row r="55" spans="1:12" s="22" customFormat="1" ht="34.5" customHeight="1">
      <c r="A55" s="286" t="s">
        <v>588</v>
      </c>
      <c r="B55" s="18"/>
      <c r="C55" s="20"/>
      <c r="D55" s="20"/>
      <c r="E55" s="20"/>
      <c r="F55" s="20"/>
      <c r="G55" s="20"/>
      <c r="H55" s="21"/>
      <c r="I55" s="518" t="s">
        <v>28</v>
      </c>
      <c r="J55" s="519"/>
      <c r="K55" s="520"/>
      <c r="L55" s="27"/>
    </row>
    <row r="56" spans="1:12" s="22" customFormat="1" ht="34.5" customHeight="1">
      <c r="A56" s="286" t="s">
        <v>588</v>
      </c>
      <c r="B56" s="18"/>
      <c r="C56" s="20"/>
      <c r="D56" s="20"/>
      <c r="E56" s="20"/>
      <c r="F56" s="20"/>
      <c r="G56" s="20"/>
      <c r="H56" s="21"/>
      <c r="I56" s="518" t="s">
        <v>29</v>
      </c>
      <c r="J56" s="519"/>
      <c r="K56" s="520"/>
      <c r="L56" s="27"/>
    </row>
    <row r="57" spans="1:12" s="32" customFormat="1" ht="34.5" customHeight="1">
      <c r="A57" s="286" t="s">
        <v>588</v>
      </c>
      <c r="B57" s="18"/>
      <c r="C57" s="20"/>
      <c r="D57" s="20"/>
      <c r="E57" s="20"/>
      <c r="F57" s="20"/>
      <c r="G57" s="20"/>
      <c r="H57" s="21"/>
      <c r="I57" s="518" t="s">
        <v>30</v>
      </c>
      <c r="J57" s="519"/>
      <c r="K57" s="520"/>
      <c r="L57" s="27"/>
    </row>
    <row r="58" spans="1:12" s="22" customFormat="1" ht="34.5" customHeight="1">
      <c r="A58" s="286" t="s">
        <v>588</v>
      </c>
      <c r="B58" s="18"/>
      <c r="C58" s="20"/>
      <c r="D58" s="20"/>
      <c r="E58" s="20"/>
      <c r="F58" s="20"/>
      <c r="G58" s="20"/>
      <c r="H58" s="21"/>
      <c r="I58" s="521" t="s">
        <v>24</v>
      </c>
      <c r="J58" s="521"/>
      <c r="K58" s="521"/>
      <c r="L58" s="27" t="s">
        <v>479</v>
      </c>
    </row>
    <row r="59" spans="1:12" s="22" customFormat="1" ht="34.5" customHeight="1">
      <c r="A59" s="286" t="s">
        <v>588</v>
      </c>
      <c r="B59" s="18"/>
      <c r="C59" s="20"/>
      <c r="D59" s="20"/>
      <c r="E59" s="20"/>
      <c r="F59" s="20"/>
      <c r="G59" s="20"/>
      <c r="H59" s="21"/>
      <c r="I59" s="521" t="s">
        <v>37</v>
      </c>
      <c r="J59" s="521"/>
      <c r="K59" s="521"/>
      <c r="L59" s="27" t="s">
        <v>25</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7" s="22" customFormat="1">
      <c r="A65" s="284"/>
      <c r="B65" s="2"/>
      <c r="C65" s="37" t="s">
        <v>528</v>
      </c>
      <c r="D65" s="38"/>
      <c r="E65" s="38"/>
      <c r="F65" s="38"/>
      <c r="G65" s="38"/>
      <c r="H65" s="38"/>
      <c r="I65" s="5"/>
      <c r="J65" s="39"/>
      <c r="K65" s="7"/>
      <c r="L65" s="6"/>
    </row>
    <row r="66" spans="1:17" s="22" customFormat="1" ht="34.5" customHeight="1">
      <c r="A66" s="284"/>
      <c r="B66" s="2"/>
      <c r="C66" s="40"/>
      <c r="D66" s="516" t="s">
        <v>38</v>
      </c>
      <c r="E66" s="516"/>
      <c r="F66" s="516"/>
      <c r="G66" s="516"/>
      <c r="H66" s="516"/>
      <c r="I66" s="516"/>
      <c r="J66" s="516"/>
      <c r="K66" s="516"/>
      <c r="L66" s="516"/>
    </row>
    <row r="67" spans="1:17" s="22" customFormat="1" ht="34.5" customHeight="1">
      <c r="A67" s="284"/>
      <c r="B67" s="2"/>
      <c r="C67" s="43"/>
      <c r="D67" s="517" t="s">
        <v>39</v>
      </c>
      <c r="E67" s="517"/>
      <c r="F67" s="517"/>
      <c r="G67" s="517"/>
      <c r="H67" s="517"/>
      <c r="I67" s="517"/>
      <c r="J67" s="517"/>
      <c r="K67" s="517"/>
      <c r="L67" s="517"/>
    </row>
    <row r="68" spans="1:17" s="22" customFormat="1" ht="34.5" customHeight="1">
      <c r="A68" s="284"/>
      <c r="B68" s="2"/>
      <c r="C68" s="43"/>
      <c r="D68" s="517" t="s">
        <v>40</v>
      </c>
      <c r="E68" s="517"/>
      <c r="F68" s="517"/>
      <c r="G68" s="517"/>
      <c r="H68" s="517"/>
      <c r="I68" s="517"/>
      <c r="J68" s="517"/>
      <c r="K68" s="517"/>
      <c r="L68" s="517"/>
    </row>
    <row r="69" spans="1:17" s="22" customFormat="1" ht="34.5" customHeight="1">
      <c r="A69" s="284"/>
      <c r="B69" s="2"/>
      <c r="C69" s="43"/>
      <c r="D69" s="517" t="s">
        <v>41</v>
      </c>
      <c r="E69" s="517"/>
      <c r="F69" s="517"/>
      <c r="G69" s="517"/>
      <c r="H69" s="517"/>
      <c r="I69" s="517"/>
      <c r="J69" s="517"/>
      <c r="K69" s="517"/>
      <c r="L69" s="517"/>
    </row>
    <row r="70" spans="1:17" s="22" customFormat="1" ht="34.5" customHeight="1">
      <c r="A70" s="284"/>
      <c r="B70" s="2"/>
      <c r="C70" s="43"/>
      <c r="D70" s="517" t="s">
        <v>529</v>
      </c>
      <c r="E70" s="517"/>
      <c r="F70" s="517"/>
      <c r="G70" s="517"/>
      <c r="H70" s="517"/>
      <c r="I70" s="517"/>
      <c r="J70" s="517"/>
      <c r="K70" s="517"/>
      <c r="L70" s="517"/>
    </row>
    <row r="71" spans="1:17" s="22" customFormat="1">
      <c r="A71" s="284"/>
      <c r="B71" s="19"/>
      <c r="C71" s="36"/>
      <c r="D71" s="36"/>
      <c r="E71" s="36"/>
      <c r="F71" s="36"/>
      <c r="G71" s="36"/>
      <c r="H71" s="21"/>
      <c r="I71" s="21"/>
      <c r="J71" s="6"/>
      <c r="K71" s="7"/>
      <c r="L71" s="6"/>
    </row>
    <row r="72" spans="1:17" s="46" customFormat="1">
      <c r="A72" s="287"/>
      <c r="B72" s="19"/>
      <c r="C72" s="45" t="s">
        <v>530</v>
      </c>
      <c r="F72" s="47"/>
      <c r="G72" s="45"/>
      <c r="H72" s="343" t="s">
        <v>42</v>
      </c>
      <c r="I72" s="343"/>
      <c r="J72" s="343" t="s">
        <v>531</v>
      </c>
      <c r="K72" s="344"/>
      <c r="L72" s="343"/>
    </row>
    <row r="73" spans="1:17" s="22" customFormat="1">
      <c r="A73" s="284"/>
      <c r="B73" s="2"/>
      <c r="C73" s="338"/>
      <c r="D73" s="36"/>
      <c r="E73" s="36"/>
      <c r="F73" s="36"/>
      <c r="G73" s="36"/>
      <c r="H73" s="21"/>
      <c r="I73" s="38"/>
      <c r="J73" s="6"/>
      <c r="K73" s="7"/>
      <c r="L73" s="283"/>
    </row>
    <row r="74" spans="1:17" s="22" customFormat="1">
      <c r="A74" s="284"/>
      <c r="B74" s="2"/>
      <c r="C74" s="42"/>
      <c r="D74" s="42"/>
      <c r="E74" s="42"/>
      <c r="F74" s="42"/>
      <c r="G74" s="42"/>
      <c r="H74" s="42"/>
      <c r="I74" s="42"/>
      <c r="J74" s="42"/>
      <c r="K74" s="49"/>
      <c r="L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row>
    <row r="90" spans="1:23" s="22" customFormat="1">
      <c r="A90" s="284"/>
      <c r="B90" s="2"/>
      <c r="C90" s="42"/>
      <c r="D90" s="42"/>
      <c r="E90" s="42"/>
      <c r="F90" s="42"/>
      <c r="G90" s="42"/>
      <c r="H90" s="42"/>
      <c r="I90" s="42"/>
      <c r="J90" s="42"/>
      <c r="K90" s="49"/>
      <c r="L90" s="42"/>
    </row>
    <row r="91" spans="1:23" s="22" customFormat="1">
      <c r="A91" s="284"/>
      <c r="B91" s="52" t="s">
        <v>61</v>
      </c>
      <c r="C91" s="53"/>
      <c r="D91" s="54"/>
      <c r="E91" s="54"/>
      <c r="F91" s="54"/>
      <c r="G91" s="54"/>
      <c r="H91" s="55"/>
      <c r="I91" s="55"/>
      <c r="J91" s="56"/>
      <c r="K91" s="56"/>
      <c r="L91" s="56"/>
    </row>
    <row r="92" spans="1:23" s="22" customFormat="1">
      <c r="A92" s="284"/>
      <c r="B92" s="2"/>
      <c r="C92" s="59"/>
      <c r="D92" s="4"/>
      <c r="E92" s="4"/>
      <c r="F92" s="4"/>
      <c r="G92" s="4"/>
      <c r="H92" s="331"/>
      <c r="I92" s="331"/>
      <c r="J92" s="60"/>
      <c r="K92" s="30"/>
      <c r="L92" s="60"/>
    </row>
    <row r="93" spans="1:23" s="22" customFormat="1">
      <c r="A93" s="284"/>
      <c r="B93" s="31" t="s">
        <v>590</v>
      </c>
      <c r="C93" s="59"/>
      <c r="D93" s="4"/>
      <c r="E93" s="4"/>
      <c r="F93" s="4"/>
      <c r="G93" s="4"/>
      <c r="H93" s="331"/>
      <c r="I93" s="331"/>
      <c r="J93" s="60"/>
      <c r="K93" s="60"/>
      <c r="L93" s="60"/>
    </row>
    <row r="94" spans="1:23" s="22" customFormat="1" ht="18.75" customHeight="1">
      <c r="A94" s="284"/>
      <c r="B94" s="19"/>
      <c r="C94" s="59"/>
      <c r="D94" s="4"/>
      <c r="E94" s="4"/>
      <c r="F94" s="4"/>
      <c r="G94" s="4"/>
      <c r="H94" s="331"/>
      <c r="I94" s="331"/>
      <c r="J94" s="56"/>
      <c r="K94" s="56"/>
      <c r="L94" s="23"/>
    </row>
    <row r="95" spans="1:23" s="22" customFormat="1">
      <c r="A95" s="284"/>
      <c r="B95" s="19"/>
      <c r="C95" s="59"/>
      <c r="D95" s="4"/>
      <c r="E95" s="4"/>
      <c r="F95" s="4"/>
      <c r="G95" s="4"/>
      <c r="H95" s="331"/>
      <c r="I95" s="331"/>
      <c r="J95" s="61" t="s">
        <v>62</v>
      </c>
      <c r="K95" s="62"/>
      <c r="L95" s="63" t="s">
        <v>273</v>
      </c>
    </row>
    <row r="96" spans="1:23" s="22" customFormat="1">
      <c r="A96" s="284"/>
      <c r="B96" s="2"/>
      <c r="C96" s="4"/>
      <c r="D96" s="4"/>
      <c r="E96" s="4"/>
      <c r="F96" s="4"/>
      <c r="G96" s="4"/>
      <c r="H96" s="331"/>
      <c r="I96" s="64" t="s">
        <v>63</v>
      </c>
      <c r="J96" s="65"/>
      <c r="K96" s="66"/>
      <c r="L96" s="63" t="s">
        <v>65</v>
      </c>
    </row>
    <row r="97" spans="1:22" s="22" customFormat="1" ht="54" customHeight="1">
      <c r="A97" s="285" t="s">
        <v>591</v>
      </c>
      <c r="B97" s="2"/>
      <c r="C97" s="437" t="s">
        <v>66</v>
      </c>
      <c r="D97" s="438"/>
      <c r="E97" s="438"/>
      <c r="F97" s="438"/>
      <c r="G97" s="438"/>
      <c r="H97" s="439"/>
      <c r="I97" s="323" t="s">
        <v>67</v>
      </c>
      <c r="J97" s="67" t="s">
        <v>266</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69</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62</v>
      </c>
      <c r="K103" s="74"/>
      <c r="L103" s="75" t="s">
        <v>273</v>
      </c>
      <c r="M103" s="9"/>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65</v>
      </c>
      <c r="M104" s="9"/>
      <c r="N104" s="9"/>
      <c r="O104" s="9"/>
      <c r="P104" s="9"/>
      <c r="Q104" s="9"/>
      <c r="R104" s="9"/>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IF(SUM(L105:L105)=0,IF(COUNTIF(L105:L105,"未確認")&gt;0,"未確認",IF(COUNTIF(L105:L105,"~*")&gt;0,"*",SUM(L105:L105))),SUM(L105:L105))</f>
        <v>35</v>
      </c>
      <c r="K105" s="79" t="str">
        <f>IF(OR(COUNTIF(L105:L105,"未確認")&gt;0,COUNTIF(L105:L105,"~*")&gt;0),"※","")</f>
        <v/>
      </c>
      <c r="L105" s="80">
        <v>35</v>
      </c>
    </row>
    <row r="106" spans="1:22" s="81" customFormat="1" ht="34.5" customHeight="1">
      <c r="A106" s="285" t="s">
        <v>594</v>
      </c>
      <c r="B106" s="82"/>
      <c r="C106" s="478"/>
      <c r="D106" s="479"/>
      <c r="E106" s="507"/>
      <c r="F106" s="508"/>
      <c r="G106" s="497" t="s">
        <v>74</v>
      </c>
      <c r="H106" s="499"/>
      <c r="I106" s="505"/>
      <c r="J106" s="78">
        <f t="shared" si="0"/>
        <v>0</v>
      </c>
      <c r="K106" s="79" t="str">
        <f>IF(OR(COUNTIF(L106:L106,"未確認")&gt;0,COUNTIF(L106:L106,"~*")&gt;0),"※","")</f>
        <v/>
      </c>
      <c r="L106" s="80">
        <v>0</v>
      </c>
    </row>
    <row r="107" spans="1:22" s="81" customFormat="1" ht="34.5" customHeight="1">
      <c r="A107" s="285" t="s">
        <v>592</v>
      </c>
      <c r="B107" s="82"/>
      <c r="C107" s="478"/>
      <c r="D107" s="479"/>
      <c r="E107" s="437" t="s">
        <v>75</v>
      </c>
      <c r="F107" s="438"/>
      <c r="G107" s="438"/>
      <c r="H107" s="439"/>
      <c r="I107" s="505"/>
      <c r="J107" s="78">
        <f t="shared" si="0"/>
        <v>35</v>
      </c>
      <c r="K107" s="79" t="str">
        <f>IF(OR(COUNTIF(L107:L107,"未確認")&gt;0,COUNTIF(L107:L107,"~*")&gt;0),"※","")</f>
        <v/>
      </c>
      <c r="L107" s="80">
        <v>35</v>
      </c>
    </row>
    <row r="108" spans="1:22" s="81" customFormat="1" ht="34.5" customHeight="1">
      <c r="A108" s="285" t="s">
        <v>592</v>
      </c>
      <c r="B108" s="82"/>
      <c r="C108" s="459"/>
      <c r="D108" s="461"/>
      <c r="E108" s="422" t="s">
        <v>76</v>
      </c>
      <c r="F108" s="423"/>
      <c r="G108" s="423"/>
      <c r="H108" s="424"/>
      <c r="I108" s="505"/>
      <c r="J108" s="78">
        <f t="shared" si="0"/>
        <v>35</v>
      </c>
      <c r="K108" s="79" t="str">
        <f t="shared" ref="K108:K117" si="1">IF(OR(COUNTIF(L107:L107,"未確認")&gt;0,COUNTIF(L107:L107,"~*")&gt;0),"※","")</f>
        <v/>
      </c>
      <c r="L108" s="80">
        <v>35</v>
      </c>
    </row>
    <row r="109" spans="1:22" s="81" customFormat="1" ht="34.5" customHeight="1">
      <c r="A109" s="285" t="s">
        <v>595</v>
      </c>
      <c r="B109" s="82"/>
      <c r="C109" s="448" t="s">
        <v>77</v>
      </c>
      <c r="D109" s="450"/>
      <c r="E109" s="448" t="s">
        <v>72</v>
      </c>
      <c r="F109" s="449"/>
      <c r="G109" s="449"/>
      <c r="H109" s="450"/>
      <c r="I109" s="505"/>
      <c r="J109" s="78">
        <f t="shared" si="0"/>
        <v>0</v>
      </c>
      <c r="K109" s="79" t="str">
        <f t="shared" si="1"/>
        <v/>
      </c>
      <c r="L109" s="80">
        <v>0</v>
      </c>
    </row>
    <row r="110" spans="1:22" s="81" customFormat="1" ht="34.5" customHeight="1">
      <c r="A110" s="285" t="s">
        <v>596</v>
      </c>
      <c r="B110" s="82"/>
      <c r="C110" s="478"/>
      <c r="D110" s="479"/>
      <c r="E110" s="509"/>
      <c r="F110" s="510"/>
      <c r="G110" s="437" t="s">
        <v>78</v>
      </c>
      <c r="H110" s="439"/>
      <c r="I110" s="505"/>
      <c r="J110" s="78">
        <f t="shared" si="0"/>
        <v>0</v>
      </c>
      <c r="K110" s="79" t="str">
        <f t="shared" si="1"/>
        <v/>
      </c>
      <c r="L110" s="80">
        <v>0</v>
      </c>
    </row>
    <row r="111" spans="1:22" s="81" customFormat="1" ht="34.5" customHeight="1">
      <c r="A111" s="285" t="s">
        <v>834</v>
      </c>
      <c r="B111" s="82"/>
      <c r="C111" s="478"/>
      <c r="D111" s="479"/>
      <c r="E111" s="509"/>
      <c r="F111" s="508"/>
      <c r="G111" s="437" t="s">
        <v>79</v>
      </c>
      <c r="H111" s="439"/>
      <c r="I111" s="505"/>
      <c r="J111" s="78">
        <f t="shared" si="0"/>
        <v>0</v>
      </c>
      <c r="K111" s="79" t="str">
        <f t="shared" si="1"/>
        <v/>
      </c>
      <c r="L111" s="80">
        <v>0</v>
      </c>
    </row>
    <row r="112" spans="1:22" s="81" customFormat="1" ht="34.5" customHeight="1">
      <c r="A112" s="285" t="s">
        <v>595</v>
      </c>
      <c r="B112" s="82"/>
      <c r="C112" s="478"/>
      <c r="D112" s="479"/>
      <c r="E112" s="448" t="s">
        <v>75</v>
      </c>
      <c r="F112" s="449"/>
      <c r="G112" s="449"/>
      <c r="H112" s="450"/>
      <c r="I112" s="505"/>
      <c r="J112" s="78">
        <f t="shared" si="0"/>
        <v>0</v>
      </c>
      <c r="K112" s="79" t="str">
        <f t="shared" si="1"/>
        <v/>
      </c>
      <c r="L112" s="80">
        <v>0</v>
      </c>
    </row>
    <row r="113" spans="1:22" s="81" customFormat="1" ht="34.5" customHeight="1">
      <c r="A113" s="285" t="s">
        <v>596</v>
      </c>
      <c r="B113" s="82"/>
      <c r="C113" s="478"/>
      <c r="D113" s="479"/>
      <c r="E113" s="509"/>
      <c r="F113" s="510"/>
      <c r="G113" s="437" t="s">
        <v>78</v>
      </c>
      <c r="H113" s="439"/>
      <c r="I113" s="505"/>
      <c r="J113" s="78">
        <f t="shared" si="0"/>
        <v>0</v>
      </c>
      <c r="K113" s="79" t="str">
        <f t="shared" si="1"/>
        <v/>
      </c>
      <c r="L113" s="80">
        <v>0</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row>
    <row r="115" spans="1:22" s="81" customFormat="1" ht="34.5" customHeight="1">
      <c r="A115" s="285" t="s">
        <v>835</v>
      </c>
      <c r="B115" s="82"/>
      <c r="C115" s="478"/>
      <c r="D115" s="479"/>
      <c r="E115" s="416" t="s">
        <v>76</v>
      </c>
      <c r="F115" s="417"/>
      <c r="G115" s="417"/>
      <c r="H115" s="419"/>
      <c r="I115" s="505"/>
      <c r="J115" s="78">
        <f t="shared" si="0"/>
        <v>0</v>
      </c>
      <c r="K115" s="79" t="str">
        <f t="shared" si="1"/>
        <v/>
      </c>
      <c r="L115" s="80">
        <v>0</v>
      </c>
    </row>
    <row r="116" spans="1:22" s="81" customFormat="1" ht="34.5" customHeight="1">
      <c r="A116" s="285" t="s">
        <v>596</v>
      </c>
      <c r="B116" s="82"/>
      <c r="C116" s="478"/>
      <c r="D116" s="479"/>
      <c r="E116" s="511"/>
      <c r="F116" s="512"/>
      <c r="G116" s="422" t="s">
        <v>78</v>
      </c>
      <c r="H116" s="424"/>
      <c r="I116" s="505"/>
      <c r="J116" s="78">
        <f t="shared" si="0"/>
        <v>0</v>
      </c>
      <c r="K116" s="79" t="str">
        <f t="shared" si="1"/>
        <v/>
      </c>
      <c r="L116" s="80">
        <v>0</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row>
    <row r="118" spans="1:22" s="81" customFormat="1" ht="315" customHeight="1">
      <c r="A118" s="285" t="s">
        <v>798</v>
      </c>
      <c r="B118" s="82"/>
      <c r="C118" s="497" t="s">
        <v>80</v>
      </c>
      <c r="D118" s="498"/>
      <c r="E118" s="498"/>
      <c r="F118" s="498"/>
      <c r="G118" s="498"/>
      <c r="H118" s="499"/>
      <c r="I118" s="506"/>
      <c r="J118" s="83"/>
      <c r="K118" s="84" t="s">
        <v>73</v>
      </c>
      <c r="L118" s="85" t="s">
        <v>25</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81</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9"/>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273</v>
      </c>
      <c r="M125" s="9"/>
      <c r="N125" s="9"/>
      <c r="O125" s="9"/>
      <c r="P125" s="9"/>
      <c r="Q125" s="9"/>
      <c r="R125" s="9"/>
      <c r="S125" s="9"/>
      <c r="T125" s="9"/>
      <c r="U125" s="9"/>
      <c r="V125" s="9"/>
    </row>
    <row r="126" spans="1:22" s="81" customFormat="1" ht="40.5" customHeight="1">
      <c r="A126" s="285" t="s">
        <v>836</v>
      </c>
      <c r="B126" s="2"/>
      <c r="C126" s="448" t="s">
        <v>82</v>
      </c>
      <c r="D126" s="449"/>
      <c r="E126" s="449"/>
      <c r="F126" s="449"/>
      <c r="G126" s="449"/>
      <c r="H126" s="450"/>
      <c r="I126" s="420" t="s">
        <v>601</v>
      </c>
      <c r="J126" s="92"/>
      <c r="K126" s="93"/>
      <c r="L126" s="94" t="s">
        <v>480</v>
      </c>
    </row>
    <row r="127" spans="1:22" s="81" customFormat="1" ht="40.5" customHeight="1">
      <c r="A127" s="285" t="s">
        <v>837</v>
      </c>
      <c r="B127" s="2"/>
      <c r="C127" s="317"/>
      <c r="D127" s="321"/>
      <c r="E127" s="448" t="s">
        <v>603</v>
      </c>
      <c r="F127" s="449"/>
      <c r="G127" s="449"/>
      <c r="H127" s="450"/>
      <c r="I127" s="477"/>
      <c r="J127" s="96"/>
      <c r="K127" s="97"/>
      <c r="L127" s="95" t="s">
        <v>96</v>
      </c>
    </row>
    <row r="128" spans="1:22" s="81" customFormat="1" ht="40.5" customHeight="1">
      <c r="A128" s="285" t="s">
        <v>838</v>
      </c>
      <c r="B128" s="2"/>
      <c r="C128" s="317"/>
      <c r="D128" s="321"/>
      <c r="E128" s="478"/>
      <c r="F128" s="500"/>
      <c r="G128" s="500"/>
      <c r="H128" s="479"/>
      <c r="I128" s="477"/>
      <c r="J128" s="96"/>
      <c r="K128" s="97"/>
      <c r="L128" s="95" t="s">
        <v>86</v>
      </c>
    </row>
    <row r="129" spans="1:22" s="81" customFormat="1" ht="40.5" customHeight="1">
      <c r="A129" s="285" t="s">
        <v>605</v>
      </c>
      <c r="B129" s="2"/>
      <c r="C129" s="318"/>
      <c r="D129" s="322"/>
      <c r="E129" s="459"/>
      <c r="F129" s="460"/>
      <c r="G129" s="460"/>
      <c r="H129" s="461"/>
      <c r="I129" s="433"/>
      <c r="J129" s="98"/>
      <c r="K129" s="99"/>
      <c r="L129" s="95" t="s">
        <v>25</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105</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273</v>
      </c>
      <c r="M135" s="9"/>
      <c r="N135" s="9"/>
      <c r="O135" s="9"/>
      <c r="P135" s="9"/>
      <c r="Q135" s="9"/>
      <c r="R135" s="9"/>
      <c r="S135" s="9"/>
      <c r="T135" s="9"/>
      <c r="U135" s="9"/>
      <c r="V135" s="9"/>
    </row>
    <row r="136" spans="1:22" ht="20.25" customHeight="1">
      <c r="A136" s="284"/>
      <c r="B136" s="2"/>
      <c r="C136" s="59"/>
      <c r="D136" s="4"/>
      <c r="F136" s="4"/>
      <c r="G136" s="4"/>
      <c r="H136" s="331"/>
      <c r="I136" s="64" t="s">
        <v>63</v>
      </c>
      <c r="J136" s="65"/>
      <c r="K136" s="76"/>
      <c r="L136" s="77" t="s">
        <v>65</v>
      </c>
      <c r="M136" s="9"/>
      <c r="N136" s="9"/>
      <c r="O136" s="9"/>
      <c r="P136" s="9"/>
      <c r="Q136" s="9"/>
      <c r="R136" s="9"/>
      <c r="S136" s="9"/>
      <c r="T136" s="9"/>
      <c r="U136" s="9"/>
      <c r="V136" s="9"/>
    </row>
    <row r="137" spans="1:22" s="81" customFormat="1" ht="67.5" customHeight="1">
      <c r="A137" s="285" t="s">
        <v>607</v>
      </c>
      <c r="B137" s="2"/>
      <c r="C137" s="448" t="s">
        <v>106</v>
      </c>
      <c r="D137" s="449"/>
      <c r="E137" s="449"/>
      <c r="F137" s="449"/>
      <c r="G137" s="449"/>
      <c r="H137" s="450"/>
      <c r="I137" s="467" t="s">
        <v>608</v>
      </c>
      <c r="J137" s="101"/>
      <c r="K137" s="93"/>
      <c r="L137" s="94" t="s">
        <v>120</v>
      </c>
    </row>
    <row r="138" spans="1:22" s="81" customFormat="1" ht="34.5" customHeight="1">
      <c r="A138" s="285" t="s">
        <v>839</v>
      </c>
      <c r="B138" s="82"/>
      <c r="C138" s="317"/>
      <c r="D138" s="321"/>
      <c r="E138" s="437" t="s">
        <v>113</v>
      </c>
      <c r="F138" s="438"/>
      <c r="G138" s="438"/>
      <c r="H138" s="439"/>
      <c r="I138" s="467"/>
      <c r="J138" s="96"/>
      <c r="K138" s="97"/>
      <c r="L138" s="102">
        <v>35</v>
      </c>
    </row>
    <row r="139" spans="1:22" s="81" customFormat="1" ht="67.5" customHeight="1">
      <c r="A139" s="285" t="s">
        <v>609</v>
      </c>
      <c r="B139" s="82"/>
      <c r="C139" s="448" t="s">
        <v>114</v>
      </c>
      <c r="D139" s="449"/>
      <c r="E139" s="449"/>
      <c r="F139" s="449"/>
      <c r="G139" s="449"/>
      <c r="H139" s="450"/>
      <c r="I139" s="467"/>
      <c r="J139" s="96"/>
      <c r="K139" s="97"/>
      <c r="L139" s="94" t="s">
        <v>25</v>
      </c>
    </row>
    <row r="140" spans="1:22" s="81" customFormat="1" ht="34.5" customHeight="1">
      <c r="A140" s="285" t="s">
        <v>840</v>
      </c>
      <c r="B140" s="82"/>
      <c r="C140" s="103"/>
      <c r="D140" s="104"/>
      <c r="E140" s="437" t="s">
        <v>116</v>
      </c>
      <c r="F140" s="438"/>
      <c r="G140" s="438"/>
      <c r="H140" s="439"/>
      <c r="I140" s="467"/>
      <c r="J140" s="96"/>
      <c r="K140" s="97"/>
      <c r="L140" s="102">
        <v>0</v>
      </c>
    </row>
    <row r="141" spans="1:22" s="81" customFormat="1" ht="67.5" customHeight="1">
      <c r="A141" s="285" t="s">
        <v>611</v>
      </c>
      <c r="B141" s="82"/>
      <c r="C141" s="448" t="s">
        <v>114</v>
      </c>
      <c r="D141" s="449"/>
      <c r="E141" s="449"/>
      <c r="F141" s="449"/>
      <c r="G141" s="449"/>
      <c r="H141" s="450"/>
      <c r="I141" s="467"/>
      <c r="J141" s="96"/>
      <c r="K141" s="97"/>
      <c r="L141" s="94" t="s">
        <v>25</v>
      </c>
    </row>
    <row r="142" spans="1:22" s="81" customFormat="1" ht="34.5" customHeight="1">
      <c r="A142" s="285" t="s">
        <v>841</v>
      </c>
      <c r="B142" s="82"/>
      <c r="C142" s="105"/>
      <c r="D142" s="106"/>
      <c r="E142" s="437" t="s">
        <v>116</v>
      </c>
      <c r="F142" s="438"/>
      <c r="G142" s="438"/>
      <c r="H142" s="439"/>
      <c r="I142" s="467"/>
      <c r="J142" s="96"/>
      <c r="K142" s="97"/>
      <c r="L142" s="102">
        <v>0</v>
      </c>
    </row>
    <row r="143" spans="1:22" s="81" customFormat="1" ht="34.5" customHeight="1">
      <c r="A143" s="285" t="s">
        <v>842</v>
      </c>
      <c r="B143" s="82"/>
      <c r="C143" s="422" t="s">
        <v>117</v>
      </c>
      <c r="D143" s="423"/>
      <c r="E143" s="423"/>
      <c r="F143" s="423"/>
      <c r="G143" s="423"/>
      <c r="H143" s="424"/>
      <c r="I143" s="467"/>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126</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273</v>
      </c>
      <c r="M149" s="9"/>
      <c r="N149" s="9"/>
      <c r="O149" s="9"/>
      <c r="P149" s="9"/>
      <c r="Q149" s="9"/>
      <c r="R149" s="9"/>
      <c r="S149" s="9"/>
      <c r="T149" s="9"/>
      <c r="U149" s="9"/>
      <c r="V149" s="9"/>
    </row>
    <row r="150" spans="1:22" ht="20.25" customHeight="1">
      <c r="A150" s="284"/>
      <c r="B150" s="2"/>
      <c r="C150" s="4"/>
      <c r="D150" s="4"/>
      <c r="F150" s="4"/>
      <c r="G150" s="4"/>
      <c r="H150" s="331"/>
      <c r="I150" s="64" t="s">
        <v>843</v>
      </c>
      <c r="J150" s="65"/>
      <c r="K150" s="76"/>
      <c r="L150" s="77" t="s">
        <v>65</v>
      </c>
      <c r="M150" s="9"/>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614</v>
      </c>
      <c r="J151" s="115" t="s">
        <v>272</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128</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273</v>
      </c>
      <c r="M157" s="9"/>
      <c r="N157" s="9"/>
      <c r="O157" s="9"/>
      <c r="P157" s="9"/>
      <c r="Q157" s="9"/>
      <c r="R157" s="9"/>
      <c r="S157" s="9"/>
      <c r="T157" s="9"/>
      <c r="U157" s="9"/>
      <c r="V157" s="9"/>
    </row>
    <row r="158" spans="1:22" ht="20.25" customHeight="1">
      <c r="A158" s="290" t="s">
        <v>482</v>
      </c>
      <c r="B158" s="2"/>
      <c r="C158" s="4"/>
      <c r="D158" s="4"/>
      <c r="F158" s="4"/>
      <c r="G158" s="4"/>
      <c r="H158" s="331"/>
      <c r="I158" s="64" t="s">
        <v>63</v>
      </c>
      <c r="J158" s="65"/>
      <c r="K158" s="76"/>
      <c r="L158" s="77" t="s">
        <v>65</v>
      </c>
      <c r="M158" s="9"/>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844</v>
      </c>
      <c r="J159" s="67" t="s">
        <v>131</v>
      </c>
      <c r="K159" s="116"/>
      <c r="L159" s="101"/>
    </row>
    <row r="160" spans="1:22" s="81" customFormat="1" ht="34.5" customHeight="1">
      <c r="A160" s="291" t="s">
        <v>845</v>
      </c>
      <c r="B160" s="111"/>
      <c r="C160" s="437" t="s">
        <v>132</v>
      </c>
      <c r="D160" s="438"/>
      <c r="E160" s="438"/>
      <c r="F160" s="438"/>
      <c r="G160" s="438"/>
      <c r="H160" s="439"/>
      <c r="I160" s="495"/>
      <c r="J160" s="67" t="s">
        <v>131</v>
      </c>
      <c r="K160" s="116"/>
      <c r="L160" s="96"/>
    </row>
    <row r="161" spans="1:22" s="81" customFormat="1" ht="34.5" customHeight="1">
      <c r="A161" s="291" t="s">
        <v>617</v>
      </c>
      <c r="B161" s="111"/>
      <c r="C161" s="437" t="s">
        <v>133</v>
      </c>
      <c r="D161" s="438"/>
      <c r="E161" s="438"/>
      <c r="F161" s="438"/>
      <c r="G161" s="438"/>
      <c r="H161" s="439"/>
      <c r="I161" s="496"/>
      <c r="J161" s="67" t="s">
        <v>137</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134</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273</v>
      </c>
      <c r="M167" s="9"/>
      <c r="N167" s="9"/>
      <c r="O167" s="9"/>
      <c r="P167" s="9"/>
      <c r="Q167" s="9"/>
      <c r="R167" s="9"/>
      <c r="S167" s="9"/>
      <c r="T167" s="9"/>
      <c r="U167" s="9"/>
      <c r="V167" s="9"/>
    </row>
    <row r="168" spans="1:22" ht="20.25" customHeight="1">
      <c r="A168" s="284"/>
      <c r="B168" s="2"/>
      <c r="C168" s="59"/>
      <c r="D168" s="4"/>
      <c r="F168" s="4"/>
      <c r="G168" s="4"/>
      <c r="H168" s="331"/>
      <c r="I168" s="64" t="s">
        <v>63</v>
      </c>
      <c r="J168" s="65"/>
      <c r="K168" s="76"/>
      <c r="L168" s="77" t="s">
        <v>65</v>
      </c>
      <c r="M168" s="9"/>
      <c r="N168" s="9"/>
      <c r="O168" s="9"/>
      <c r="P168" s="9"/>
      <c r="Q168" s="9"/>
      <c r="R168" s="9"/>
      <c r="S168" s="9"/>
      <c r="T168" s="9"/>
      <c r="U168" s="9"/>
      <c r="V168" s="9"/>
    </row>
    <row r="169" spans="1:22" s="81" customFormat="1" ht="56.1" customHeight="1">
      <c r="A169" s="285" t="s">
        <v>619</v>
      </c>
      <c r="B169" s="111"/>
      <c r="C169" s="437" t="s">
        <v>135</v>
      </c>
      <c r="D169" s="438"/>
      <c r="E169" s="438"/>
      <c r="F169" s="438"/>
      <c r="G169" s="438"/>
      <c r="H169" s="439"/>
      <c r="I169" s="324" t="s">
        <v>136</v>
      </c>
      <c r="J169" s="67" t="s">
        <v>137</v>
      </c>
      <c r="K169" s="116"/>
      <c r="L169" s="101"/>
    </row>
    <row r="170" spans="1:22" s="81" customFormat="1" ht="98.1" customHeight="1">
      <c r="A170" s="285" t="s">
        <v>846</v>
      </c>
      <c r="B170" s="111"/>
      <c r="C170" s="437" t="s">
        <v>138</v>
      </c>
      <c r="D170" s="438"/>
      <c r="E170" s="438"/>
      <c r="F170" s="438"/>
      <c r="G170" s="438"/>
      <c r="H170" s="439"/>
      <c r="I170" s="337" t="s">
        <v>139</v>
      </c>
      <c r="J170" s="67" t="s">
        <v>137</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140</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273</v>
      </c>
      <c r="M176" s="9"/>
      <c r="N176" s="9"/>
      <c r="O176" s="9"/>
      <c r="P176" s="9"/>
      <c r="Q176" s="9"/>
      <c r="R176" s="9"/>
      <c r="S176" s="9"/>
      <c r="T176" s="9"/>
      <c r="U176" s="9"/>
      <c r="V176" s="9"/>
    </row>
    <row r="177" spans="1:22">
      <c r="A177" s="284"/>
      <c r="B177" s="2"/>
      <c r="C177" s="59"/>
      <c r="D177" s="4"/>
      <c r="F177" s="4"/>
      <c r="G177" s="4"/>
      <c r="H177" s="331"/>
      <c r="I177" s="64" t="s">
        <v>63</v>
      </c>
      <c r="J177" s="65"/>
      <c r="K177" s="76"/>
      <c r="L177" s="77" t="s">
        <v>65</v>
      </c>
      <c r="M177" s="9"/>
      <c r="N177" s="9"/>
      <c r="O177" s="9"/>
      <c r="P177" s="9"/>
      <c r="Q177" s="9"/>
      <c r="R177" s="9"/>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row>
    <row r="179" spans="1:22" s="81" customFormat="1" ht="56.1" customHeight="1">
      <c r="A179" s="285" t="s">
        <v>623</v>
      </c>
      <c r="B179" s="111"/>
      <c r="C179" s="437" t="s">
        <v>144</v>
      </c>
      <c r="D179" s="438"/>
      <c r="E179" s="438"/>
      <c r="F179" s="438"/>
      <c r="G179" s="438"/>
      <c r="H179" s="439"/>
      <c r="I179" s="127" t="s">
        <v>145</v>
      </c>
      <c r="J179" s="67" t="s">
        <v>131</v>
      </c>
      <c r="K179" s="116"/>
      <c r="L179" s="96"/>
    </row>
    <row r="180" spans="1:22" s="81" customFormat="1" ht="56.1" customHeight="1">
      <c r="A180" s="285" t="s">
        <v>624</v>
      </c>
      <c r="B180" s="111"/>
      <c r="C180" s="437" t="s">
        <v>533</v>
      </c>
      <c r="D180" s="438"/>
      <c r="E180" s="438"/>
      <c r="F180" s="438"/>
      <c r="G180" s="438"/>
      <c r="H180" s="439"/>
      <c r="I180" s="127" t="s">
        <v>146</v>
      </c>
      <c r="J180" s="67" t="s">
        <v>137</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147</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273</v>
      </c>
      <c r="M186" s="9"/>
      <c r="N186" s="9"/>
      <c r="O186" s="9"/>
      <c r="P186" s="9"/>
      <c r="Q186" s="9"/>
      <c r="R186" s="9"/>
      <c r="S186" s="9"/>
      <c r="T186" s="9"/>
      <c r="U186" s="9"/>
      <c r="V186" s="9"/>
    </row>
    <row r="187" spans="1:22" ht="20.25" customHeight="1">
      <c r="A187" s="284"/>
      <c r="B187" s="2"/>
      <c r="C187" s="59"/>
      <c r="D187" s="4"/>
      <c r="F187" s="4"/>
      <c r="G187" s="4"/>
      <c r="H187" s="331"/>
      <c r="I187" s="64" t="s">
        <v>63</v>
      </c>
      <c r="J187" s="65"/>
      <c r="K187" s="76"/>
      <c r="L187" s="77" t="s">
        <v>65</v>
      </c>
      <c r="M187" s="9"/>
      <c r="N187" s="9"/>
      <c r="O187" s="9"/>
      <c r="P187" s="9"/>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814</v>
      </c>
      <c r="J188" s="129">
        <v>4</v>
      </c>
      <c r="K188" s="116" t="str">
        <f t="shared" ref="K188:K215" si="2">IF(OR(COUNTIF(L188:L188,"未確認")&gt;0,COUNTIF(L188:L188,"~*")&gt;0),"※","")</f>
        <v/>
      </c>
      <c r="L188" s="130"/>
    </row>
    <row r="189" spans="1:22" s="81" customFormat="1" ht="34.5" customHeight="1">
      <c r="A189" s="285" t="s">
        <v>815</v>
      </c>
      <c r="B189" s="82"/>
      <c r="C189" s="484"/>
      <c r="D189" s="484"/>
      <c r="E189" s="484"/>
      <c r="F189" s="484"/>
      <c r="G189" s="482" t="s">
        <v>150</v>
      </c>
      <c r="H189" s="482"/>
      <c r="I189" s="492"/>
      <c r="J189" s="131">
        <v>1.1000000000000001</v>
      </c>
      <c r="K189" s="116" t="str">
        <f t="shared" si="2"/>
        <v/>
      </c>
      <c r="L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row>
    <row r="191" spans="1:22" s="81" customFormat="1" ht="34.5" customHeight="1">
      <c r="A191" s="285" t="s">
        <v>816</v>
      </c>
      <c r="B191" s="82"/>
      <c r="C191" s="484"/>
      <c r="D191" s="484"/>
      <c r="E191" s="484"/>
      <c r="F191" s="484"/>
      <c r="G191" s="482" t="s">
        <v>150</v>
      </c>
      <c r="H191" s="482"/>
      <c r="I191" s="492"/>
      <c r="J191" s="131">
        <v>0</v>
      </c>
      <c r="K191" s="116" t="str">
        <f t="shared" si="2"/>
        <v/>
      </c>
      <c r="L191" s="132"/>
    </row>
    <row r="192" spans="1:22" s="81" customFormat="1" ht="34.5" customHeight="1">
      <c r="A192" s="292" t="s">
        <v>628</v>
      </c>
      <c r="B192" s="112"/>
      <c r="C192" s="482" t="s">
        <v>152</v>
      </c>
      <c r="D192" s="482"/>
      <c r="E192" s="482"/>
      <c r="F192" s="482"/>
      <c r="G192" s="482" t="s">
        <v>149</v>
      </c>
      <c r="H192" s="482"/>
      <c r="I192" s="492"/>
      <c r="J192" s="129">
        <f t="shared" ref="J192:J207" si="3">IF(SUM(L192:L192)=0,IF(COUNTIF(L192:L192,"未確認")&gt;0,"未確認",IF(COUNTIF(L192:L192,"~*")&gt;0,"*",SUM(L192:L192))),SUM(L192:L192))</f>
        <v>16</v>
      </c>
      <c r="K192" s="116" t="str">
        <f t="shared" si="2"/>
        <v/>
      </c>
      <c r="L192" s="133">
        <v>16</v>
      </c>
    </row>
    <row r="193" spans="1:12" s="81" customFormat="1" ht="34.5" customHeight="1">
      <c r="A193" s="292" t="s">
        <v>628</v>
      </c>
      <c r="B193" s="112"/>
      <c r="C193" s="482"/>
      <c r="D193" s="482"/>
      <c r="E193" s="482"/>
      <c r="F193" s="482"/>
      <c r="G193" s="482" t="s">
        <v>150</v>
      </c>
      <c r="H193" s="482"/>
      <c r="I193" s="492"/>
      <c r="J193" s="129">
        <f t="shared" si="3"/>
        <v>0</v>
      </c>
      <c r="K193" s="116" t="str">
        <f t="shared" si="2"/>
        <v/>
      </c>
      <c r="L193" s="134">
        <v>0</v>
      </c>
    </row>
    <row r="194" spans="1:12" s="81" customFormat="1" ht="34.5" customHeight="1">
      <c r="A194" s="292" t="s">
        <v>817</v>
      </c>
      <c r="B194" s="112"/>
      <c r="C194" s="482" t="s">
        <v>153</v>
      </c>
      <c r="D194" s="483"/>
      <c r="E194" s="483"/>
      <c r="F194" s="483"/>
      <c r="G194" s="482" t="s">
        <v>149</v>
      </c>
      <c r="H194" s="482"/>
      <c r="I194" s="492"/>
      <c r="J194" s="129">
        <f t="shared" si="3"/>
        <v>1</v>
      </c>
      <c r="K194" s="116" t="str">
        <f t="shared" si="2"/>
        <v/>
      </c>
      <c r="L194" s="133">
        <v>1</v>
      </c>
    </row>
    <row r="195" spans="1:12" s="81" customFormat="1" ht="34.5" customHeight="1">
      <c r="A195" s="292" t="s">
        <v>817</v>
      </c>
      <c r="B195" s="112"/>
      <c r="C195" s="483"/>
      <c r="D195" s="483"/>
      <c r="E195" s="483"/>
      <c r="F195" s="483"/>
      <c r="G195" s="482" t="s">
        <v>150</v>
      </c>
      <c r="H195" s="482"/>
      <c r="I195" s="492"/>
      <c r="J195" s="129">
        <f t="shared" si="3"/>
        <v>0</v>
      </c>
      <c r="K195" s="116" t="str">
        <f t="shared" si="2"/>
        <v/>
      </c>
      <c r="L195" s="134">
        <v>0</v>
      </c>
    </row>
    <row r="196" spans="1:12" s="81" customFormat="1" ht="34.5" customHeight="1">
      <c r="A196" s="292" t="s">
        <v>818</v>
      </c>
      <c r="B196" s="112"/>
      <c r="C196" s="482" t="s">
        <v>154</v>
      </c>
      <c r="D196" s="483"/>
      <c r="E196" s="483"/>
      <c r="F196" s="483"/>
      <c r="G196" s="482" t="s">
        <v>149</v>
      </c>
      <c r="H196" s="482"/>
      <c r="I196" s="492"/>
      <c r="J196" s="129">
        <f t="shared" si="3"/>
        <v>1</v>
      </c>
      <c r="K196" s="116" t="str">
        <f t="shared" si="2"/>
        <v/>
      </c>
      <c r="L196" s="133">
        <v>1</v>
      </c>
    </row>
    <row r="197" spans="1:12" s="81" customFormat="1" ht="34.5" customHeight="1">
      <c r="A197" s="292" t="s">
        <v>630</v>
      </c>
      <c r="B197" s="112"/>
      <c r="C197" s="483"/>
      <c r="D197" s="483"/>
      <c r="E197" s="483"/>
      <c r="F197" s="483"/>
      <c r="G197" s="482" t="s">
        <v>150</v>
      </c>
      <c r="H197" s="482"/>
      <c r="I197" s="492"/>
      <c r="J197" s="129">
        <f t="shared" si="3"/>
        <v>0.8</v>
      </c>
      <c r="K197" s="116" t="str">
        <f t="shared" si="2"/>
        <v/>
      </c>
      <c r="L197" s="134">
        <v>0.8</v>
      </c>
    </row>
    <row r="198" spans="1:12" s="81" customFormat="1" ht="34.5" customHeight="1">
      <c r="A198" s="292" t="s">
        <v>631</v>
      </c>
      <c r="B198" s="112"/>
      <c r="C198" s="482" t="s">
        <v>155</v>
      </c>
      <c r="D198" s="483"/>
      <c r="E198" s="483"/>
      <c r="F198" s="483"/>
      <c r="G198" s="482" t="s">
        <v>149</v>
      </c>
      <c r="H198" s="482"/>
      <c r="I198" s="492"/>
      <c r="J198" s="129">
        <f t="shared" si="3"/>
        <v>0</v>
      </c>
      <c r="K198" s="116" t="str">
        <f t="shared" si="2"/>
        <v/>
      </c>
      <c r="L198" s="133">
        <v>0</v>
      </c>
    </row>
    <row r="199" spans="1:12" s="81" customFormat="1" ht="34.5" customHeight="1">
      <c r="A199" s="292" t="s">
        <v>819</v>
      </c>
      <c r="B199" s="82"/>
      <c r="C199" s="483"/>
      <c r="D199" s="483"/>
      <c r="E199" s="483"/>
      <c r="F199" s="483"/>
      <c r="G199" s="482" t="s">
        <v>150</v>
      </c>
      <c r="H199" s="482"/>
      <c r="I199" s="492"/>
      <c r="J199" s="129">
        <f t="shared" si="3"/>
        <v>0</v>
      </c>
      <c r="K199" s="116" t="str">
        <f t="shared" si="2"/>
        <v/>
      </c>
      <c r="L199" s="134">
        <v>0</v>
      </c>
    </row>
    <row r="200" spans="1:12" s="81" customFormat="1" ht="34.5" customHeight="1">
      <c r="A200" s="292" t="s">
        <v>820</v>
      </c>
      <c r="B200" s="82"/>
      <c r="C200" s="482" t="s">
        <v>156</v>
      </c>
      <c r="D200" s="483"/>
      <c r="E200" s="483"/>
      <c r="F200" s="483"/>
      <c r="G200" s="482" t="s">
        <v>149</v>
      </c>
      <c r="H200" s="482"/>
      <c r="I200" s="492"/>
      <c r="J200" s="129">
        <f t="shared" si="3"/>
        <v>0</v>
      </c>
      <c r="K200" s="116" t="str">
        <f t="shared" si="2"/>
        <v/>
      </c>
      <c r="L200" s="133">
        <v>0</v>
      </c>
    </row>
    <row r="201" spans="1:12" s="81" customFormat="1" ht="34.5" customHeight="1">
      <c r="A201" s="292" t="s">
        <v>820</v>
      </c>
      <c r="B201" s="82"/>
      <c r="C201" s="483"/>
      <c r="D201" s="483"/>
      <c r="E201" s="483"/>
      <c r="F201" s="483"/>
      <c r="G201" s="482" t="s">
        <v>150</v>
      </c>
      <c r="H201" s="482"/>
      <c r="I201" s="492"/>
      <c r="J201" s="129">
        <f t="shared" si="3"/>
        <v>0</v>
      </c>
      <c r="K201" s="116" t="str">
        <f t="shared" si="2"/>
        <v/>
      </c>
      <c r="L201" s="134">
        <v>0</v>
      </c>
    </row>
    <row r="202" spans="1:12" s="81" customFormat="1" ht="34.5" customHeight="1">
      <c r="A202" s="292" t="s">
        <v>634</v>
      </c>
      <c r="B202" s="82"/>
      <c r="C202" s="482" t="s">
        <v>157</v>
      </c>
      <c r="D202" s="483"/>
      <c r="E202" s="483"/>
      <c r="F202" s="483"/>
      <c r="G202" s="482" t="s">
        <v>149</v>
      </c>
      <c r="H202" s="482"/>
      <c r="I202" s="492"/>
      <c r="J202" s="129">
        <f t="shared" si="3"/>
        <v>0</v>
      </c>
      <c r="K202" s="116" t="str">
        <f t="shared" si="2"/>
        <v/>
      </c>
      <c r="L202" s="133">
        <v>0</v>
      </c>
    </row>
    <row r="203" spans="1:12" s="81" customFormat="1" ht="34.5" customHeight="1">
      <c r="A203" s="292" t="s">
        <v>633</v>
      </c>
      <c r="B203" s="82"/>
      <c r="C203" s="483"/>
      <c r="D203" s="483"/>
      <c r="E203" s="483"/>
      <c r="F203" s="483"/>
      <c r="G203" s="482" t="s">
        <v>150</v>
      </c>
      <c r="H203" s="482"/>
      <c r="I203" s="492"/>
      <c r="J203" s="129">
        <f t="shared" si="3"/>
        <v>0</v>
      </c>
      <c r="K203" s="116" t="str">
        <f t="shared" si="2"/>
        <v/>
      </c>
      <c r="L203" s="134">
        <v>0</v>
      </c>
    </row>
    <row r="204" spans="1:12" s="81" customFormat="1" ht="34.5" customHeight="1">
      <c r="A204" s="292" t="s">
        <v>821</v>
      </c>
      <c r="B204" s="82"/>
      <c r="C204" s="482" t="s">
        <v>158</v>
      </c>
      <c r="D204" s="483"/>
      <c r="E204" s="483"/>
      <c r="F204" s="483"/>
      <c r="G204" s="482" t="s">
        <v>149</v>
      </c>
      <c r="H204" s="482"/>
      <c r="I204" s="492"/>
      <c r="J204" s="129">
        <f t="shared" si="3"/>
        <v>0</v>
      </c>
      <c r="K204" s="116" t="str">
        <f t="shared" si="2"/>
        <v/>
      </c>
      <c r="L204" s="133">
        <v>0</v>
      </c>
    </row>
    <row r="205" spans="1:12" s="81" customFormat="1" ht="34.5" customHeight="1">
      <c r="A205" s="292" t="s">
        <v>635</v>
      </c>
      <c r="B205" s="82"/>
      <c r="C205" s="483"/>
      <c r="D205" s="483"/>
      <c r="E205" s="483"/>
      <c r="F205" s="483"/>
      <c r="G205" s="482" t="s">
        <v>150</v>
      </c>
      <c r="H205" s="482"/>
      <c r="I205" s="492"/>
      <c r="J205" s="129">
        <f t="shared" si="3"/>
        <v>0</v>
      </c>
      <c r="K205" s="116" t="str">
        <f t="shared" si="2"/>
        <v/>
      </c>
      <c r="L205" s="134">
        <v>0</v>
      </c>
    </row>
    <row r="206" spans="1:12" s="81" customFormat="1" ht="34.5" customHeight="1">
      <c r="A206" s="292" t="s">
        <v>822</v>
      </c>
      <c r="B206" s="82"/>
      <c r="C206" s="482" t="s">
        <v>159</v>
      </c>
      <c r="D206" s="483"/>
      <c r="E206" s="483"/>
      <c r="F206" s="483"/>
      <c r="G206" s="482" t="s">
        <v>149</v>
      </c>
      <c r="H206" s="482"/>
      <c r="I206" s="492"/>
      <c r="J206" s="129">
        <f t="shared" si="3"/>
        <v>0</v>
      </c>
      <c r="K206" s="116" t="str">
        <f t="shared" si="2"/>
        <v/>
      </c>
      <c r="L206" s="133">
        <v>0</v>
      </c>
    </row>
    <row r="207" spans="1:12" s="81" customFormat="1" ht="34.5" customHeight="1">
      <c r="A207" s="292" t="s">
        <v>822</v>
      </c>
      <c r="B207" s="82"/>
      <c r="C207" s="483"/>
      <c r="D207" s="483"/>
      <c r="E207" s="483"/>
      <c r="F207" s="483"/>
      <c r="G207" s="482" t="s">
        <v>150</v>
      </c>
      <c r="H207" s="482"/>
      <c r="I207" s="492"/>
      <c r="J207" s="129">
        <f t="shared" si="3"/>
        <v>0</v>
      </c>
      <c r="K207" s="116" t="str">
        <f t="shared" si="2"/>
        <v/>
      </c>
      <c r="L207" s="134">
        <v>0</v>
      </c>
    </row>
    <row r="208" spans="1:12" s="81" customFormat="1" ht="34.5" customHeight="1">
      <c r="A208" s="285" t="s">
        <v>823</v>
      </c>
      <c r="B208" s="82"/>
      <c r="C208" s="482" t="s">
        <v>160</v>
      </c>
      <c r="D208" s="484"/>
      <c r="E208" s="484"/>
      <c r="F208" s="484"/>
      <c r="G208" s="482" t="s">
        <v>149</v>
      </c>
      <c r="H208" s="482"/>
      <c r="I208" s="492"/>
      <c r="J208" s="129">
        <v>3</v>
      </c>
      <c r="K208" s="116" t="str">
        <f t="shared" si="2"/>
        <v/>
      </c>
      <c r="L208" s="130"/>
    </row>
    <row r="209" spans="1:22" s="81" customFormat="1" ht="34.5" customHeight="1">
      <c r="A209" s="285" t="s">
        <v>823</v>
      </c>
      <c r="B209" s="82"/>
      <c r="C209" s="484"/>
      <c r="D209" s="484"/>
      <c r="E209" s="484"/>
      <c r="F209" s="484"/>
      <c r="G209" s="482" t="s">
        <v>150</v>
      </c>
      <c r="H209" s="482"/>
      <c r="I209" s="492"/>
      <c r="J209" s="129">
        <v>0</v>
      </c>
      <c r="K209" s="116" t="str">
        <f t="shared" si="2"/>
        <v/>
      </c>
      <c r="L209" s="132"/>
    </row>
    <row r="210" spans="1:22" s="81" customFormat="1" ht="34.5" customHeight="1">
      <c r="A210" s="285" t="s">
        <v>639</v>
      </c>
      <c r="B210" s="82"/>
      <c r="C210" s="482" t="s">
        <v>161</v>
      </c>
      <c r="D210" s="484"/>
      <c r="E210" s="484"/>
      <c r="F210" s="484"/>
      <c r="G210" s="482" t="s">
        <v>149</v>
      </c>
      <c r="H210" s="482"/>
      <c r="I210" s="492"/>
      <c r="J210" s="129">
        <v>3</v>
      </c>
      <c r="K210" s="116" t="str">
        <f t="shared" si="2"/>
        <v/>
      </c>
      <c r="L210" s="130"/>
    </row>
    <row r="211" spans="1:22" s="81" customFormat="1" ht="34.5" customHeight="1">
      <c r="A211" s="285" t="s">
        <v>639</v>
      </c>
      <c r="B211" s="82"/>
      <c r="C211" s="484"/>
      <c r="D211" s="484"/>
      <c r="E211" s="484"/>
      <c r="F211" s="484"/>
      <c r="G211" s="482" t="s">
        <v>150</v>
      </c>
      <c r="H211" s="482"/>
      <c r="I211" s="492"/>
      <c r="J211" s="129">
        <v>0</v>
      </c>
      <c r="K211" s="116" t="str">
        <f t="shared" si="2"/>
        <v/>
      </c>
      <c r="L211" s="132"/>
    </row>
    <row r="212" spans="1:22" s="81" customFormat="1" ht="34.5" customHeight="1">
      <c r="A212" s="292" t="s">
        <v>641</v>
      </c>
      <c r="B212" s="82"/>
      <c r="C212" s="482" t="s">
        <v>534</v>
      </c>
      <c r="D212" s="483"/>
      <c r="E212" s="483"/>
      <c r="F212" s="483"/>
      <c r="G212" s="482" t="s">
        <v>149</v>
      </c>
      <c r="H212" s="482"/>
      <c r="I212" s="492"/>
      <c r="J212" s="129">
        <f>IF(SUM(L212:L212)=0,IF(COUNTIF(L212:L212,"未確認")&gt;0,"未確認",IF(COUNTIF(L212:L212,"~*")&gt;0,"*",SUM(L212:L212))),SUM(L212:L212))</f>
        <v>0</v>
      </c>
      <c r="K212" s="116" t="str">
        <f t="shared" si="2"/>
        <v/>
      </c>
      <c r="L212" s="133">
        <v>0</v>
      </c>
    </row>
    <row r="213" spans="1:22" s="81" customFormat="1" ht="34.5" customHeight="1">
      <c r="A213" s="292" t="s">
        <v>641</v>
      </c>
      <c r="B213" s="82"/>
      <c r="C213" s="483"/>
      <c r="D213" s="483"/>
      <c r="E213" s="483"/>
      <c r="F213" s="483"/>
      <c r="G213" s="482" t="s">
        <v>150</v>
      </c>
      <c r="H213" s="482"/>
      <c r="I213" s="492"/>
      <c r="J213" s="129">
        <f>IF(SUM(L213:L213)=0,IF(COUNTIF(L213:L213,"未確認")&gt;0,"未確認",IF(COUNTIF(L213:L213,"~*")&gt;0,"*",SUM(L213:L213))),SUM(L213:L213))</f>
        <v>0</v>
      </c>
      <c r="K213" s="116" t="str">
        <f t="shared" si="2"/>
        <v/>
      </c>
      <c r="L213" s="134">
        <v>0</v>
      </c>
    </row>
    <row r="214" spans="1:22" s="81" customFormat="1" ht="34.5" customHeight="1">
      <c r="A214" s="292" t="s">
        <v>642</v>
      </c>
      <c r="B214" s="82"/>
      <c r="C214" s="482" t="s">
        <v>162</v>
      </c>
      <c r="D214" s="484"/>
      <c r="E214" s="484"/>
      <c r="F214" s="484"/>
      <c r="G214" s="482" t="s">
        <v>149</v>
      </c>
      <c r="H214" s="482"/>
      <c r="I214" s="492"/>
      <c r="J214" s="129">
        <f>IF(SUM(L214:L214)=0,IF(COUNTIF(L214:L214,"未確認")&gt;0,"未確認",IF(COUNTIF(L214:L214,"~*")&gt;0,"*",SUM(L214:L214))),SUM(L214:L214))</f>
        <v>0</v>
      </c>
      <c r="K214" s="116" t="str">
        <f t="shared" si="2"/>
        <v/>
      </c>
      <c r="L214" s="133">
        <v>0</v>
      </c>
    </row>
    <row r="215" spans="1:22" s="81" customFormat="1" ht="34.5" customHeight="1">
      <c r="A215" s="292" t="s">
        <v>642</v>
      </c>
      <c r="B215" s="82"/>
      <c r="C215" s="484"/>
      <c r="D215" s="484"/>
      <c r="E215" s="484"/>
      <c r="F215" s="484"/>
      <c r="G215" s="482" t="s">
        <v>150</v>
      </c>
      <c r="H215" s="482"/>
      <c r="I215" s="493"/>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167</v>
      </c>
      <c r="J220" s="136"/>
      <c r="K220" s="137"/>
      <c r="L220" s="133">
        <v>1</v>
      </c>
      <c r="M220" s="133">
        <v>8</v>
      </c>
      <c r="N220" s="133">
        <v>5</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0</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4</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0</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0</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0</v>
      </c>
      <c r="N234" s="133">
        <v>2</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1</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273</v>
      </c>
      <c r="M245" s="9"/>
      <c r="N245" s="9"/>
      <c r="O245" s="9"/>
      <c r="P245" s="9"/>
      <c r="Q245" s="9"/>
      <c r="R245" s="9"/>
      <c r="S245" s="9"/>
      <c r="T245" s="9"/>
      <c r="U245" s="9"/>
      <c r="V245" s="9"/>
    </row>
    <row r="246" spans="1:22" ht="20.25" customHeight="1">
      <c r="A246" s="284"/>
      <c r="B246" s="2"/>
      <c r="C246" s="59"/>
      <c r="D246" s="4"/>
      <c r="F246" s="4"/>
      <c r="G246" s="4"/>
      <c r="H246" s="331"/>
      <c r="I246" s="64" t="s">
        <v>667</v>
      </c>
      <c r="J246" s="65"/>
      <c r="K246" s="76"/>
      <c r="L246" s="77" t="s">
        <v>65</v>
      </c>
      <c r="M246" s="9"/>
      <c r="N246" s="9"/>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131</v>
      </c>
      <c r="K247" s="116"/>
      <c r="L247" s="142"/>
    </row>
    <row r="248" spans="1:22" s="81" customFormat="1" ht="34.5" customHeight="1">
      <c r="A248" s="292" t="s">
        <v>659</v>
      </c>
      <c r="B248" s="144"/>
      <c r="C248" s="485" t="s">
        <v>172</v>
      </c>
      <c r="D248" s="485"/>
      <c r="E248" s="485"/>
      <c r="F248" s="486"/>
      <c r="G248" s="482" t="s">
        <v>148</v>
      </c>
      <c r="H248" s="326" t="s">
        <v>173</v>
      </c>
      <c r="I248" s="477"/>
      <c r="J248" s="129">
        <v>0</v>
      </c>
      <c r="K248" s="116"/>
      <c r="L248" s="145"/>
    </row>
    <row r="249" spans="1:22" s="81" customFormat="1" ht="34.5" customHeight="1">
      <c r="A249" s="292" t="s">
        <v>660</v>
      </c>
      <c r="B249" s="144"/>
      <c r="C249" s="482"/>
      <c r="D249" s="482"/>
      <c r="E249" s="482"/>
      <c r="F249" s="483"/>
      <c r="G249" s="482"/>
      <c r="H249" s="326" t="s">
        <v>174</v>
      </c>
      <c r="I249" s="477"/>
      <c r="J249" s="131">
        <v>0</v>
      </c>
      <c r="K249" s="116"/>
      <c r="L249" s="145"/>
    </row>
    <row r="250" spans="1:22" s="81" customFormat="1" ht="34.5" customHeight="1">
      <c r="A250" s="292" t="s">
        <v>661</v>
      </c>
      <c r="B250" s="144"/>
      <c r="C250" s="482"/>
      <c r="D250" s="482"/>
      <c r="E250" s="482"/>
      <c r="F250" s="483"/>
      <c r="G250" s="482" t="s">
        <v>175</v>
      </c>
      <c r="H250" s="326" t="s">
        <v>173</v>
      </c>
      <c r="I250" s="477"/>
      <c r="J250" s="129">
        <v>4</v>
      </c>
      <c r="K250" s="116"/>
      <c r="L250" s="145"/>
    </row>
    <row r="251" spans="1:22" s="81" customFormat="1" ht="34.5" customHeight="1">
      <c r="A251" s="292" t="s">
        <v>847</v>
      </c>
      <c r="B251" s="144"/>
      <c r="C251" s="482"/>
      <c r="D251" s="482"/>
      <c r="E251" s="482"/>
      <c r="F251" s="483"/>
      <c r="G251" s="483"/>
      <c r="H251" s="326" t="s">
        <v>174</v>
      </c>
      <c r="I251" s="477"/>
      <c r="J251" s="131">
        <v>0</v>
      </c>
      <c r="K251" s="116"/>
      <c r="L251" s="145"/>
    </row>
    <row r="252" spans="1:22" s="81" customFormat="1" ht="34.5" customHeight="1">
      <c r="A252" s="292" t="s">
        <v>848</v>
      </c>
      <c r="B252" s="144"/>
      <c r="C252" s="482"/>
      <c r="D252" s="482"/>
      <c r="E252" s="482"/>
      <c r="F252" s="483"/>
      <c r="G252" s="482" t="s">
        <v>663</v>
      </c>
      <c r="H252" s="326" t="s">
        <v>173</v>
      </c>
      <c r="I252" s="477"/>
      <c r="J252" s="129">
        <v>0</v>
      </c>
      <c r="K252" s="116"/>
      <c r="L252" s="145"/>
    </row>
    <row r="253" spans="1:22" s="81" customFormat="1" ht="34.5" customHeight="1">
      <c r="A253" s="292" t="s">
        <v>848</v>
      </c>
      <c r="B253" s="144"/>
      <c r="C253" s="482"/>
      <c r="D253" s="482"/>
      <c r="E253" s="482"/>
      <c r="F253" s="483"/>
      <c r="G253" s="483"/>
      <c r="H253" s="326" t="s">
        <v>174</v>
      </c>
      <c r="I253" s="477"/>
      <c r="J253" s="131">
        <v>0</v>
      </c>
      <c r="K253" s="116"/>
      <c r="L253" s="145"/>
    </row>
    <row r="254" spans="1:22" s="81" customFormat="1" ht="34.5" customHeight="1">
      <c r="A254" s="292" t="s">
        <v>664</v>
      </c>
      <c r="B254" s="144"/>
      <c r="C254" s="482"/>
      <c r="D254" s="482"/>
      <c r="E254" s="482"/>
      <c r="F254" s="483"/>
      <c r="G254" s="487" t="s">
        <v>177</v>
      </c>
      <c r="H254" s="326" t="s">
        <v>173</v>
      </c>
      <c r="I254" s="477"/>
      <c r="J254" s="129">
        <v>0</v>
      </c>
      <c r="K254" s="116"/>
      <c r="L254" s="145"/>
    </row>
    <row r="255" spans="1:22" s="81" customFormat="1" ht="34.5" customHeight="1">
      <c r="A255" s="292" t="s">
        <v>664</v>
      </c>
      <c r="B255" s="144"/>
      <c r="C255" s="482"/>
      <c r="D255" s="482"/>
      <c r="E255" s="482"/>
      <c r="F255" s="483"/>
      <c r="G255" s="483"/>
      <c r="H255" s="326" t="s">
        <v>174</v>
      </c>
      <c r="I255" s="477"/>
      <c r="J255" s="131">
        <v>0</v>
      </c>
      <c r="K255" s="116"/>
      <c r="L255" s="145"/>
    </row>
    <row r="256" spans="1:22" s="81" customFormat="1" ht="34.5" customHeight="1">
      <c r="A256" s="292" t="s">
        <v>665</v>
      </c>
      <c r="B256" s="144"/>
      <c r="C256" s="482"/>
      <c r="D256" s="482"/>
      <c r="E256" s="482"/>
      <c r="F256" s="483"/>
      <c r="G256" s="482" t="s">
        <v>178</v>
      </c>
      <c r="H256" s="326" t="s">
        <v>173</v>
      </c>
      <c r="I256" s="477"/>
      <c r="J256" s="129">
        <v>0</v>
      </c>
      <c r="K256" s="116"/>
      <c r="L256" s="145"/>
    </row>
    <row r="257" spans="1:22" s="81" customFormat="1" ht="34.5" customHeight="1">
      <c r="A257" s="292" t="s">
        <v>665</v>
      </c>
      <c r="B257" s="144"/>
      <c r="C257" s="482"/>
      <c r="D257" s="482"/>
      <c r="E257" s="482"/>
      <c r="F257" s="483"/>
      <c r="G257" s="483"/>
      <c r="H257" s="326" t="s">
        <v>174</v>
      </c>
      <c r="I257" s="477"/>
      <c r="J257" s="131">
        <v>0</v>
      </c>
      <c r="K257" s="116"/>
      <c r="L257" s="145"/>
    </row>
    <row r="258" spans="1:22" s="81" customFormat="1" ht="34.5" customHeight="1">
      <c r="A258" s="292" t="s">
        <v>849</v>
      </c>
      <c r="B258" s="144"/>
      <c r="C258" s="482"/>
      <c r="D258" s="482"/>
      <c r="E258" s="482"/>
      <c r="F258" s="483"/>
      <c r="G258" s="482" t="s">
        <v>166</v>
      </c>
      <c r="H258" s="326" t="s">
        <v>173</v>
      </c>
      <c r="I258" s="477"/>
      <c r="J258" s="129">
        <v>0</v>
      </c>
      <c r="K258" s="116"/>
      <c r="L258" s="145"/>
    </row>
    <row r="259" spans="1:22" s="81" customFormat="1" ht="34.5" customHeight="1">
      <c r="A259" s="292" t="s">
        <v>666</v>
      </c>
      <c r="B259" s="144"/>
      <c r="C259" s="482"/>
      <c r="D259" s="482"/>
      <c r="E259" s="482"/>
      <c r="F259" s="483"/>
      <c r="G259" s="483"/>
      <c r="H259" s="326" t="s">
        <v>174</v>
      </c>
      <c r="I259" s="433"/>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179</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273</v>
      </c>
      <c r="M265" s="9"/>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65</v>
      </c>
      <c r="M266" s="9"/>
      <c r="N266" s="9"/>
      <c r="O266" s="9"/>
      <c r="P266" s="9"/>
      <c r="Q266" s="9"/>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0</v>
      </c>
      <c r="K267" s="116"/>
      <c r="L267" s="142"/>
    </row>
    <row r="268" spans="1:22" s="81" customFormat="1" ht="34.5" customHeight="1">
      <c r="A268" s="292" t="s">
        <v>850</v>
      </c>
      <c r="B268" s="144"/>
      <c r="C268" s="478"/>
      <c r="D268" s="479"/>
      <c r="E268" s="481"/>
      <c r="F268" s="481"/>
      <c r="G268" s="437" t="s">
        <v>184</v>
      </c>
      <c r="H268" s="439"/>
      <c r="I268" s="477"/>
      <c r="J268" s="150">
        <v>1</v>
      </c>
      <c r="K268" s="116"/>
      <c r="L268" s="145"/>
    </row>
    <row r="269" spans="1:22" s="81" customFormat="1" ht="34.5" customHeight="1">
      <c r="A269" s="292" t="s">
        <v>673</v>
      </c>
      <c r="B269" s="144"/>
      <c r="C269" s="478"/>
      <c r="D269" s="479"/>
      <c r="E269" s="481"/>
      <c r="F269" s="481"/>
      <c r="G269" s="437" t="s">
        <v>185</v>
      </c>
      <c r="H269" s="439"/>
      <c r="I269" s="477"/>
      <c r="J269" s="150">
        <v>0</v>
      </c>
      <c r="K269" s="116"/>
      <c r="L269" s="145"/>
    </row>
    <row r="270" spans="1:22" s="81" customFormat="1" ht="34.5" customHeight="1">
      <c r="A270" s="292" t="s">
        <v>851</v>
      </c>
      <c r="B270" s="144"/>
      <c r="C270" s="459"/>
      <c r="D270" s="461"/>
      <c r="E270" s="437" t="s">
        <v>166</v>
      </c>
      <c r="F270" s="438"/>
      <c r="G270" s="438"/>
      <c r="H270" s="439"/>
      <c r="I270" s="433"/>
      <c r="J270" s="150">
        <v>0</v>
      </c>
      <c r="K270" s="116"/>
      <c r="L270" s="145"/>
    </row>
    <row r="271" spans="1:22" s="81" customFormat="1" ht="34.5" customHeight="1">
      <c r="A271" s="292" t="s">
        <v>675</v>
      </c>
      <c r="B271" s="144"/>
      <c r="C271" s="448" t="s">
        <v>676</v>
      </c>
      <c r="D271" s="472"/>
      <c r="E271" s="437" t="s">
        <v>187</v>
      </c>
      <c r="F271" s="438"/>
      <c r="G271" s="438"/>
      <c r="H271" s="439"/>
      <c r="I271" s="432" t="s">
        <v>677</v>
      </c>
      <c r="J271" s="150">
        <v>0</v>
      </c>
      <c r="K271" s="116"/>
      <c r="L271" s="145"/>
    </row>
    <row r="272" spans="1:22" s="81" customFormat="1" ht="34.5" customHeight="1">
      <c r="A272" s="292" t="s">
        <v>678</v>
      </c>
      <c r="B272" s="144"/>
      <c r="C272" s="473"/>
      <c r="D272" s="474"/>
      <c r="E272" s="437" t="s">
        <v>189</v>
      </c>
      <c r="F272" s="438"/>
      <c r="G272" s="438"/>
      <c r="H272" s="439"/>
      <c r="I272" s="477"/>
      <c r="J272" s="150">
        <v>0</v>
      </c>
      <c r="K272" s="116"/>
      <c r="L272" s="145"/>
    </row>
    <row r="273" spans="1:12" s="81" customFormat="1" ht="34.5" customHeight="1">
      <c r="A273" s="292" t="s">
        <v>679</v>
      </c>
      <c r="B273" s="144"/>
      <c r="C273" s="475"/>
      <c r="D273" s="476"/>
      <c r="E273" s="437" t="s">
        <v>190</v>
      </c>
      <c r="F273" s="438"/>
      <c r="G273" s="438"/>
      <c r="H273" s="439"/>
      <c r="I273" s="433"/>
      <c r="J273" s="150">
        <v>0</v>
      </c>
      <c r="K273" s="116"/>
      <c r="L273" s="145"/>
    </row>
    <row r="274" spans="1:12" s="81" customFormat="1" ht="42" customHeight="1">
      <c r="A274" s="292" t="s">
        <v>680</v>
      </c>
      <c r="B274" s="144"/>
      <c r="C274" s="448" t="s">
        <v>166</v>
      </c>
      <c r="D274" s="472"/>
      <c r="E274" s="437" t="s">
        <v>191</v>
      </c>
      <c r="F274" s="438"/>
      <c r="G274" s="438"/>
      <c r="H274" s="439"/>
      <c r="I274" s="114" t="s">
        <v>681</v>
      </c>
      <c r="J274" s="150">
        <v>0</v>
      </c>
      <c r="K274" s="116"/>
      <c r="L274" s="145"/>
    </row>
    <row r="275" spans="1:12" s="81" customFormat="1" ht="34.5" customHeight="1">
      <c r="A275" s="292" t="s">
        <v>682</v>
      </c>
      <c r="B275" s="144"/>
      <c r="C275" s="473"/>
      <c r="D275" s="474"/>
      <c r="E275" s="437" t="s">
        <v>683</v>
      </c>
      <c r="F275" s="438"/>
      <c r="G275" s="438"/>
      <c r="H275" s="439"/>
      <c r="I275" s="420" t="s">
        <v>684</v>
      </c>
      <c r="J275" s="150">
        <v>0</v>
      </c>
      <c r="K275" s="116"/>
      <c r="L275" s="145"/>
    </row>
    <row r="276" spans="1:12" s="81" customFormat="1" ht="34.5" customHeight="1">
      <c r="A276" s="292" t="s">
        <v>685</v>
      </c>
      <c r="B276" s="144"/>
      <c r="C276" s="473"/>
      <c r="D276" s="474"/>
      <c r="E276" s="437" t="s">
        <v>195</v>
      </c>
      <c r="F276" s="438"/>
      <c r="G276" s="438"/>
      <c r="H276" s="439"/>
      <c r="I276" s="441"/>
      <c r="J276" s="150">
        <v>0</v>
      </c>
      <c r="K276" s="116"/>
      <c r="L276" s="145"/>
    </row>
    <row r="277" spans="1:12" s="81" customFormat="1" ht="58.5">
      <c r="A277" s="292" t="s">
        <v>687</v>
      </c>
      <c r="B277" s="144"/>
      <c r="C277" s="473"/>
      <c r="D277" s="474"/>
      <c r="E277" s="437" t="s">
        <v>196</v>
      </c>
      <c r="F277" s="438"/>
      <c r="G277" s="438"/>
      <c r="H277" s="439"/>
      <c r="I277" s="114" t="s">
        <v>689</v>
      </c>
      <c r="J277" s="150">
        <v>0</v>
      </c>
      <c r="K277" s="116"/>
      <c r="L277" s="145"/>
    </row>
    <row r="278" spans="1:12" s="81" customFormat="1" ht="58.5">
      <c r="A278" s="292" t="s">
        <v>690</v>
      </c>
      <c r="B278" s="144"/>
      <c r="C278" s="473"/>
      <c r="D278" s="474"/>
      <c r="E278" s="437" t="s">
        <v>691</v>
      </c>
      <c r="F278" s="438"/>
      <c r="G278" s="438"/>
      <c r="H278" s="439"/>
      <c r="I278" s="114" t="s">
        <v>692</v>
      </c>
      <c r="J278" s="150">
        <v>0</v>
      </c>
      <c r="K278" s="116"/>
      <c r="L278" s="145"/>
    </row>
    <row r="279" spans="1:12" s="81" customFormat="1" ht="42" customHeight="1">
      <c r="A279" s="292" t="s">
        <v>693</v>
      </c>
      <c r="B279" s="144"/>
      <c r="C279" s="473"/>
      <c r="D279" s="474"/>
      <c r="E279" s="437" t="s">
        <v>694</v>
      </c>
      <c r="F279" s="438"/>
      <c r="G279" s="438"/>
      <c r="H279" s="439"/>
      <c r="I279" s="114" t="s">
        <v>695</v>
      </c>
      <c r="J279" s="150">
        <v>0</v>
      </c>
      <c r="K279" s="116"/>
      <c r="L279" s="145"/>
    </row>
    <row r="280" spans="1:12" s="81" customFormat="1" ht="42" customHeight="1">
      <c r="A280" s="292" t="s">
        <v>696</v>
      </c>
      <c r="B280" s="144"/>
      <c r="C280" s="473"/>
      <c r="D280" s="474"/>
      <c r="E280" s="437" t="s">
        <v>697</v>
      </c>
      <c r="F280" s="438"/>
      <c r="G280" s="438"/>
      <c r="H280" s="439"/>
      <c r="I280" s="114" t="s">
        <v>698</v>
      </c>
      <c r="J280" s="150">
        <v>0</v>
      </c>
      <c r="K280" s="116"/>
      <c r="L280" s="145"/>
    </row>
    <row r="281" spans="1:12" s="81" customFormat="1" ht="42" customHeight="1">
      <c r="A281" s="292" t="s">
        <v>699</v>
      </c>
      <c r="B281" s="144"/>
      <c r="C281" s="473"/>
      <c r="D281" s="474"/>
      <c r="E281" s="437" t="s">
        <v>204</v>
      </c>
      <c r="F281" s="438"/>
      <c r="G281" s="438"/>
      <c r="H281" s="439"/>
      <c r="I281" s="114" t="s">
        <v>700</v>
      </c>
      <c r="J281" s="150">
        <v>0</v>
      </c>
      <c r="K281" s="116"/>
      <c r="L281" s="145"/>
    </row>
    <row r="282" spans="1:12" s="81" customFormat="1" ht="56.1" customHeight="1">
      <c r="A282" s="292" t="s">
        <v>701</v>
      </c>
      <c r="B282" s="144"/>
      <c r="C282" s="473"/>
      <c r="D282" s="474"/>
      <c r="E282" s="437" t="s">
        <v>206</v>
      </c>
      <c r="F282" s="438"/>
      <c r="G282" s="438"/>
      <c r="H282" s="439"/>
      <c r="I282" s="114" t="s">
        <v>702</v>
      </c>
      <c r="J282" s="150">
        <v>0</v>
      </c>
      <c r="K282" s="116"/>
      <c r="L282" s="145"/>
    </row>
    <row r="283" spans="1:12" s="81" customFormat="1" ht="56.1" customHeight="1">
      <c r="A283" s="292" t="s">
        <v>703</v>
      </c>
      <c r="B283" s="144"/>
      <c r="C283" s="475"/>
      <c r="D283" s="476"/>
      <c r="E283" s="437" t="s">
        <v>207</v>
      </c>
      <c r="F283" s="438"/>
      <c r="G283" s="438"/>
      <c r="H283" s="439"/>
      <c r="I283" s="114" t="s">
        <v>704</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7" t="s">
        <v>536</v>
      </c>
      <c r="C288" s="348"/>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273</v>
      </c>
    </row>
    <row r="291" spans="1:22" s="110" customFormat="1" ht="20.25" customHeight="1">
      <c r="A291" s="284"/>
      <c r="B291" s="2"/>
      <c r="C291" s="4"/>
      <c r="D291" s="4"/>
      <c r="E291" s="4"/>
      <c r="F291" s="4"/>
      <c r="G291" s="4"/>
      <c r="H291" s="331"/>
      <c r="I291" s="64" t="s">
        <v>667</v>
      </c>
      <c r="J291" s="152"/>
      <c r="K291" s="76"/>
      <c r="L291" s="126" t="s">
        <v>65</v>
      </c>
    </row>
    <row r="292" spans="1:22" s="110" customFormat="1" ht="34.5" customHeight="1">
      <c r="A292" s="284"/>
      <c r="B292" s="107"/>
      <c r="C292" s="416" t="s">
        <v>208</v>
      </c>
      <c r="D292" s="417"/>
      <c r="E292" s="417"/>
      <c r="F292" s="417"/>
      <c r="G292" s="417"/>
      <c r="H292" s="419"/>
      <c r="I292" s="467" t="s">
        <v>706</v>
      </c>
      <c r="J292" s="153"/>
      <c r="K292" s="93"/>
      <c r="L292" s="293"/>
    </row>
    <row r="293" spans="1:22" s="110" customFormat="1" ht="34.5" customHeight="1">
      <c r="A293" s="284"/>
      <c r="B293" s="154"/>
      <c r="C293" s="462"/>
      <c r="D293" s="418"/>
      <c r="E293" s="418"/>
      <c r="F293" s="418"/>
      <c r="G293" s="418"/>
      <c r="H293" s="463"/>
      <c r="I293" s="467"/>
      <c r="J293" s="155"/>
      <c r="K293" s="97"/>
      <c r="L293" s="156"/>
    </row>
    <row r="294" spans="1:22" s="110" customFormat="1" ht="34.5" customHeight="1">
      <c r="A294" s="292" t="s">
        <v>707</v>
      </c>
      <c r="B294" s="154"/>
      <c r="C294" s="462"/>
      <c r="D294" s="418"/>
      <c r="E294" s="418"/>
      <c r="F294" s="418"/>
      <c r="G294" s="418"/>
      <c r="H294" s="463"/>
      <c r="I294" s="467"/>
      <c r="J294" s="155"/>
      <c r="K294" s="97"/>
      <c r="L294" s="157" t="str">
        <f>IF(ISBLANK(L292), "-", "～")</f>
        <v>-</v>
      </c>
    </row>
    <row r="295" spans="1:22" s="110" customFormat="1" ht="34.5" customHeight="1">
      <c r="A295" s="284"/>
      <c r="B295" s="154"/>
      <c r="C295" s="462"/>
      <c r="D295" s="418"/>
      <c r="E295" s="418"/>
      <c r="F295" s="418"/>
      <c r="G295" s="418"/>
      <c r="H295" s="463"/>
      <c r="I295" s="467"/>
      <c r="J295" s="155"/>
      <c r="K295" s="97"/>
      <c r="L295" s="294"/>
    </row>
    <row r="296" spans="1:22" s="110" customFormat="1" ht="34.5" customHeight="1">
      <c r="A296" s="284"/>
      <c r="B296" s="154"/>
      <c r="C296" s="464"/>
      <c r="D296" s="465"/>
      <c r="E296" s="465"/>
      <c r="F296" s="465"/>
      <c r="G296" s="465"/>
      <c r="H296" s="466"/>
      <c r="I296" s="467"/>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209</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9" t="s">
        <v>210</v>
      </c>
      <c r="C310" s="160"/>
      <c r="D310" s="160"/>
      <c r="E310" s="54"/>
      <c r="F310" s="54"/>
      <c r="G310" s="54"/>
      <c r="H310" s="55"/>
      <c r="I310" s="55"/>
      <c r="J310" s="57"/>
      <c r="K310" s="56"/>
      <c r="L310" s="161"/>
    </row>
    <row r="311" spans="1:22" s="1" customFormat="1">
      <c r="A311" s="284"/>
      <c r="B311" s="47" t="s">
        <v>211</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273</v>
      </c>
      <c r="M313" s="9"/>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65</v>
      </c>
      <c r="M314" s="9"/>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852</v>
      </c>
      <c r="J315" s="162">
        <f t="shared" ref="J315:J320" si="4">IF(SUM(L315:L315)=0,IF(COUNTIF(L315:L315,"未確認")&gt;0,"未確認",IF(COUNTIF(L315:L315,"~*")&gt;0,"*",SUM(L315:L315))),SUM(L315:L315))</f>
        <v>429</v>
      </c>
      <c r="K315" s="116" t="str">
        <f t="shared" ref="K315:K320" si="5">IF(OR(COUNTIF(L315:L315,"未確認")&gt;0,COUNTIF(L315:L315,"~*")&gt;0),"※","")</f>
        <v/>
      </c>
      <c r="L315" s="133">
        <v>429</v>
      </c>
    </row>
    <row r="316" spans="1:22" s="81" customFormat="1" ht="34.5" customHeight="1">
      <c r="A316" s="292" t="s">
        <v>710</v>
      </c>
      <c r="B316" s="82"/>
      <c r="C316" s="468"/>
      <c r="D316" s="469"/>
      <c r="E316" s="437" t="s">
        <v>214</v>
      </c>
      <c r="F316" s="438"/>
      <c r="G316" s="438"/>
      <c r="H316" s="439"/>
      <c r="I316" s="440"/>
      <c r="J316" s="162">
        <f t="shared" si="4"/>
        <v>96</v>
      </c>
      <c r="K316" s="116" t="str">
        <f t="shared" si="5"/>
        <v/>
      </c>
      <c r="L316" s="133">
        <v>96</v>
      </c>
    </row>
    <row r="317" spans="1:22" s="81" customFormat="1" ht="34.5" customHeight="1">
      <c r="A317" s="295" t="s">
        <v>711</v>
      </c>
      <c r="B317" s="82"/>
      <c r="C317" s="468"/>
      <c r="D317" s="470"/>
      <c r="E317" s="437" t="s">
        <v>215</v>
      </c>
      <c r="F317" s="438"/>
      <c r="G317" s="438"/>
      <c r="H317" s="439"/>
      <c r="I317" s="440"/>
      <c r="J317" s="162">
        <f t="shared" si="4"/>
        <v>286</v>
      </c>
      <c r="K317" s="116" t="str">
        <f t="shared" si="5"/>
        <v/>
      </c>
      <c r="L317" s="133">
        <v>286</v>
      </c>
    </row>
    <row r="318" spans="1:22" s="81" customFormat="1" ht="34.5" customHeight="1">
      <c r="A318" s="295" t="s">
        <v>712</v>
      </c>
      <c r="B318" s="82"/>
      <c r="C318" s="468"/>
      <c r="D318" s="471"/>
      <c r="E318" s="437" t="s">
        <v>216</v>
      </c>
      <c r="F318" s="438"/>
      <c r="G318" s="438"/>
      <c r="H318" s="439"/>
      <c r="I318" s="440"/>
      <c r="J318" s="162">
        <f t="shared" si="4"/>
        <v>47</v>
      </c>
      <c r="K318" s="116" t="str">
        <f t="shared" si="5"/>
        <v/>
      </c>
      <c r="L318" s="133">
        <v>47</v>
      </c>
    </row>
    <row r="319" spans="1:22" s="81" customFormat="1" ht="34.5" customHeight="1">
      <c r="A319" s="295" t="s">
        <v>713</v>
      </c>
      <c r="B319" s="2"/>
      <c r="C319" s="468"/>
      <c r="D319" s="437" t="s">
        <v>217</v>
      </c>
      <c r="E319" s="438"/>
      <c r="F319" s="438"/>
      <c r="G319" s="438"/>
      <c r="H319" s="439"/>
      <c r="I319" s="440"/>
      <c r="J319" s="162">
        <f t="shared" si="4"/>
        <v>6988</v>
      </c>
      <c r="K319" s="116" t="str">
        <f t="shared" si="5"/>
        <v/>
      </c>
      <c r="L319" s="133">
        <v>6988</v>
      </c>
    </row>
    <row r="320" spans="1:22" s="81" customFormat="1" ht="34.5" customHeight="1">
      <c r="A320" s="295" t="s">
        <v>853</v>
      </c>
      <c r="B320" s="111"/>
      <c r="C320" s="468"/>
      <c r="D320" s="437" t="s">
        <v>218</v>
      </c>
      <c r="E320" s="438"/>
      <c r="F320" s="438"/>
      <c r="G320" s="438"/>
      <c r="H320" s="439"/>
      <c r="I320" s="441"/>
      <c r="J320" s="162">
        <f t="shared" si="4"/>
        <v>428</v>
      </c>
      <c r="K320" s="116" t="str">
        <f t="shared" si="5"/>
        <v/>
      </c>
      <c r="L320" s="133">
        <v>428</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219</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273</v>
      </c>
      <c r="M326" s="9"/>
      <c r="N326" s="9"/>
      <c r="O326" s="9"/>
      <c r="P326" s="9"/>
      <c r="Q326" s="9"/>
      <c r="R326" s="9"/>
      <c r="S326" s="9"/>
      <c r="T326" s="9"/>
      <c r="U326" s="9"/>
      <c r="V326" s="9"/>
    </row>
    <row r="327" spans="1:22" ht="20.25" customHeight="1">
      <c r="A327" s="284"/>
      <c r="B327" s="2"/>
      <c r="C327" s="59"/>
      <c r="D327" s="4"/>
      <c r="F327" s="4"/>
      <c r="G327" s="4"/>
      <c r="H327" s="331"/>
      <c r="I327" s="64" t="s">
        <v>667</v>
      </c>
      <c r="J327" s="65"/>
      <c r="K327" s="76"/>
      <c r="L327" s="77" t="s">
        <v>65</v>
      </c>
      <c r="M327" s="9"/>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6">IF(SUM(L328:L328)=0,IF(COUNTIF(L328:L328,"未確認")&gt;0,"未確認",IF(COUNTIF(L328:L328,"~*")&gt;0,"*",SUM(L328:L328))),SUM(L328:L328))</f>
        <v>429</v>
      </c>
      <c r="K328" s="116" t="str">
        <f t="shared" ref="K328:K345" si="7">IF(OR(COUNTIF(L328:L328,"未確認")&gt;0,COUNTIF(L328:L328,"~*")&gt;0),"※","")</f>
        <v/>
      </c>
      <c r="L328" s="133">
        <v>429</v>
      </c>
    </row>
    <row r="329" spans="1:22" s="81" customFormat="1" ht="34.5" customHeight="1">
      <c r="A329" s="296" t="s">
        <v>717</v>
      </c>
      <c r="B329" s="111"/>
      <c r="C329" s="456"/>
      <c r="D329" s="457" t="s">
        <v>222</v>
      </c>
      <c r="E329" s="459" t="s">
        <v>223</v>
      </c>
      <c r="F329" s="460"/>
      <c r="G329" s="460"/>
      <c r="H329" s="461"/>
      <c r="I329" s="451"/>
      <c r="J329" s="162">
        <f t="shared" si="6"/>
        <v>0</v>
      </c>
      <c r="K329" s="116" t="str">
        <f t="shared" si="7"/>
        <v/>
      </c>
      <c r="L329" s="133">
        <v>0</v>
      </c>
    </row>
    <row r="330" spans="1:22" s="81" customFormat="1" ht="34.5" customHeight="1">
      <c r="A330" s="296" t="s">
        <v>718</v>
      </c>
      <c r="B330" s="111"/>
      <c r="C330" s="456"/>
      <c r="D330" s="456"/>
      <c r="E330" s="437" t="s">
        <v>224</v>
      </c>
      <c r="F330" s="438"/>
      <c r="G330" s="438"/>
      <c r="H330" s="439"/>
      <c r="I330" s="451"/>
      <c r="J330" s="162">
        <f t="shared" si="6"/>
        <v>326</v>
      </c>
      <c r="K330" s="116" t="str">
        <f t="shared" si="7"/>
        <v/>
      </c>
      <c r="L330" s="133">
        <v>326</v>
      </c>
    </row>
    <row r="331" spans="1:22" s="81" customFormat="1" ht="34.5" customHeight="1">
      <c r="A331" s="296" t="s">
        <v>719</v>
      </c>
      <c r="B331" s="111"/>
      <c r="C331" s="456"/>
      <c r="D331" s="456"/>
      <c r="E331" s="437" t="s">
        <v>225</v>
      </c>
      <c r="F331" s="438"/>
      <c r="G331" s="438"/>
      <c r="H331" s="439"/>
      <c r="I331" s="451"/>
      <c r="J331" s="162">
        <f t="shared" si="6"/>
        <v>18</v>
      </c>
      <c r="K331" s="116" t="str">
        <f t="shared" si="7"/>
        <v/>
      </c>
      <c r="L331" s="133">
        <v>18</v>
      </c>
    </row>
    <row r="332" spans="1:22" s="81" customFormat="1" ht="34.5" customHeight="1">
      <c r="A332" s="296" t="s">
        <v>720</v>
      </c>
      <c r="B332" s="111"/>
      <c r="C332" s="456"/>
      <c r="D332" s="456"/>
      <c r="E332" s="422" t="s">
        <v>226</v>
      </c>
      <c r="F332" s="423"/>
      <c r="G332" s="423"/>
      <c r="H332" s="424"/>
      <c r="I332" s="451"/>
      <c r="J332" s="162">
        <f t="shared" si="6"/>
        <v>85</v>
      </c>
      <c r="K332" s="116" t="str">
        <f t="shared" si="7"/>
        <v/>
      </c>
      <c r="L332" s="133">
        <v>85</v>
      </c>
    </row>
    <row r="333" spans="1:22" s="81" customFormat="1" ht="34.5" customHeight="1">
      <c r="A333" s="296" t="s">
        <v>721</v>
      </c>
      <c r="B333" s="111"/>
      <c r="C333" s="456"/>
      <c r="D333" s="456"/>
      <c r="E333" s="422" t="s">
        <v>227</v>
      </c>
      <c r="F333" s="423"/>
      <c r="G333" s="423"/>
      <c r="H333" s="424"/>
      <c r="I333" s="451"/>
      <c r="J333" s="162">
        <f t="shared" si="6"/>
        <v>0</v>
      </c>
      <c r="K333" s="116" t="str">
        <f t="shared" si="7"/>
        <v/>
      </c>
      <c r="L333" s="133">
        <v>0</v>
      </c>
    </row>
    <row r="334" spans="1:22" s="81" customFormat="1" ht="34.5" customHeight="1">
      <c r="A334" s="296" t="s">
        <v>722</v>
      </c>
      <c r="B334" s="111"/>
      <c r="C334" s="456"/>
      <c r="D334" s="456"/>
      <c r="E334" s="437" t="s">
        <v>228</v>
      </c>
      <c r="F334" s="438"/>
      <c r="G334" s="438"/>
      <c r="H334" s="439"/>
      <c r="I334" s="451"/>
      <c r="J334" s="162">
        <f t="shared" si="6"/>
        <v>0</v>
      </c>
      <c r="K334" s="116" t="str">
        <f t="shared" si="7"/>
        <v/>
      </c>
      <c r="L334" s="133">
        <v>0</v>
      </c>
    </row>
    <row r="335" spans="1:22" s="81" customFormat="1" ht="34.5" customHeight="1">
      <c r="A335" s="296" t="s">
        <v>723</v>
      </c>
      <c r="B335" s="111"/>
      <c r="C335" s="456"/>
      <c r="D335" s="458"/>
      <c r="E335" s="448" t="s">
        <v>166</v>
      </c>
      <c r="F335" s="449"/>
      <c r="G335" s="449"/>
      <c r="H335" s="450"/>
      <c r="I335" s="451"/>
      <c r="J335" s="162">
        <f t="shared" si="6"/>
        <v>0</v>
      </c>
      <c r="K335" s="116" t="str">
        <f t="shared" si="7"/>
        <v/>
      </c>
      <c r="L335" s="133">
        <v>0</v>
      </c>
    </row>
    <row r="336" spans="1:22" s="81" customFormat="1" ht="34.5" customHeight="1">
      <c r="A336" s="296" t="s">
        <v>724</v>
      </c>
      <c r="B336" s="111"/>
      <c r="C336" s="456"/>
      <c r="D336" s="437" t="s">
        <v>229</v>
      </c>
      <c r="E336" s="438"/>
      <c r="F336" s="438"/>
      <c r="G336" s="438"/>
      <c r="H336" s="439"/>
      <c r="I336" s="451"/>
      <c r="J336" s="162">
        <f t="shared" si="6"/>
        <v>428</v>
      </c>
      <c r="K336" s="116" t="str">
        <f t="shared" si="7"/>
        <v/>
      </c>
      <c r="L336" s="133">
        <v>428</v>
      </c>
    </row>
    <row r="337" spans="1:22" s="81" customFormat="1" ht="34.5" customHeight="1">
      <c r="A337" s="296" t="s">
        <v>725</v>
      </c>
      <c r="B337" s="111"/>
      <c r="C337" s="456"/>
      <c r="D337" s="457" t="s">
        <v>230</v>
      </c>
      <c r="E337" s="459" t="s">
        <v>231</v>
      </c>
      <c r="F337" s="460"/>
      <c r="G337" s="460"/>
      <c r="H337" s="461"/>
      <c r="I337" s="451"/>
      <c r="J337" s="162">
        <f t="shared" si="6"/>
        <v>0</v>
      </c>
      <c r="K337" s="116" t="str">
        <f t="shared" si="7"/>
        <v/>
      </c>
      <c r="L337" s="133">
        <v>0</v>
      </c>
    </row>
    <row r="338" spans="1:22" s="81" customFormat="1" ht="34.5" customHeight="1">
      <c r="A338" s="296" t="s">
        <v>726</v>
      </c>
      <c r="B338" s="111"/>
      <c r="C338" s="456"/>
      <c r="D338" s="456"/>
      <c r="E338" s="437" t="s">
        <v>232</v>
      </c>
      <c r="F338" s="438"/>
      <c r="G338" s="438"/>
      <c r="H338" s="439"/>
      <c r="I338" s="451"/>
      <c r="J338" s="162">
        <f t="shared" si="6"/>
        <v>249</v>
      </c>
      <c r="K338" s="116" t="str">
        <f t="shared" si="7"/>
        <v/>
      </c>
      <c r="L338" s="133">
        <v>249</v>
      </c>
    </row>
    <row r="339" spans="1:22" s="81" customFormat="1" ht="34.5" customHeight="1">
      <c r="A339" s="296" t="s">
        <v>727</v>
      </c>
      <c r="B339" s="111"/>
      <c r="C339" s="456"/>
      <c r="D339" s="456"/>
      <c r="E339" s="437" t="s">
        <v>233</v>
      </c>
      <c r="F339" s="438"/>
      <c r="G339" s="438"/>
      <c r="H339" s="439"/>
      <c r="I339" s="451"/>
      <c r="J339" s="162">
        <f t="shared" si="6"/>
        <v>45</v>
      </c>
      <c r="K339" s="116" t="str">
        <f t="shared" si="7"/>
        <v/>
      </c>
      <c r="L339" s="133">
        <v>45</v>
      </c>
    </row>
    <row r="340" spans="1:22" s="81" customFormat="1" ht="34.5" customHeight="1">
      <c r="A340" s="296" t="s">
        <v>728</v>
      </c>
      <c r="B340" s="111"/>
      <c r="C340" s="456"/>
      <c r="D340" s="456"/>
      <c r="E340" s="437" t="s">
        <v>234</v>
      </c>
      <c r="F340" s="438"/>
      <c r="G340" s="438"/>
      <c r="H340" s="439"/>
      <c r="I340" s="451"/>
      <c r="J340" s="162">
        <f t="shared" si="6"/>
        <v>16</v>
      </c>
      <c r="K340" s="116" t="str">
        <f t="shared" si="7"/>
        <v/>
      </c>
      <c r="L340" s="133">
        <v>16</v>
      </c>
    </row>
    <row r="341" spans="1:22" s="81" customFormat="1" ht="34.5" customHeight="1">
      <c r="A341" s="296" t="s">
        <v>729</v>
      </c>
      <c r="B341" s="111"/>
      <c r="C341" s="456"/>
      <c r="D341" s="456"/>
      <c r="E341" s="437" t="s">
        <v>235</v>
      </c>
      <c r="F341" s="438"/>
      <c r="G341" s="438"/>
      <c r="H341" s="439"/>
      <c r="I341" s="451"/>
      <c r="J341" s="162">
        <f t="shared" si="6"/>
        <v>27</v>
      </c>
      <c r="K341" s="116" t="str">
        <f t="shared" si="7"/>
        <v/>
      </c>
      <c r="L341" s="133">
        <v>27</v>
      </c>
    </row>
    <row r="342" spans="1:22" s="81" customFormat="1" ht="34.5" customHeight="1">
      <c r="A342" s="296" t="s">
        <v>730</v>
      </c>
      <c r="B342" s="111"/>
      <c r="C342" s="456"/>
      <c r="D342" s="456"/>
      <c r="E342" s="422" t="s">
        <v>236</v>
      </c>
      <c r="F342" s="423"/>
      <c r="G342" s="423"/>
      <c r="H342" s="424"/>
      <c r="I342" s="451"/>
      <c r="J342" s="162">
        <f t="shared" si="6"/>
        <v>0</v>
      </c>
      <c r="K342" s="116" t="str">
        <f t="shared" si="7"/>
        <v/>
      </c>
      <c r="L342" s="133">
        <v>0</v>
      </c>
    </row>
    <row r="343" spans="1:22" s="81" customFormat="1" ht="34.5" customHeight="1">
      <c r="A343" s="296" t="s">
        <v>731</v>
      </c>
      <c r="B343" s="111"/>
      <c r="C343" s="456"/>
      <c r="D343" s="456"/>
      <c r="E343" s="437" t="s">
        <v>237</v>
      </c>
      <c r="F343" s="438"/>
      <c r="G343" s="438"/>
      <c r="H343" s="439"/>
      <c r="I343" s="451"/>
      <c r="J343" s="162">
        <f t="shared" si="6"/>
        <v>33</v>
      </c>
      <c r="K343" s="116" t="str">
        <f t="shared" si="7"/>
        <v/>
      </c>
      <c r="L343" s="133">
        <v>33</v>
      </c>
    </row>
    <row r="344" spans="1:22" s="81" customFormat="1" ht="34.5" customHeight="1">
      <c r="A344" s="296" t="s">
        <v>732</v>
      </c>
      <c r="B344" s="111"/>
      <c r="C344" s="456"/>
      <c r="D344" s="456"/>
      <c r="E344" s="437" t="s">
        <v>733</v>
      </c>
      <c r="F344" s="438"/>
      <c r="G344" s="438"/>
      <c r="H344" s="439"/>
      <c r="I344" s="451"/>
      <c r="J344" s="162">
        <f t="shared" si="6"/>
        <v>58</v>
      </c>
      <c r="K344" s="116" t="str">
        <f t="shared" si="7"/>
        <v/>
      </c>
      <c r="L344" s="133">
        <v>58</v>
      </c>
    </row>
    <row r="345" spans="1:22" s="81" customFormat="1" ht="34.5" customHeight="1">
      <c r="A345" s="296" t="s">
        <v>734</v>
      </c>
      <c r="B345" s="111"/>
      <c r="C345" s="456"/>
      <c r="D345" s="456"/>
      <c r="E345" s="437" t="s">
        <v>166</v>
      </c>
      <c r="F345" s="438"/>
      <c r="G345" s="438"/>
      <c r="H345" s="439"/>
      <c r="I345" s="452"/>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238</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273</v>
      </c>
      <c r="M351" s="9"/>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65</v>
      </c>
      <c r="M352" s="9"/>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854</v>
      </c>
      <c r="J353" s="167">
        <f>IF(SUM(L353:L353)=0,IF(COUNTIF(L353:L353,"未確認")&gt;0,"未確認",IF(COUNTIF(L353:L353,"~*")&gt;0,"*",SUM(L353:L353))),SUM(L353:L353))</f>
        <v>428</v>
      </c>
      <c r="K353" s="168" t="str">
        <f>IF(OR(COUNTIF(L353:L353,"未確認")&gt;0,COUNTIF(L353:L353,"~*")&gt;0),"※","")</f>
        <v/>
      </c>
      <c r="L353" s="133">
        <v>428</v>
      </c>
    </row>
    <row r="354" spans="1:22" s="81" customFormat="1" ht="34.5" customHeight="1">
      <c r="A354" s="295" t="s">
        <v>737</v>
      </c>
      <c r="B354" s="111"/>
      <c r="C354" s="169"/>
      <c r="D354" s="170"/>
      <c r="E354" s="453" t="s">
        <v>738</v>
      </c>
      <c r="F354" s="454"/>
      <c r="G354" s="454"/>
      <c r="H354" s="455"/>
      <c r="I354" s="451"/>
      <c r="J354" s="167">
        <f>IF(SUM(L354:L354)=0,IF(COUNTIF(L354:L354,"未確認")&gt;0,"未確認",IF(COUNTIF(L354:L354,"~*")&gt;0,"*",SUM(L354:L354))),SUM(L354:L354))</f>
        <v>17</v>
      </c>
      <c r="K354" s="168" t="str">
        <f>IF(OR(COUNTIF(L354:L354,"未確認")&gt;0,COUNTIF(L354:L354,"~*")&gt;0),"※","")</f>
        <v/>
      </c>
      <c r="L354" s="133">
        <v>17</v>
      </c>
    </row>
    <row r="355" spans="1:22" s="81" customFormat="1" ht="34.5" customHeight="1">
      <c r="A355" s="295" t="s">
        <v>739</v>
      </c>
      <c r="B355" s="111"/>
      <c r="C355" s="169"/>
      <c r="D355" s="170"/>
      <c r="E355" s="453" t="s">
        <v>740</v>
      </c>
      <c r="F355" s="454"/>
      <c r="G355" s="454"/>
      <c r="H355" s="455"/>
      <c r="I355" s="451"/>
      <c r="J355" s="167">
        <f>IF(SUM(L355:L355)=0,IF(COUNTIF(L355:L355,"未確認")&gt;0,"未確認",IF(COUNTIF(L355:L355,"~*")&gt;0,"*",SUM(L355:L355))),SUM(L355:L355))</f>
        <v>20</v>
      </c>
      <c r="K355" s="168" t="str">
        <f>IF(OR(COUNTIF(L355:L355,"未確認")&gt;0,COUNTIF(L355:L355,"~*")&gt;0),"※","")</f>
        <v/>
      </c>
      <c r="L355" s="133">
        <v>20</v>
      </c>
    </row>
    <row r="356" spans="1:22" s="81" customFormat="1" ht="34.5" customHeight="1">
      <c r="A356" s="295" t="s">
        <v>741</v>
      </c>
      <c r="B356" s="111"/>
      <c r="C356" s="169"/>
      <c r="D356" s="170"/>
      <c r="E356" s="453" t="s">
        <v>742</v>
      </c>
      <c r="F356" s="454"/>
      <c r="G356" s="454"/>
      <c r="H356" s="455"/>
      <c r="I356" s="451"/>
      <c r="J356" s="167">
        <f>IF(SUM(L356:L356)=0,IF(COUNTIF(L356:L356,"未確認")&gt;0,"未確認",IF(COUNTIF(L356:L356,"~*")&gt;0,"*",SUM(L356:L356))),SUM(L356:L356))</f>
        <v>385</v>
      </c>
      <c r="K356" s="168" t="str">
        <f>IF(OR(COUNTIF(L356:L356,"未確認")&gt;0,COUNTIF(L356:L356,"~*")&gt;0),"※","")</f>
        <v/>
      </c>
      <c r="L356" s="133">
        <v>385</v>
      </c>
    </row>
    <row r="357" spans="1:22" s="81" customFormat="1" ht="34.5" customHeight="1">
      <c r="A357" s="296" t="s">
        <v>743</v>
      </c>
      <c r="B357" s="2"/>
      <c r="C357" s="171"/>
      <c r="D357" s="172"/>
      <c r="E357" s="453" t="s">
        <v>744</v>
      </c>
      <c r="F357" s="454"/>
      <c r="G357" s="454"/>
      <c r="H357" s="455"/>
      <c r="I357" s="452"/>
      <c r="J357" s="167">
        <f>IF(SUM(L357:L357)=0,IF(COUNTIF(L357:L357,"未確認")&gt;0,"未確認",IF(COUNTIF(L357:L357,"~*")&gt;0,"*",SUM(L357:L357))),SUM(L357:L357))</f>
        <v>6</v>
      </c>
      <c r="K357" s="168" t="str">
        <f>IF(OR(COUNTIF(L357:L357,"未確認")&gt;0,COUNTIF(L357:L357,"~*")&gt;0),"※","")</f>
        <v/>
      </c>
      <c r="L357" s="133">
        <v>6</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50"/>
      <c r="D360" s="4"/>
      <c r="E360" s="4"/>
      <c r="F360" s="4"/>
      <c r="G360" s="4"/>
      <c r="H360" s="173"/>
      <c r="I360" s="173"/>
      <c r="J360" s="58"/>
      <c r="K360" s="30"/>
      <c r="L360" s="100"/>
    </row>
    <row r="361" spans="1:22" s="4" customFormat="1">
      <c r="A361" s="284"/>
      <c r="B361" s="19" t="s">
        <v>240</v>
      </c>
      <c r="C361" s="44"/>
      <c r="D361" s="44"/>
      <c r="E361" s="44"/>
      <c r="F361" s="44"/>
      <c r="G361" s="44"/>
      <c r="H361" s="15"/>
      <c r="I361" s="15"/>
      <c r="J361" s="58"/>
      <c r="K361" s="30"/>
      <c r="L361" s="100"/>
    </row>
    <row r="362" spans="1:22" s="1" customFormat="1">
      <c r="A362" s="284"/>
      <c r="B362" s="111" t="s">
        <v>241</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273</v>
      </c>
      <c r="M364" s="9"/>
      <c r="N364" s="9"/>
      <c r="O364" s="9"/>
      <c r="P364" s="9"/>
      <c r="Q364" s="9"/>
      <c r="R364" s="9"/>
      <c r="S364" s="9"/>
      <c r="T364" s="9"/>
      <c r="U364" s="9"/>
      <c r="V364" s="9"/>
    </row>
    <row r="365" spans="1:22" ht="20.25" customHeight="1">
      <c r="A365" s="284"/>
      <c r="B365" s="2"/>
      <c r="C365" s="4"/>
      <c r="D365" s="4"/>
      <c r="F365" s="4"/>
      <c r="G365" s="4"/>
      <c r="H365" s="331"/>
      <c r="I365" s="64" t="s">
        <v>63</v>
      </c>
      <c r="J365" s="65"/>
      <c r="K365" s="166"/>
      <c r="L365" s="77" t="s">
        <v>65</v>
      </c>
      <c r="M365" s="9"/>
      <c r="N365" s="9"/>
      <c r="O365" s="9"/>
      <c r="P365" s="9"/>
      <c r="Q365" s="9"/>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2</v>
      </c>
      <c r="K366" s="174" t="str">
        <f>IF(OR(COUNTIF(J366,"未確認")&gt;0,COUNTIF(J366,"~*")&gt;0),"※","")</f>
        <v/>
      </c>
      <c r="L366" s="142"/>
    </row>
    <row r="367" spans="1:22" s="81" customFormat="1" ht="34.5" customHeight="1">
      <c r="A367" s="296" t="s">
        <v>748</v>
      </c>
      <c r="B367" s="111"/>
      <c r="C367" s="169"/>
      <c r="D367" s="175"/>
      <c r="E367" s="437" t="s">
        <v>242</v>
      </c>
      <c r="F367" s="438"/>
      <c r="G367" s="438"/>
      <c r="H367" s="439"/>
      <c r="I367" s="425"/>
      <c r="J367" s="167">
        <v>1</v>
      </c>
      <c r="K367" s="174" t="str">
        <f t="shared" ref="K367:K371" si="8">IF(OR(COUNTIF(J367,"未確認")&gt;0,COUNTIF(J367,"~*")&gt;0),"※","")</f>
        <v/>
      </c>
      <c r="L367" s="145"/>
    </row>
    <row r="368" spans="1:22" s="81" customFormat="1" ht="34.5" customHeight="1">
      <c r="A368" s="296" t="s">
        <v>749</v>
      </c>
      <c r="B368" s="111"/>
      <c r="C368" s="171"/>
      <c r="D368" s="176"/>
      <c r="E368" s="437" t="s">
        <v>243</v>
      </c>
      <c r="F368" s="438"/>
      <c r="G368" s="438"/>
      <c r="H368" s="439"/>
      <c r="I368" s="425"/>
      <c r="J368" s="167">
        <v>1</v>
      </c>
      <c r="K368" s="174" t="str">
        <f t="shared" si="8"/>
        <v/>
      </c>
      <c r="L368" s="145"/>
    </row>
    <row r="369" spans="1:12" s="81" customFormat="1" ht="34.5" customHeight="1">
      <c r="A369" s="296" t="s">
        <v>750</v>
      </c>
      <c r="B369" s="111"/>
      <c r="C369" s="445" t="s">
        <v>751</v>
      </c>
      <c r="D369" s="446"/>
      <c r="E369" s="446"/>
      <c r="F369" s="446"/>
      <c r="G369" s="446"/>
      <c r="H369" s="447"/>
      <c r="I369" s="425"/>
      <c r="J369" s="167">
        <v>7</v>
      </c>
      <c r="K369" s="174" t="str">
        <f t="shared" si="8"/>
        <v/>
      </c>
      <c r="L369" s="145"/>
    </row>
    <row r="370" spans="1:12" s="81" customFormat="1" ht="34.5" customHeight="1">
      <c r="A370" s="296" t="s">
        <v>752</v>
      </c>
      <c r="B370" s="111"/>
      <c r="C370" s="169"/>
      <c r="D370" s="175"/>
      <c r="E370" s="437" t="s">
        <v>244</v>
      </c>
      <c r="F370" s="438"/>
      <c r="G370" s="438"/>
      <c r="H370" s="439"/>
      <c r="I370" s="425"/>
      <c r="J370" s="167">
        <v>7</v>
      </c>
      <c r="K370" s="174" t="str">
        <f t="shared" si="8"/>
        <v/>
      </c>
      <c r="L370" s="145"/>
    </row>
    <row r="371" spans="1:12" s="81" customFormat="1" ht="34.5" customHeight="1">
      <c r="A371" s="296" t="s">
        <v>753</v>
      </c>
      <c r="B371" s="111"/>
      <c r="C371" s="171"/>
      <c r="D371" s="176"/>
      <c r="E371" s="437" t="s">
        <v>245</v>
      </c>
      <c r="F371" s="438"/>
      <c r="G371" s="438"/>
      <c r="H371" s="439"/>
      <c r="I371" s="426"/>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209</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9" t="s">
        <v>484</v>
      </c>
      <c r="C386" s="351"/>
      <c r="D386" s="54"/>
      <c r="E386" s="54"/>
      <c r="F386" s="54"/>
      <c r="G386" s="54"/>
      <c r="H386" s="55"/>
      <c r="I386" s="55"/>
      <c r="J386" s="57"/>
      <c r="K386" s="60"/>
      <c r="L386" s="100"/>
    </row>
    <row r="387" spans="1:22" s="1" customFormat="1">
      <c r="A387" s="284"/>
      <c r="B387" s="19" t="s">
        <v>855</v>
      </c>
      <c r="C387" s="348"/>
      <c r="D387" s="4"/>
      <c r="E387" s="4"/>
      <c r="F387" s="4"/>
      <c r="G387" s="4"/>
      <c r="H387" s="331"/>
      <c r="I387" s="331"/>
      <c r="J387" s="58"/>
      <c r="K387" s="352"/>
      <c r="L387" s="353"/>
    </row>
    <row r="388" spans="1:22" s="1" customFormat="1" ht="19.5">
      <c r="A388" s="284"/>
      <c r="C388" s="348"/>
      <c r="D388" s="4"/>
      <c r="E388" s="4"/>
      <c r="F388" s="4"/>
      <c r="G388" s="4"/>
      <c r="H388" s="331"/>
      <c r="I388" s="331"/>
      <c r="J388" s="58"/>
      <c r="K388" s="56"/>
      <c r="L388" s="161"/>
    </row>
    <row r="389" spans="1:22" ht="34.5" customHeight="1">
      <c r="A389" s="284"/>
      <c r="B389" s="19"/>
      <c r="C389" s="9"/>
      <c r="D389" s="4"/>
      <c r="F389" s="4"/>
      <c r="G389" s="4"/>
      <c r="H389" s="331"/>
      <c r="I389" s="331"/>
      <c r="J389" s="73" t="s">
        <v>62</v>
      </c>
      <c r="K389" s="354"/>
      <c r="L389" s="355" t="s">
        <v>273</v>
      </c>
      <c r="M389" s="9"/>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65</v>
      </c>
      <c r="M390" s="9"/>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IF(SUM(L391:L391)=0,IF(COUNTIF(L391:L391,"未確認")&gt;0,"未確認",IF(COUNTIF(L391:L391,"~*")&gt;0,"*",SUM(L391:L391))),SUM(L391:L391))</f>
        <v>0</v>
      </c>
      <c r="K391" s="179" t="str">
        <f>IF(OR(COUNTIF(L391:L391,"未確認")&gt;0,COUNTIF(L391:L391,"*")&gt;0),"※","")</f>
        <v/>
      </c>
      <c r="L391" s="109">
        <v>0</v>
      </c>
    </row>
    <row r="392" spans="1:22" s="346"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248</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273</v>
      </c>
    </row>
    <row r="397" spans="1:22" s="2" customFormat="1" ht="20.25" customHeight="1">
      <c r="A397" s="284"/>
      <c r="C397" s="59"/>
      <c r="D397" s="4"/>
      <c r="E397" s="4"/>
      <c r="F397" s="4"/>
      <c r="G397" s="4"/>
      <c r="H397" s="331"/>
      <c r="I397" s="64" t="s">
        <v>667</v>
      </c>
      <c r="J397" s="65"/>
      <c r="K397" s="166"/>
      <c r="L397" s="77" t="s">
        <v>65</v>
      </c>
    </row>
    <row r="398" spans="1:22" s="107" customFormat="1" ht="113.65" customHeight="1">
      <c r="A398" s="296" t="s">
        <v>486</v>
      </c>
      <c r="B398" s="111"/>
      <c r="C398" s="422" t="s">
        <v>757</v>
      </c>
      <c r="D398" s="423"/>
      <c r="E398" s="423"/>
      <c r="F398" s="423"/>
      <c r="G398" s="423"/>
      <c r="H398" s="424"/>
      <c r="I398" s="325" t="s">
        <v>758</v>
      </c>
      <c r="J398" s="181"/>
      <c r="K398" s="182"/>
      <c r="L398" s="187" t="s">
        <v>856</v>
      </c>
    </row>
    <row r="399" spans="1:22" s="1" customFormat="1" ht="65.099999999999994" customHeight="1">
      <c r="A399" s="284"/>
      <c r="B399" s="111"/>
      <c r="C399" s="416" t="s">
        <v>761</v>
      </c>
      <c r="D399" s="417"/>
      <c r="E399" s="417"/>
      <c r="F399" s="417"/>
      <c r="G399" s="417"/>
      <c r="H399" s="419"/>
      <c r="I399" s="420" t="s">
        <v>762</v>
      </c>
      <c r="J399" s="183"/>
      <c r="K399" s="184"/>
      <c r="L399" s="118"/>
    </row>
    <row r="400" spans="1:22" s="1" customFormat="1" ht="34.5" customHeight="1">
      <c r="A400" s="296" t="s">
        <v>488</v>
      </c>
      <c r="B400" s="111"/>
      <c r="C400" s="185"/>
      <c r="D400" s="427" t="s">
        <v>763</v>
      </c>
      <c r="E400" s="434"/>
      <c r="F400" s="434"/>
      <c r="G400" s="434"/>
      <c r="H400" s="428"/>
      <c r="I400" s="440"/>
      <c r="J400" s="183"/>
      <c r="K400" s="186"/>
      <c r="L400" s="187">
        <v>55.6</v>
      </c>
    </row>
    <row r="401" spans="1:12" s="1" customFormat="1" ht="34.5" customHeight="1">
      <c r="A401" s="296" t="s">
        <v>489</v>
      </c>
      <c r="B401" s="111"/>
      <c r="C401" s="185"/>
      <c r="D401" s="427" t="s">
        <v>764</v>
      </c>
      <c r="E401" s="434"/>
      <c r="F401" s="434"/>
      <c r="G401" s="434"/>
      <c r="H401" s="428"/>
      <c r="I401" s="440"/>
      <c r="J401" s="183"/>
      <c r="K401" s="186"/>
      <c r="L401" s="187">
        <v>40.5</v>
      </c>
    </row>
    <row r="402" spans="1:12" s="1" customFormat="1" ht="34.5" customHeight="1">
      <c r="A402" s="296" t="s">
        <v>490</v>
      </c>
      <c r="B402" s="111"/>
      <c r="C402" s="185"/>
      <c r="D402" s="427" t="s">
        <v>765</v>
      </c>
      <c r="E402" s="434"/>
      <c r="F402" s="434"/>
      <c r="G402" s="434"/>
      <c r="H402" s="428"/>
      <c r="I402" s="440"/>
      <c r="J402" s="183"/>
      <c r="K402" s="186"/>
      <c r="L402" s="187">
        <v>37.6</v>
      </c>
    </row>
    <row r="403" spans="1:12" s="1" customFormat="1" ht="34.5" customHeight="1">
      <c r="A403" s="296" t="s">
        <v>491</v>
      </c>
      <c r="B403" s="111"/>
      <c r="C403" s="185"/>
      <c r="D403" s="427" t="s">
        <v>766</v>
      </c>
      <c r="E403" s="434"/>
      <c r="F403" s="434"/>
      <c r="G403" s="434"/>
      <c r="H403" s="428"/>
      <c r="I403" s="440"/>
      <c r="J403" s="183"/>
      <c r="K403" s="186"/>
      <c r="L403" s="187">
        <v>1.7</v>
      </c>
    </row>
    <row r="404" spans="1:12" s="1" customFormat="1" ht="34.5" customHeight="1">
      <c r="A404" s="296" t="s">
        <v>492</v>
      </c>
      <c r="B404" s="111"/>
      <c r="C404" s="185"/>
      <c r="D404" s="427" t="s">
        <v>767</v>
      </c>
      <c r="E404" s="434"/>
      <c r="F404" s="434"/>
      <c r="G404" s="434"/>
      <c r="H404" s="428"/>
      <c r="I404" s="440"/>
      <c r="J404" s="183"/>
      <c r="K404" s="186"/>
      <c r="L404" s="187">
        <v>0</v>
      </c>
    </row>
    <row r="405" spans="1:12" s="1" customFormat="1" ht="34.5" customHeight="1">
      <c r="A405" s="296" t="s">
        <v>493</v>
      </c>
      <c r="B405" s="111"/>
      <c r="C405" s="188"/>
      <c r="D405" s="427" t="s">
        <v>768</v>
      </c>
      <c r="E405" s="434"/>
      <c r="F405" s="434"/>
      <c r="G405" s="434"/>
      <c r="H405" s="428"/>
      <c r="I405" s="440"/>
      <c r="J405" s="183"/>
      <c r="K405" s="186"/>
      <c r="L405" s="187">
        <v>7.8</v>
      </c>
    </row>
    <row r="406" spans="1:12" s="1" customFormat="1" ht="34.5" customHeight="1">
      <c r="A406" s="296" t="s">
        <v>494</v>
      </c>
      <c r="B406" s="111"/>
      <c r="C406" s="333"/>
      <c r="D406" s="427" t="s">
        <v>769</v>
      </c>
      <c r="E406" s="434"/>
      <c r="F406" s="434"/>
      <c r="G406" s="434"/>
      <c r="H406" s="428"/>
      <c r="I406" s="440"/>
      <c r="J406" s="189"/>
      <c r="K406" s="190"/>
      <c r="L406" s="187">
        <v>40.299999999999997</v>
      </c>
    </row>
    <row r="407" spans="1:12" s="1" customFormat="1" ht="42.75" customHeight="1">
      <c r="A407" s="284"/>
      <c r="B407" s="111"/>
      <c r="C407" s="416" t="s">
        <v>770</v>
      </c>
      <c r="D407" s="417"/>
      <c r="E407" s="417"/>
      <c r="F407" s="417"/>
      <c r="G407" s="417"/>
      <c r="H407" s="419"/>
      <c r="I407" s="440"/>
      <c r="J407" s="183"/>
      <c r="K407" s="184"/>
      <c r="L407" s="118"/>
    </row>
    <row r="408" spans="1:12" s="1" customFormat="1" ht="34.5" customHeight="1">
      <c r="A408" s="296" t="s">
        <v>495</v>
      </c>
      <c r="B408" s="111"/>
      <c r="C408" s="185"/>
      <c r="D408" s="427" t="s">
        <v>763</v>
      </c>
      <c r="E408" s="434"/>
      <c r="F408" s="434"/>
      <c r="G408" s="434"/>
      <c r="H408" s="428"/>
      <c r="I408" s="440"/>
      <c r="J408" s="183"/>
      <c r="K408" s="186"/>
      <c r="L408" s="187">
        <v>0</v>
      </c>
    </row>
    <row r="409" spans="1:12" s="1" customFormat="1" ht="34.5" customHeight="1">
      <c r="A409" s="296" t="s">
        <v>496</v>
      </c>
      <c r="B409" s="111"/>
      <c r="C409" s="185"/>
      <c r="D409" s="427" t="s">
        <v>857</v>
      </c>
      <c r="E409" s="434"/>
      <c r="F409" s="434"/>
      <c r="G409" s="434"/>
      <c r="H409" s="428"/>
      <c r="I409" s="440"/>
      <c r="J409" s="183"/>
      <c r="K409" s="186"/>
      <c r="L409" s="187">
        <v>0</v>
      </c>
    </row>
    <row r="410" spans="1:12" s="1" customFormat="1" ht="34.5" customHeight="1">
      <c r="A410" s="296" t="s">
        <v>497</v>
      </c>
      <c r="B410" s="111"/>
      <c r="C410" s="185"/>
      <c r="D410" s="427" t="s">
        <v>765</v>
      </c>
      <c r="E410" s="434"/>
      <c r="F410" s="434"/>
      <c r="G410" s="434"/>
      <c r="H410" s="428"/>
      <c r="I410" s="440"/>
      <c r="J410" s="183"/>
      <c r="K410" s="186"/>
      <c r="L410" s="187">
        <v>0</v>
      </c>
    </row>
    <row r="411" spans="1:12" s="1" customFormat="1" ht="34.5" customHeight="1">
      <c r="A411" s="296" t="s">
        <v>498</v>
      </c>
      <c r="B411" s="111"/>
      <c r="C411" s="185"/>
      <c r="D411" s="427" t="s">
        <v>766</v>
      </c>
      <c r="E411" s="434"/>
      <c r="F411" s="434"/>
      <c r="G411" s="434"/>
      <c r="H411" s="428"/>
      <c r="I411" s="440"/>
      <c r="J411" s="183"/>
      <c r="K411" s="186"/>
      <c r="L411" s="187">
        <v>0</v>
      </c>
    </row>
    <row r="412" spans="1:12" s="1" customFormat="1" ht="34.5" customHeight="1">
      <c r="A412" s="296" t="s">
        <v>499</v>
      </c>
      <c r="B412" s="111"/>
      <c r="C412" s="185"/>
      <c r="D412" s="427" t="s">
        <v>767</v>
      </c>
      <c r="E412" s="434"/>
      <c r="F412" s="434"/>
      <c r="G412" s="434"/>
      <c r="H412" s="428"/>
      <c r="I412" s="440"/>
      <c r="J412" s="183"/>
      <c r="K412" s="186"/>
      <c r="L412" s="187">
        <v>0</v>
      </c>
    </row>
    <row r="413" spans="1:12" s="1" customFormat="1" ht="34.5" customHeight="1">
      <c r="A413" s="296" t="s">
        <v>500</v>
      </c>
      <c r="B413" s="111"/>
      <c r="C413" s="185"/>
      <c r="D413" s="427" t="s">
        <v>768</v>
      </c>
      <c r="E413" s="434"/>
      <c r="F413" s="434"/>
      <c r="G413" s="434"/>
      <c r="H413" s="428"/>
      <c r="I413" s="440"/>
      <c r="J413" s="183"/>
      <c r="K413" s="186"/>
      <c r="L413" s="187">
        <v>0</v>
      </c>
    </row>
    <row r="414" spans="1:12" s="1" customFormat="1" ht="34.5" customHeight="1">
      <c r="A414" s="296" t="s">
        <v>501</v>
      </c>
      <c r="B414" s="111"/>
      <c r="C414" s="335"/>
      <c r="D414" s="427" t="s">
        <v>858</v>
      </c>
      <c r="E414" s="434"/>
      <c r="F414" s="434"/>
      <c r="G414" s="434"/>
      <c r="H414" s="428"/>
      <c r="I414" s="440"/>
      <c r="J414" s="189"/>
      <c r="K414" s="190"/>
      <c r="L414" s="187">
        <v>0</v>
      </c>
    </row>
    <row r="415" spans="1:12" s="1" customFormat="1" ht="42.75" customHeight="1">
      <c r="A415" s="284"/>
      <c r="B415" s="111"/>
      <c r="C415" s="416" t="s">
        <v>251</v>
      </c>
      <c r="D415" s="417"/>
      <c r="E415" s="417"/>
      <c r="F415" s="417"/>
      <c r="G415" s="417"/>
      <c r="H415" s="419"/>
      <c r="I415" s="440"/>
      <c r="J415" s="191"/>
      <c r="K415" s="184"/>
      <c r="L415" s="118"/>
    </row>
    <row r="416" spans="1:12" s="1" customFormat="1" ht="34.5" customHeight="1">
      <c r="A416" s="296" t="s">
        <v>502</v>
      </c>
      <c r="B416" s="111"/>
      <c r="C416" s="185"/>
      <c r="D416" s="427" t="s">
        <v>763</v>
      </c>
      <c r="E416" s="434"/>
      <c r="F416" s="434"/>
      <c r="G416" s="434"/>
      <c r="H416" s="428"/>
      <c r="I416" s="440"/>
      <c r="J416" s="183"/>
      <c r="K416" s="186"/>
      <c r="L416" s="187">
        <v>0</v>
      </c>
    </row>
    <row r="417" spans="1:22" s="1" customFormat="1" ht="34.5" customHeight="1">
      <c r="A417" s="296" t="s">
        <v>503</v>
      </c>
      <c r="B417" s="111"/>
      <c r="C417" s="185"/>
      <c r="D417" s="427" t="s">
        <v>764</v>
      </c>
      <c r="E417" s="434"/>
      <c r="F417" s="434"/>
      <c r="G417" s="434"/>
      <c r="H417" s="428"/>
      <c r="I417" s="440"/>
      <c r="J417" s="183"/>
      <c r="K417" s="186"/>
      <c r="L417" s="187">
        <v>0</v>
      </c>
    </row>
    <row r="418" spans="1:22" s="1" customFormat="1" ht="34.5" customHeight="1">
      <c r="A418" s="296" t="s">
        <v>504</v>
      </c>
      <c r="B418" s="111"/>
      <c r="C418" s="185"/>
      <c r="D418" s="427" t="s">
        <v>859</v>
      </c>
      <c r="E418" s="434"/>
      <c r="F418" s="434"/>
      <c r="G418" s="434"/>
      <c r="H418" s="428"/>
      <c r="I418" s="440"/>
      <c r="J418" s="183"/>
      <c r="K418" s="186"/>
      <c r="L418" s="187">
        <v>0</v>
      </c>
    </row>
    <row r="419" spans="1:22" s="1" customFormat="1" ht="34.5" customHeight="1">
      <c r="A419" s="296" t="s">
        <v>505</v>
      </c>
      <c r="B419" s="111"/>
      <c r="C419" s="185"/>
      <c r="D419" s="427" t="s">
        <v>766</v>
      </c>
      <c r="E419" s="434"/>
      <c r="F419" s="434"/>
      <c r="G419" s="434"/>
      <c r="H419" s="428"/>
      <c r="I419" s="440"/>
      <c r="J419" s="183"/>
      <c r="K419" s="186"/>
      <c r="L419" s="187">
        <v>0</v>
      </c>
    </row>
    <row r="420" spans="1:22" s="1" customFormat="1" ht="34.5" customHeight="1">
      <c r="A420" s="296" t="s">
        <v>506</v>
      </c>
      <c r="B420" s="111"/>
      <c r="C420" s="185"/>
      <c r="D420" s="427" t="s">
        <v>767</v>
      </c>
      <c r="E420" s="434"/>
      <c r="F420" s="434"/>
      <c r="G420" s="434"/>
      <c r="H420" s="428"/>
      <c r="I420" s="440"/>
      <c r="J420" s="183"/>
      <c r="K420" s="186"/>
      <c r="L420" s="187">
        <v>0</v>
      </c>
    </row>
    <row r="421" spans="1:22" s="1" customFormat="1" ht="34.5" customHeight="1">
      <c r="A421" s="296" t="s">
        <v>507</v>
      </c>
      <c r="B421" s="111"/>
      <c r="C421" s="185"/>
      <c r="D421" s="427" t="s">
        <v>768</v>
      </c>
      <c r="E421" s="434"/>
      <c r="F421" s="434"/>
      <c r="G421" s="434"/>
      <c r="H421" s="428"/>
      <c r="I421" s="440"/>
      <c r="J421" s="183"/>
      <c r="K421" s="186"/>
      <c r="L421" s="187">
        <v>0</v>
      </c>
    </row>
    <row r="422" spans="1:22" s="1" customFormat="1" ht="34.5" customHeight="1">
      <c r="A422" s="296" t="s">
        <v>508</v>
      </c>
      <c r="B422" s="111"/>
      <c r="C422" s="335"/>
      <c r="D422" s="427" t="s">
        <v>769</v>
      </c>
      <c r="E422" s="434"/>
      <c r="F422" s="434"/>
      <c r="G422" s="434"/>
      <c r="H422" s="428"/>
      <c r="I422" s="441"/>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252</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273</v>
      </c>
    </row>
    <row r="429" spans="1:22" s="2" customFormat="1" ht="19.899999999999999" customHeight="1">
      <c r="A429" s="284"/>
      <c r="C429" s="59"/>
      <c r="D429" s="4"/>
      <c r="E429" s="4"/>
      <c r="F429" s="4"/>
      <c r="G429" s="4"/>
      <c r="H429" s="331"/>
      <c r="I429" s="64" t="s">
        <v>667</v>
      </c>
      <c r="J429" s="65"/>
      <c r="K429" s="166"/>
      <c r="L429" s="77" t="s">
        <v>65</v>
      </c>
    </row>
    <row r="430" spans="1:22" s="107" customFormat="1" ht="35.1" customHeight="1">
      <c r="A430" s="296" t="s">
        <v>509</v>
      </c>
      <c r="B430" s="82"/>
      <c r="C430" s="416" t="s">
        <v>253</v>
      </c>
      <c r="D430" s="417"/>
      <c r="E430" s="417"/>
      <c r="F430" s="417"/>
      <c r="G430" s="417"/>
      <c r="H430" s="419"/>
      <c r="I430" s="432" t="s">
        <v>771</v>
      </c>
      <c r="J430" s="162">
        <v>349</v>
      </c>
      <c r="K430" s="179" t="str">
        <f>IF(OR(COUNTIF(L430:L430,"未確認")&gt;0,COUNTIF(L430:L430,"~*")&gt;0),"※","")</f>
        <v/>
      </c>
      <c r="L430" s="297"/>
    </row>
    <row r="431" spans="1:22" s="107" customFormat="1" ht="35.1" customHeight="1">
      <c r="A431" s="296" t="s">
        <v>511</v>
      </c>
      <c r="B431" s="82"/>
      <c r="C431" s="329"/>
      <c r="D431" s="330"/>
      <c r="E431" s="422" t="s">
        <v>254</v>
      </c>
      <c r="F431" s="423"/>
      <c r="G431" s="423"/>
      <c r="H431" s="424"/>
      <c r="I431" s="433"/>
      <c r="J431" s="162">
        <v>32</v>
      </c>
      <c r="K431" s="179" t="str">
        <f>IF(OR(COUNTIF(L431:L431,"未確認")&gt;0,COUNTIF(L431:L431,"~*")&gt;0),"※","")</f>
        <v/>
      </c>
      <c r="L431" s="297"/>
    </row>
    <row r="432" spans="1:22" s="107" customFormat="1" ht="35.1" customHeight="1">
      <c r="A432" s="296" t="s">
        <v>512</v>
      </c>
      <c r="B432" s="82"/>
      <c r="C432" s="416" t="s">
        <v>255</v>
      </c>
      <c r="D432" s="417"/>
      <c r="E432" s="417"/>
      <c r="F432" s="417"/>
      <c r="G432" s="417"/>
      <c r="H432" s="419"/>
      <c r="I432" s="420" t="s">
        <v>772</v>
      </c>
      <c r="J432" s="162">
        <v>464</v>
      </c>
      <c r="K432" s="179" t="str">
        <f>IF(OR(COUNTIF(L432:L432,"未確認")&gt;0,COUNTIF(L432:L432,"~*")&gt;0),"※","")</f>
        <v/>
      </c>
      <c r="L432" s="297"/>
    </row>
    <row r="433" spans="1:22" s="107" customFormat="1" ht="35.1" customHeight="1">
      <c r="A433" s="296" t="s">
        <v>514</v>
      </c>
      <c r="B433" s="82"/>
      <c r="C433" s="329"/>
      <c r="D433" s="330"/>
      <c r="E433" s="422" t="s">
        <v>254</v>
      </c>
      <c r="F433" s="423"/>
      <c r="G433" s="423"/>
      <c r="H433" s="424"/>
      <c r="I433" s="426"/>
      <c r="J433" s="162">
        <v>81</v>
      </c>
      <c r="K433" s="179" t="str">
        <f>IF(OR(COUNTIF(L433:L433,"未確認")&gt;0,COUNTIF(L433:L433,"~*")&gt;0),"※","")</f>
        <v/>
      </c>
      <c r="L433" s="297"/>
    </row>
    <row r="434" spans="1:22" s="107" customFormat="1" ht="42" customHeight="1">
      <c r="A434" s="296" t="s">
        <v>515</v>
      </c>
      <c r="B434" s="82"/>
      <c r="C434" s="422" t="s">
        <v>256</v>
      </c>
      <c r="D434" s="423"/>
      <c r="E434" s="423"/>
      <c r="F434" s="423"/>
      <c r="G434" s="423"/>
      <c r="H434" s="424"/>
      <c r="I434" s="114" t="s">
        <v>773</v>
      </c>
      <c r="J434" s="178">
        <v>190</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774</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273</v>
      </c>
      <c r="M440" s="9"/>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65</v>
      </c>
      <c r="M441" s="9"/>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269</v>
      </c>
    </row>
    <row r="443" spans="1:22" s="81" customFormat="1" ht="56.1" customHeight="1">
      <c r="A443" s="296" t="s">
        <v>518</v>
      </c>
      <c r="B443" s="82"/>
      <c r="C443" s="422" t="s">
        <v>259</v>
      </c>
      <c r="D443" s="423"/>
      <c r="E443" s="423"/>
      <c r="F443" s="423"/>
      <c r="G443" s="423"/>
      <c r="H443" s="424"/>
      <c r="I443" s="127" t="s">
        <v>260</v>
      </c>
      <c r="J443" s="181"/>
      <c r="K443" s="193"/>
      <c r="L443" s="194">
        <v>0</v>
      </c>
    </row>
    <row r="444" spans="1:22" s="81" customFormat="1" ht="56.1" customHeight="1">
      <c r="A444" s="296" t="s">
        <v>519</v>
      </c>
      <c r="B444" s="82"/>
      <c r="C444" s="422" t="s">
        <v>777</v>
      </c>
      <c r="D444" s="423"/>
      <c r="E444" s="423"/>
      <c r="F444" s="423"/>
      <c r="G444" s="423"/>
      <c r="H444" s="424"/>
      <c r="I444" s="127" t="s">
        <v>778</v>
      </c>
      <c r="J444" s="181"/>
      <c r="K444" s="193"/>
      <c r="L444" s="195">
        <v>0</v>
      </c>
    </row>
    <row r="445" spans="1:22" s="81" customFormat="1" ht="60" customHeight="1">
      <c r="A445" s="296" t="s">
        <v>520</v>
      </c>
      <c r="B445" s="82"/>
      <c r="C445" s="416" t="s">
        <v>779</v>
      </c>
      <c r="D445" s="417"/>
      <c r="E445" s="417"/>
      <c r="F445" s="417"/>
      <c r="G445" s="417"/>
      <c r="H445" s="419"/>
      <c r="I445" s="420" t="s">
        <v>780</v>
      </c>
      <c r="J445" s="181"/>
      <c r="K445" s="193"/>
      <c r="L445" s="196">
        <v>0</v>
      </c>
    </row>
    <row r="446" spans="1:22" s="81" customFormat="1" ht="35.1" customHeight="1">
      <c r="A446" s="296" t="s">
        <v>521</v>
      </c>
      <c r="B446" s="82"/>
      <c r="C446" s="197"/>
      <c r="D446" s="198"/>
      <c r="E446" s="416" t="s">
        <v>261</v>
      </c>
      <c r="F446" s="417"/>
      <c r="G446" s="417"/>
      <c r="H446" s="419"/>
      <c r="I446" s="425"/>
      <c r="J446" s="181"/>
      <c r="K446" s="193"/>
      <c r="L446" s="196">
        <v>0</v>
      </c>
    </row>
    <row r="447" spans="1:22" s="81" customFormat="1" ht="35.1" customHeight="1">
      <c r="A447" s="296"/>
      <c r="B447" s="82"/>
      <c r="C447" s="197"/>
      <c r="D447" s="198"/>
      <c r="E447" s="327"/>
      <c r="F447" s="328"/>
      <c r="G447" s="427" t="s">
        <v>781</v>
      </c>
      <c r="H447" s="428"/>
      <c r="I447" s="425"/>
      <c r="J447" s="181"/>
      <c r="K447" s="193"/>
      <c r="L447" s="196">
        <v>0</v>
      </c>
    </row>
    <row r="448" spans="1:22" s="81" customFormat="1" ht="64.150000000000006" customHeight="1">
      <c r="A448" s="296"/>
      <c r="B448" s="82"/>
      <c r="C448" s="197"/>
      <c r="D448" s="198"/>
      <c r="E448" s="327"/>
      <c r="F448" s="328"/>
      <c r="G448" s="429" t="s">
        <v>782</v>
      </c>
      <c r="H448" s="428"/>
      <c r="I448" s="425"/>
      <c r="J448" s="181"/>
      <c r="K448" s="193"/>
      <c r="L448" s="196">
        <v>0</v>
      </c>
    </row>
    <row r="449" spans="1:23" s="81" customFormat="1" ht="67.150000000000006" customHeight="1">
      <c r="A449" s="296" t="s">
        <v>522</v>
      </c>
      <c r="B449" s="82"/>
      <c r="C449" s="199"/>
      <c r="D449" s="334"/>
      <c r="E449" s="430"/>
      <c r="F449" s="431"/>
      <c r="G449" s="356"/>
      <c r="H449" s="332" t="s">
        <v>783</v>
      </c>
      <c r="I449" s="426"/>
      <c r="J449" s="181"/>
      <c r="K449" s="193"/>
      <c r="L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row>
    <row r="451" spans="1:23" s="107" customFormat="1" ht="34.5" customHeight="1">
      <c r="A451" s="296" t="s">
        <v>524</v>
      </c>
      <c r="B451" s="82"/>
      <c r="C451" s="318"/>
      <c r="D451" s="319"/>
      <c r="E451" s="422" t="s">
        <v>786</v>
      </c>
      <c r="F451" s="423"/>
      <c r="G451" s="423"/>
      <c r="H451" s="424"/>
      <c r="I451" s="421"/>
      <c r="J451" s="181"/>
      <c r="K451" s="193"/>
      <c r="L451" s="196">
        <v>0</v>
      </c>
    </row>
    <row r="452" spans="1:23" s="81" customFormat="1" ht="56.1" customHeight="1">
      <c r="A452" s="296" t="s">
        <v>525</v>
      </c>
      <c r="B452" s="82"/>
      <c r="C452" s="422" t="s">
        <v>787</v>
      </c>
      <c r="D452" s="423"/>
      <c r="E452" s="423"/>
      <c r="F452" s="423"/>
      <c r="G452" s="423"/>
      <c r="H452" s="424"/>
      <c r="I452" s="127" t="s">
        <v>788</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青森市立浪岡病院!B93" display="・設置主体"/>
    <hyperlink ref="C78:G78" location="青森市立浪岡病院!B101" display="・病床の状況"/>
    <hyperlink ref="C79:G79" location="青森市立浪岡病院!B122" display="・診療科"/>
    <hyperlink ref="C80:G80" location="青森市立浪岡病院!B133" display="・入院基本料・特定入院料及び届出病床数"/>
    <hyperlink ref="C81:G81" location="青森市立浪岡病院!B147" display="・DPC医療機関群の種類"/>
    <hyperlink ref="C82:G82" location="青森市立浪岡病院!B155" display="・救急告示病院、二次救急医療施設、三次救急医療施設の告示・認定の有無"/>
    <hyperlink ref="C83:F83" location="青森市立浪岡病院!B165" display="・承認の有無"/>
    <hyperlink ref="C84:F84" location="青森市立浪岡病院!B174" display="・診療報酬の届出の有無"/>
    <hyperlink ref="C85:F85" location="青森市立浪岡病院!B184" display="・職員数の状況"/>
    <hyperlink ref="C86:F86" location="青森市立浪岡病院!B243" display="・退院調整部門の設置状況"/>
    <hyperlink ref="C87:F87" location="青森市立浪岡病院!B263" display="・医療機器の台数"/>
    <hyperlink ref="C88:G88" location="青森市立浪岡病院!B288" display="・過去1年間の間に病棟の再編・見直しがあった場合の報告対象期間"/>
    <hyperlink ref="H77:I77" location="青森市立浪岡病院!B311" display="・入院患者の状況（年間）"/>
    <hyperlink ref="H78:I78" location="青森市立浪岡病院!B324" display="・入院患者の状況（年間／入棟前の場所・退棟先の場所の状況）"/>
    <hyperlink ref="H79:I79" location="青森市立浪岡病院!B349" display="・退院後に在宅医療を必要とする患者の状況"/>
    <hyperlink ref="H80:I80" location="青森市立浪岡病院!B361" display="・看取りを行った患者数"/>
    <hyperlink ref="J80:L80" location="青森市立浪岡病院!B438" display="・リハビリテーションの実施状況"/>
    <hyperlink ref="J79:L79" location="青森市立浪岡病院!B426" display="・救急医療の実施状況"/>
    <hyperlink ref="J78:L78" location="青森市立浪岡病院!B394" display="・重症患者への対応状況"/>
    <hyperlink ref="J77:L77" location="青森市立浪岡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3208</v>
      </c>
      <c r="C3" s="12"/>
      <c r="D3" s="12"/>
      <c r="E3" s="12"/>
      <c r="F3" s="12"/>
      <c r="G3" s="12"/>
      <c r="H3" s="201"/>
      <c r="I3" s="10"/>
    </row>
    <row r="4" spans="1:15">
      <c r="A4" s="267"/>
      <c r="B4" s="13" t="s">
        <v>3209</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c r="M12" s="6"/>
      <c r="N12" s="200"/>
      <c r="O12" s="200"/>
    </row>
    <row r="13" spans="1:15" s="22" customFormat="1">
      <c r="A13" s="301" t="s">
        <v>1935</v>
      </c>
      <c r="B13" s="26"/>
      <c r="C13" s="20"/>
      <c r="D13" s="20"/>
      <c r="E13" s="20"/>
      <c r="F13" s="20"/>
      <c r="G13" s="20"/>
      <c r="H13" s="21"/>
      <c r="I13" s="531" t="s">
        <v>20</v>
      </c>
      <c r="J13" s="531"/>
      <c r="K13" s="531"/>
      <c r="L13" s="206" t="s">
        <v>479</v>
      </c>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t="s">
        <v>479</v>
      </c>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1</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96</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0.3</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2258</v>
      </c>
      <c r="B157" s="112"/>
      <c r="C157" s="482" t="s">
        <v>152</v>
      </c>
      <c r="D157" s="482"/>
      <c r="E157" s="482"/>
      <c r="F157" s="482"/>
      <c r="G157" s="482" t="s">
        <v>149</v>
      </c>
      <c r="H157" s="482"/>
      <c r="I157" s="492"/>
      <c r="J157" s="129">
        <v>0</v>
      </c>
      <c r="K157" s="241" t="str">
        <f t="shared" ref="K157:K172" si="1">IF(OR(COUNTIF(L157:O157,"未確認")&gt;0,COUNTIF(L157:O157,"*")&gt;0),"※","")</f>
        <v/>
      </c>
      <c r="L157" s="249">
        <v>0</v>
      </c>
      <c r="M157" s="249">
        <v>0</v>
      </c>
      <c r="N157" s="249">
        <v>0</v>
      </c>
      <c r="O157" s="249">
        <v>0</v>
      </c>
      <c r="P157" s="22"/>
      <c r="Q157" s="22"/>
      <c r="R157" s="22"/>
    </row>
    <row r="158" spans="1:18" s="81" customFormat="1" ht="34.5" customHeight="1">
      <c r="A158" s="301" t="s">
        <v>2258</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1</v>
      </c>
      <c r="K159" s="241" t="str">
        <f t="shared" si="1"/>
        <v/>
      </c>
      <c r="L159" s="249">
        <v>1</v>
      </c>
      <c r="M159" s="249">
        <v>0</v>
      </c>
      <c r="N159" s="249">
        <v>0</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1974</v>
      </c>
      <c r="B162" s="112"/>
      <c r="C162" s="483"/>
      <c r="D162" s="483"/>
      <c r="E162" s="483"/>
      <c r="F162" s="483"/>
      <c r="G162" s="482" t="s">
        <v>150</v>
      </c>
      <c r="H162" s="483"/>
      <c r="I162" s="492"/>
      <c r="J162" s="131">
        <v>6</v>
      </c>
      <c r="K162" s="241" t="str">
        <f t="shared" si="1"/>
        <v/>
      </c>
      <c r="L162" s="250">
        <v>6</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1976</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2133</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2180</v>
      </c>
      <c r="B172" s="82"/>
      <c r="C172" s="483"/>
      <c r="D172" s="483"/>
      <c r="E172" s="483"/>
      <c r="F172" s="483"/>
      <c r="G172" s="482" t="s">
        <v>150</v>
      </c>
      <c r="H172" s="483"/>
      <c r="I172" s="492"/>
      <c r="J172" s="131">
        <v>0.1</v>
      </c>
      <c r="K172" s="241" t="str">
        <f t="shared" si="1"/>
        <v/>
      </c>
      <c r="L172" s="250">
        <v>0.1</v>
      </c>
      <c r="M172" s="250">
        <v>0</v>
      </c>
      <c r="N172" s="250">
        <v>0</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2137</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0.1</v>
      </c>
      <c r="K180" s="241" t="str">
        <f>IF(OR(COUNTIF(L180:O180,"未確認")&gt;0,COUNTIF(L180:O180,"*")&gt;0),"※","")</f>
        <v/>
      </c>
      <c r="L180" s="250">
        <v>0.1</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2143</v>
      </c>
      <c r="J188" s="237" t="s">
        <v>131</v>
      </c>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1</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560</v>
      </c>
      <c r="J232" s="256" t="s">
        <v>479</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v>29</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100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v>6284</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29</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29</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1</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28</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29</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7</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17</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2</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1</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2</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736</v>
      </c>
      <c r="J306" s="129">
        <v>29</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29</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t="s">
        <v>124</v>
      </c>
      <c r="K330" s="241" t="str">
        <f t="shared" si="3"/>
        <v>※</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t="s">
        <v>124</v>
      </c>
      <c r="K331" s="241" t="str">
        <f t="shared" si="3"/>
        <v>※</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63</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29</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t="s">
        <v>124</v>
      </c>
      <c r="K374" s="241" t="str">
        <f t="shared" si="5"/>
        <v>※</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ＡＭＣクリニック!B91" display="・設置主体"/>
    <hyperlink ref="C73:H73" location="ＡＭＣクリニック!B99" display="・病床の状況"/>
    <hyperlink ref="C74:H74" location="ＡＭＣクリニック!B120" display="・診療科"/>
    <hyperlink ref="C75:H75" location="ＡＭＣクリニック!B131" display="・入院基本料及び届出病床数"/>
    <hyperlink ref="C76:H76" location="ＡＭＣクリニック!A1" display="・算定する入院基本料の状況"/>
    <hyperlink ref="C77:H77" location="ＡＭＣクリニック!B141" display="・在宅療養支援診療所の届出状況"/>
    <hyperlink ref="C78:H78" location="ＡＭＣクリニック!B149" display="・職員数の状況"/>
    <hyperlink ref="C79:H79" location="ＡＭＣクリニック!B184" display="・退院調整部門の設置状況"/>
    <hyperlink ref="C80:H80" location="ＡＭＣクリニック!B204" display="・医療機器の台数"/>
    <hyperlink ref="C81:H81" location="ＡＭＣクリニック!B228" display="・有床診療所の病床の役割"/>
    <hyperlink ref="C82:H82" location="ＡＭＣクリニック!B243" display="・過去1年間の間に病棟の再編・見直しがあった場合の報告対象期間"/>
    <hyperlink ref="I72" location="ＡＭＣクリニック!B267" display="・入院患者の状況（年間）"/>
    <hyperlink ref="I73" location="ＡＭＣクリニック!B279" display="・入院患者の状況（月間／入院前の場所・退院先の場所の状況）"/>
    <hyperlink ref="I74" location="ＡＭＣクリニック!B302" display="・退院後に在宅医療を必要とする患者の状況"/>
    <hyperlink ref="I75" location="ＡＭＣクリニック!B314" display="・在宅医療を行った患者数"/>
    <hyperlink ref="I76" location="ＡＭＣクリニック!B323" display="・看取りを行った患者数"/>
    <hyperlink ref="J72:O72" location="ＡＭＣクリニック!B347" display="・分娩"/>
    <hyperlink ref="J73" location="ＡＭＣクリニック!B367" display="・リハビリテーションの実施状況"/>
    <hyperlink ref="J74" location="ＡＭＣ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3210</v>
      </c>
      <c r="C3" s="12"/>
      <c r="D3" s="12"/>
      <c r="E3" s="12"/>
      <c r="F3" s="12"/>
      <c r="G3" s="12"/>
      <c r="H3" s="201"/>
      <c r="I3" s="10"/>
    </row>
    <row r="4" spans="1:15">
      <c r="A4" s="267"/>
      <c r="B4" s="13" t="s">
        <v>3211</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3212</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c r="M14" s="6"/>
      <c r="N14" s="200"/>
      <c r="O14" s="200"/>
    </row>
    <row r="15" spans="1:15" s="22" customFormat="1">
      <c r="A15" s="301" t="s">
        <v>2251</v>
      </c>
      <c r="B15" s="18"/>
      <c r="C15" s="20"/>
      <c r="D15" s="20"/>
      <c r="E15" s="20"/>
      <c r="F15" s="20"/>
      <c r="G15" s="20"/>
      <c r="H15" s="21"/>
      <c r="I15" s="531" t="s">
        <v>563</v>
      </c>
      <c r="J15" s="531"/>
      <c r="K15" s="531"/>
      <c r="L15" s="206"/>
      <c r="M15" s="6"/>
      <c r="N15" s="200"/>
      <c r="O15" s="200"/>
    </row>
    <row r="16" spans="1:15" s="22" customFormat="1">
      <c r="A16" s="301" t="s">
        <v>3212</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2556</v>
      </c>
      <c r="B25" s="18"/>
      <c r="C25" s="20"/>
      <c r="D25" s="20"/>
      <c r="E25" s="20"/>
      <c r="F25" s="20"/>
      <c r="G25" s="20"/>
      <c r="H25" s="21"/>
      <c r="I25" s="522" t="s">
        <v>18</v>
      </c>
      <c r="J25" s="523"/>
      <c r="K25" s="524"/>
      <c r="L25" s="204"/>
      <c r="M25" s="6"/>
      <c r="N25" s="200"/>
      <c r="O25" s="200"/>
    </row>
    <row r="26" spans="1:18" s="22" customFormat="1">
      <c r="A26" s="301" t="s">
        <v>3213</v>
      </c>
      <c r="B26" s="26"/>
      <c r="C26" s="20"/>
      <c r="D26" s="20"/>
      <c r="E26" s="20"/>
      <c r="F26" s="20"/>
      <c r="G26" s="20"/>
      <c r="H26" s="21"/>
      <c r="I26" s="522" t="s">
        <v>19</v>
      </c>
      <c r="J26" s="523"/>
      <c r="K26" s="524"/>
      <c r="L26" s="205" t="s">
        <v>479</v>
      </c>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3213</v>
      </c>
      <c r="B28" s="18"/>
      <c r="C28" s="20"/>
      <c r="D28" s="20"/>
      <c r="E28" s="20"/>
      <c r="F28" s="20"/>
      <c r="G28" s="20"/>
      <c r="H28" s="21"/>
      <c r="I28" s="522" t="s">
        <v>21</v>
      </c>
      <c r="J28" s="523"/>
      <c r="K28" s="524"/>
      <c r="L28" s="207"/>
      <c r="M28" s="6"/>
      <c r="N28" s="200"/>
      <c r="O28" s="200"/>
    </row>
    <row r="29" spans="1:18" s="22" customFormat="1">
      <c r="A29" s="301" t="s">
        <v>3213</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3213</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3214</v>
      </c>
      <c r="B39" s="26"/>
      <c r="C39" s="20"/>
      <c r="D39" s="20"/>
      <c r="E39" s="20"/>
      <c r="F39" s="20"/>
      <c r="G39" s="20"/>
      <c r="H39" s="21"/>
      <c r="I39" s="522" t="s">
        <v>34</v>
      </c>
      <c r="J39" s="523"/>
      <c r="K39" s="524"/>
      <c r="L39" s="205"/>
      <c r="M39" s="6"/>
      <c r="N39" s="200"/>
      <c r="O39" s="200"/>
    </row>
    <row r="40" spans="1:71" s="22" customFormat="1">
      <c r="A40" s="301" t="s">
        <v>3214</v>
      </c>
      <c r="B40" s="26"/>
      <c r="C40" s="20"/>
      <c r="D40" s="20"/>
      <c r="E40" s="20"/>
      <c r="F40" s="20"/>
      <c r="G40" s="20"/>
      <c r="H40" s="21"/>
      <c r="I40" s="522" t="s">
        <v>35</v>
      </c>
      <c r="J40" s="523"/>
      <c r="K40" s="524"/>
      <c r="L40" s="212"/>
      <c r="M40" s="6"/>
      <c r="N40" s="200"/>
      <c r="O40" s="200"/>
    </row>
    <row r="41" spans="1:71" s="22" customFormat="1">
      <c r="A41" s="301" t="s">
        <v>3214</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3215</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3215</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3215</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3215</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3216</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3217</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3218</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3219</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3218</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17</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3220</v>
      </c>
      <c r="B105" s="82"/>
      <c r="C105" s="478"/>
      <c r="D105" s="479"/>
      <c r="E105" s="482" t="s">
        <v>75</v>
      </c>
      <c r="F105" s="483"/>
      <c r="G105" s="483"/>
      <c r="H105" s="483"/>
      <c r="I105" s="580"/>
      <c r="J105" s="78">
        <v>17</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17</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3221</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3218</v>
      </c>
      <c r="J123" s="91"/>
      <c r="K123" s="166"/>
      <c r="L123" s="226"/>
      <c r="M123" s="226"/>
      <c r="N123" s="226"/>
      <c r="O123" s="226"/>
      <c r="P123" s="22"/>
      <c r="Q123" s="22"/>
      <c r="R123" s="22"/>
    </row>
    <row r="124" spans="1:18" s="81" customFormat="1" ht="40.5" customHeight="1">
      <c r="A124" s="301" t="s">
        <v>3222</v>
      </c>
      <c r="B124" s="2"/>
      <c r="C124" s="574" t="s">
        <v>82</v>
      </c>
      <c r="D124" s="574"/>
      <c r="E124" s="574"/>
      <c r="F124" s="574"/>
      <c r="G124" s="574"/>
      <c r="H124" s="574"/>
      <c r="I124" s="420" t="s">
        <v>601</v>
      </c>
      <c r="J124" s="233" t="s">
        <v>267</v>
      </c>
      <c r="K124" s="228"/>
      <c r="L124" s="227"/>
      <c r="M124" s="231"/>
      <c r="N124" s="231"/>
      <c r="O124" s="231"/>
      <c r="P124" s="22"/>
      <c r="Q124" s="22"/>
      <c r="R124" s="22"/>
    </row>
    <row r="125" spans="1:18" s="81" customFormat="1" ht="40.5" customHeight="1">
      <c r="A125" s="301" t="s">
        <v>1960</v>
      </c>
      <c r="B125" s="2"/>
      <c r="C125" s="317"/>
      <c r="D125" s="321"/>
      <c r="E125" s="482" t="s">
        <v>3223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3218</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17</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1966</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2</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1</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3</v>
      </c>
      <c r="K157" s="241" t="str">
        <f t="shared" ref="K157:K172" si="1">IF(OR(COUNTIF(L157:O157,"未確認")&gt;0,COUNTIF(L157:O157,"*")&gt;0),"※","")</f>
        <v/>
      </c>
      <c r="L157" s="249">
        <v>2</v>
      </c>
      <c r="M157" s="249">
        <v>0</v>
      </c>
      <c r="N157" s="249">
        <v>1</v>
      </c>
      <c r="O157" s="249">
        <v>0</v>
      </c>
      <c r="P157" s="22"/>
      <c r="Q157" s="22"/>
      <c r="R157" s="22"/>
    </row>
    <row r="158" spans="1:18" s="81" customFormat="1" ht="34.5" customHeight="1">
      <c r="A158" s="301" t="s">
        <v>2258</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8</v>
      </c>
      <c r="K159" s="241" t="str">
        <f t="shared" si="1"/>
        <v/>
      </c>
      <c r="L159" s="249">
        <v>8</v>
      </c>
      <c r="M159" s="249">
        <v>0</v>
      </c>
      <c r="N159" s="249">
        <v>0</v>
      </c>
      <c r="O159" s="249">
        <v>0</v>
      </c>
      <c r="P159" s="22"/>
      <c r="Q159" s="22"/>
      <c r="R159" s="22"/>
    </row>
    <row r="160" spans="1:18" s="81" customFormat="1" ht="34.5" customHeight="1">
      <c r="A160" s="301" t="s">
        <v>3224</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1</v>
      </c>
      <c r="K161" s="241" t="str">
        <f t="shared" si="1"/>
        <v/>
      </c>
      <c r="L161" s="249">
        <v>0</v>
      </c>
      <c r="M161" s="249">
        <v>0</v>
      </c>
      <c r="N161" s="249">
        <v>1</v>
      </c>
      <c r="O161" s="249">
        <v>0</v>
      </c>
      <c r="P161" s="22"/>
      <c r="Q161" s="22"/>
      <c r="R161" s="22"/>
    </row>
    <row r="162" spans="1:18" s="81" customFormat="1" ht="34.5" customHeight="1">
      <c r="A162" s="301" t="s">
        <v>1975</v>
      </c>
      <c r="B162" s="112"/>
      <c r="C162" s="483"/>
      <c r="D162" s="483"/>
      <c r="E162" s="483"/>
      <c r="F162" s="483"/>
      <c r="G162" s="482" t="s">
        <v>150</v>
      </c>
      <c r="H162" s="483"/>
      <c r="I162" s="492"/>
      <c r="J162" s="131">
        <v>2</v>
      </c>
      <c r="K162" s="241" t="str">
        <f t="shared" si="1"/>
        <v/>
      </c>
      <c r="L162" s="250">
        <v>2</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6</v>
      </c>
      <c r="K163" s="241" t="str">
        <f t="shared" si="1"/>
        <v/>
      </c>
      <c r="L163" s="249">
        <v>5</v>
      </c>
      <c r="M163" s="249">
        <v>0</v>
      </c>
      <c r="N163" s="249">
        <v>1</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3225</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3226</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2180</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1</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1987</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3227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3228</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559</v>
      </c>
      <c r="J188" s="237"/>
      <c r="K188" s="251"/>
      <c r="L188" s="232"/>
      <c r="M188" s="232"/>
      <c r="N188" s="232"/>
      <c r="O188" s="232"/>
      <c r="P188" s="22"/>
      <c r="Q188" s="22"/>
      <c r="R188" s="22"/>
    </row>
    <row r="189" spans="1:18" s="81" customFormat="1" ht="34.5" customHeight="1">
      <c r="A189" s="301" t="s">
        <v>3229</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2144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2144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2186</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63</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2238</v>
      </c>
      <c r="B212" s="144"/>
      <c r="C212" s="448" t="s">
        <v>186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2147</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196</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198</v>
      </c>
      <c r="F219" s="483"/>
      <c r="G219" s="483"/>
      <c r="H219" s="483"/>
      <c r="I219" s="114" t="s">
        <v>199</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201</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203</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2196</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560</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368</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2024</v>
      </c>
      <c r="J271" s="129">
        <v>872</v>
      </c>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3160</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857</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872</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616</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256</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857</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829</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28</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542</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2164</v>
      </c>
      <c r="B306" s="111"/>
      <c r="C306" s="448" t="s">
        <v>239</v>
      </c>
      <c r="D306" s="449"/>
      <c r="E306" s="449"/>
      <c r="F306" s="449"/>
      <c r="G306" s="449"/>
      <c r="H306" s="450"/>
      <c r="I306" s="432" t="s">
        <v>736</v>
      </c>
      <c r="J306" s="129">
        <v>857</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1326</v>
      </c>
      <c r="F309" s="570"/>
      <c r="G309" s="570"/>
      <c r="H309" s="571"/>
      <c r="I309" s="568"/>
      <c r="J309" s="129">
        <v>857</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63</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2166</v>
      </c>
      <c r="B327" s="111"/>
      <c r="C327" s="564" t="s">
        <v>3230</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2168</v>
      </c>
      <c r="B351" s="180"/>
      <c r="C351" s="437" t="s">
        <v>246</v>
      </c>
      <c r="D351" s="438"/>
      <c r="E351" s="438"/>
      <c r="F351" s="438"/>
      <c r="G351" s="438"/>
      <c r="H351" s="439"/>
      <c r="I351" s="114" t="s">
        <v>247</v>
      </c>
      <c r="J351" s="108">
        <v>23</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t="s">
        <v>124</v>
      </c>
      <c r="K359" s="241" t="str">
        <f t="shared" ref="K359:K363" si="4">IF(OR(COUNTIF(J359,"未確認")&gt;0,COUNTIF(J359,"*")&gt;0),"※","")</f>
        <v>※</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17</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t="s">
        <v>124</v>
      </c>
      <c r="K362" s="241" t="str">
        <f t="shared" si="4"/>
        <v>※</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257</v>
      </c>
      <c r="J363" s="178" t="s">
        <v>2065</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857</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2226</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エフ.クリニック!B91" display="・設置主体"/>
    <hyperlink ref="C73:H73" location="エフ.クリニック!B99" display="・病床の状況"/>
    <hyperlink ref="C74:H74" location="エフ.クリニック!B120" display="・診療科"/>
    <hyperlink ref="C75:H75" location="エフ.クリニック!B131" display="・入院基本料及び届出病床数"/>
    <hyperlink ref="C76:H76" location="エフ.クリニック!A1" display="・算定する入院基本料の状況"/>
    <hyperlink ref="C77:H77" location="エフ.クリニック!B141" display="・在宅療養支援診療所の届出状況"/>
    <hyperlink ref="C78:H78" location="エフ.クリニック!B149" display="・職員数の状況"/>
    <hyperlink ref="C79:H79" location="エフ.クリニック!B184" display="・退院調整部門の設置状況"/>
    <hyperlink ref="C80:H80" location="エフ.クリニック!B204" display="・医療機器の台数"/>
    <hyperlink ref="C81:H81" location="エフ.クリニック!B228" display="・有床診療所の病床の役割"/>
    <hyperlink ref="C82:H82" location="エフ.クリニック!B243" display="・過去1年間の間に病棟の再編・見直しがあった場合の報告対象期間"/>
    <hyperlink ref="I72" location="エフ.クリニック!B267" display="・入院患者の状況（年間）"/>
    <hyperlink ref="I73" location="エフ.クリニック!B279" display="・入院患者の状況（月間／入院前の場所・退院先の場所の状況）"/>
    <hyperlink ref="I74" location="エフ.クリニック!B302" display="・退院後に在宅医療を必要とする患者の状況"/>
    <hyperlink ref="I75" location="エフ.クリニック!B314" display="・在宅医療を行った患者数"/>
    <hyperlink ref="I76" location="エフ.クリニック!B323" display="・看取りを行った患者数"/>
    <hyperlink ref="J72:O72" location="エフ.クリニック!B347" display="・分娩"/>
    <hyperlink ref="J73" location="エフ.クリニック!B367" display="・リハビリテーションの実施状況"/>
    <hyperlink ref="J74" location="エフ.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3231</v>
      </c>
      <c r="C3" s="12"/>
      <c r="D3" s="12"/>
      <c r="E3" s="12"/>
      <c r="F3" s="12"/>
      <c r="G3" s="12"/>
      <c r="H3" s="201"/>
      <c r="I3" s="10"/>
    </row>
    <row r="4" spans="1:15">
      <c r="A4" s="267"/>
      <c r="B4" s="13" t="s">
        <v>3232</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2279</v>
      </c>
      <c r="B13" s="26"/>
      <c r="C13" s="20"/>
      <c r="D13" s="20"/>
      <c r="E13" s="20"/>
      <c r="F13" s="20"/>
      <c r="G13" s="20"/>
      <c r="H13" s="21"/>
      <c r="I13" s="531" t="s">
        <v>20</v>
      </c>
      <c r="J13" s="531"/>
      <c r="K13" s="531"/>
      <c r="L13" s="206"/>
      <c r="M13" s="6"/>
      <c r="N13" s="200"/>
      <c r="O13" s="200"/>
    </row>
    <row r="14" spans="1:15" s="22" customFormat="1">
      <c r="A14" s="301" t="s">
        <v>3233</v>
      </c>
      <c r="B14" s="18"/>
      <c r="C14" s="20"/>
      <c r="D14" s="20"/>
      <c r="E14" s="20"/>
      <c r="F14" s="20"/>
      <c r="G14" s="20"/>
      <c r="H14" s="21"/>
      <c r="I14" s="531" t="s">
        <v>21</v>
      </c>
      <c r="J14" s="531"/>
      <c r="K14" s="531"/>
      <c r="L14" s="207"/>
      <c r="M14" s="6"/>
      <c r="N14" s="200"/>
      <c r="O14" s="200"/>
    </row>
    <row r="15" spans="1:15" s="22" customFormat="1">
      <c r="A15" s="301" t="s">
        <v>3234</v>
      </c>
      <c r="B15" s="18"/>
      <c r="C15" s="20"/>
      <c r="D15" s="20"/>
      <c r="E15" s="20"/>
      <c r="F15" s="20"/>
      <c r="G15" s="20"/>
      <c r="H15" s="21"/>
      <c r="I15" s="531" t="s">
        <v>3235</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3233</v>
      </c>
      <c r="B17" s="18"/>
      <c r="C17" s="20"/>
      <c r="D17" s="20"/>
      <c r="E17" s="20"/>
      <c r="F17" s="20"/>
      <c r="G17" s="20"/>
      <c r="H17" s="21"/>
      <c r="I17" s="531" t="s">
        <v>2281</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3236</v>
      </c>
      <c r="B25" s="18"/>
      <c r="C25" s="20"/>
      <c r="D25" s="20"/>
      <c r="E25" s="20"/>
      <c r="F25" s="20"/>
      <c r="G25" s="20"/>
      <c r="H25" s="21"/>
      <c r="I25" s="522" t="s">
        <v>18</v>
      </c>
      <c r="J25" s="523"/>
      <c r="K25" s="524"/>
      <c r="L25" s="204"/>
      <c r="M25" s="6"/>
      <c r="N25" s="200"/>
      <c r="O25" s="200"/>
    </row>
    <row r="26" spans="1:18" s="22" customFormat="1">
      <c r="A26" s="301" t="s">
        <v>3236</v>
      </c>
      <c r="B26" s="26"/>
      <c r="C26" s="20"/>
      <c r="D26" s="20"/>
      <c r="E26" s="20"/>
      <c r="F26" s="20"/>
      <c r="G26" s="20"/>
      <c r="H26" s="21"/>
      <c r="I26" s="522" t="s">
        <v>19</v>
      </c>
      <c r="J26" s="523"/>
      <c r="K26" s="524"/>
      <c r="L26" s="205" t="s">
        <v>479</v>
      </c>
      <c r="M26" s="6"/>
      <c r="N26" s="200"/>
      <c r="O26" s="200"/>
    </row>
    <row r="27" spans="1:18" s="22" customFormat="1">
      <c r="A27" s="301" t="s">
        <v>3237</v>
      </c>
      <c r="B27" s="26"/>
      <c r="C27" s="20"/>
      <c r="D27" s="20"/>
      <c r="E27" s="20"/>
      <c r="F27" s="20"/>
      <c r="G27" s="20"/>
      <c r="H27" s="21"/>
      <c r="I27" s="522" t="s">
        <v>20</v>
      </c>
      <c r="J27" s="523"/>
      <c r="K27" s="524"/>
      <c r="L27" s="206"/>
      <c r="M27" s="6"/>
      <c r="N27" s="200"/>
      <c r="O27" s="200"/>
    </row>
    <row r="28" spans="1:18" s="22" customFormat="1">
      <c r="A28" s="301" t="s">
        <v>2433</v>
      </c>
      <c r="B28" s="18"/>
      <c r="C28" s="20"/>
      <c r="D28" s="20"/>
      <c r="E28" s="20"/>
      <c r="F28" s="20"/>
      <c r="G28" s="20"/>
      <c r="H28" s="21"/>
      <c r="I28" s="522" t="s">
        <v>21</v>
      </c>
      <c r="J28" s="523"/>
      <c r="K28" s="524"/>
      <c r="L28" s="207"/>
      <c r="M28" s="6"/>
      <c r="N28" s="200"/>
      <c r="O28" s="200"/>
    </row>
    <row r="29" spans="1:18" s="22" customFormat="1">
      <c r="A29" s="301" t="s">
        <v>3238</v>
      </c>
      <c r="B29" s="18"/>
      <c r="C29" s="20"/>
      <c r="D29" s="20"/>
      <c r="E29" s="20"/>
      <c r="F29" s="20"/>
      <c r="G29" s="20"/>
      <c r="H29" s="21"/>
      <c r="I29" s="522" t="s">
        <v>3239</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3236</v>
      </c>
      <c r="B31" s="18"/>
      <c r="C31" s="20"/>
      <c r="D31" s="20"/>
      <c r="E31" s="20"/>
      <c r="F31" s="20"/>
      <c r="G31" s="20"/>
      <c r="H31" s="21"/>
      <c r="I31" s="522" t="s">
        <v>3240</v>
      </c>
      <c r="J31" s="523"/>
      <c r="K31" s="524"/>
      <c r="L31" s="206"/>
      <c r="M31" s="8"/>
      <c r="N31" s="209"/>
      <c r="O31" s="200"/>
    </row>
    <row r="32" spans="1:18" s="22" customFormat="1">
      <c r="A32" s="301" t="s">
        <v>3236</v>
      </c>
      <c r="B32" s="18"/>
      <c r="C32" s="20"/>
      <c r="D32" s="20"/>
      <c r="E32" s="20"/>
      <c r="F32" s="20"/>
      <c r="G32" s="20"/>
      <c r="H32" s="21"/>
      <c r="I32" s="531" t="s">
        <v>3241</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3242</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3243</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2286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3243</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3244</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3239</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3244</v>
      </c>
      <c r="B53" s="18"/>
      <c r="C53" s="20"/>
      <c r="D53" s="20"/>
      <c r="E53" s="20"/>
      <c r="F53" s="20"/>
      <c r="G53" s="20"/>
      <c r="H53" s="21"/>
      <c r="I53" s="522" t="s">
        <v>3245</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3243</v>
      </c>
      <c r="B54" s="18"/>
      <c r="C54" s="20"/>
      <c r="D54" s="20"/>
      <c r="E54" s="20"/>
      <c r="F54" s="20"/>
      <c r="G54" s="20"/>
      <c r="H54" s="21"/>
      <c r="I54" s="531" t="s">
        <v>3246</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3243</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3247</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3248</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3249</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3250</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3251</v>
      </c>
      <c r="J94" s="65"/>
      <c r="K94" s="166"/>
      <c r="L94" s="227"/>
      <c r="M94" s="226"/>
      <c r="N94" s="226"/>
      <c r="O94" s="226"/>
      <c r="P94" s="22"/>
      <c r="Q94" s="22"/>
      <c r="R94" s="22"/>
    </row>
    <row r="95" spans="1:72" s="81" customFormat="1" ht="54" customHeight="1">
      <c r="A95" s="301" t="s">
        <v>3252</v>
      </c>
      <c r="B95" s="2"/>
      <c r="C95" s="482" t="s">
        <v>66</v>
      </c>
      <c r="D95" s="482"/>
      <c r="E95" s="482"/>
      <c r="F95" s="482"/>
      <c r="G95" s="482"/>
      <c r="H95" s="484"/>
      <c r="I95" s="337" t="s">
        <v>3253</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1199</v>
      </c>
      <c r="J102" s="65"/>
      <c r="K102" s="166"/>
      <c r="L102" s="227"/>
      <c r="M102" s="226"/>
      <c r="N102" s="226"/>
      <c r="O102" s="226"/>
      <c r="P102" s="22"/>
      <c r="Q102" s="22"/>
      <c r="R102" s="22"/>
    </row>
    <row r="103" spans="1:72" s="81" customFormat="1" ht="34.5" customHeight="1">
      <c r="A103" s="301" t="s">
        <v>3254</v>
      </c>
      <c r="B103" s="2"/>
      <c r="C103" s="448" t="s">
        <v>71</v>
      </c>
      <c r="D103" s="450"/>
      <c r="E103" s="574" t="s">
        <v>72</v>
      </c>
      <c r="F103" s="574"/>
      <c r="G103" s="482"/>
      <c r="H103" s="482"/>
      <c r="I103" s="432" t="s">
        <v>3255</v>
      </c>
      <c r="J103" s="78">
        <v>10</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3254</v>
      </c>
      <c r="B105" s="82"/>
      <c r="C105" s="478"/>
      <c r="D105" s="479"/>
      <c r="E105" s="482" t="s">
        <v>75</v>
      </c>
      <c r="F105" s="483"/>
      <c r="G105" s="483"/>
      <c r="H105" s="483"/>
      <c r="I105" s="580"/>
      <c r="J105" s="78">
        <v>10</v>
      </c>
      <c r="K105" s="79" t="str">
        <f t="shared" si="0"/>
        <v/>
      </c>
      <c r="L105" s="227"/>
      <c r="M105" s="226"/>
      <c r="N105" s="226"/>
      <c r="O105" s="226"/>
      <c r="P105" s="22"/>
      <c r="Q105" s="22"/>
      <c r="R105" s="22"/>
    </row>
    <row r="106" spans="1:72" s="81" customFormat="1" ht="34.5" customHeight="1">
      <c r="A106" s="301" t="s">
        <v>3254</v>
      </c>
      <c r="B106" s="82"/>
      <c r="C106" s="459"/>
      <c r="D106" s="461"/>
      <c r="E106" s="482" t="s">
        <v>76</v>
      </c>
      <c r="F106" s="563"/>
      <c r="G106" s="563"/>
      <c r="H106" s="563"/>
      <c r="I106" s="580"/>
      <c r="J106" s="78">
        <v>10</v>
      </c>
      <c r="K106" s="79" t="str">
        <f t="shared" si="0"/>
        <v/>
      </c>
      <c r="L106" s="227"/>
      <c r="M106" s="226"/>
      <c r="N106" s="226"/>
      <c r="O106" s="226"/>
      <c r="P106" s="22"/>
      <c r="Q106" s="22"/>
      <c r="R106" s="22"/>
    </row>
    <row r="107" spans="1:72" s="81" customFormat="1" ht="34.5" customHeight="1">
      <c r="A107" s="301" t="s">
        <v>3256</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2708</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3257</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3124</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3257</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3258</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2708</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3259</v>
      </c>
      <c r="B115" s="82"/>
      <c r="C115" s="459"/>
      <c r="D115" s="461"/>
      <c r="E115" s="509"/>
      <c r="F115" s="510"/>
      <c r="G115" s="448" t="s">
        <v>3260</v>
      </c>
      <c r="H115" s="450"/>
      <c r="I115" s="580"/>
      <c r="J115" s="78">
        <v>0</v>
      </c>
      <c r="K115" s="79" t="str">
        <f t="shared" si="0"/>
        <v/>
      </c>
      <c r="L115" s="227"/>
      <c r="M115" s="226"/>
      <c r="N115" s="226"/>
      <c r="O115" s="226"/>
      <c r="P115" s="22"/>
      <c r="Q115" s="22"/>
      <c r="R115" s="22"/>
    </row>
    <row r="116" spans="1:18" s="81" customFormat="1" ht="315" customHeight="1">
      <c r="A116" s="301" t="s">
        <v>3261</v>
      </c>
      <c r="B116" s="82"/>
      <c r="C116" s="437" t="s">
        <v>3262</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3263</v>
      </c>
      <c r="B124" s="2"/>
      <c r="C124" s="574" t="s">
        <v>82</v>
      </c>
      <c r="D124" s="574"/>
      <c r="E124" s="574"/>
      <c r="F124" s="574"/>
      <c r="G124" s="574"/>
      <c r="H124" s="574"/>
      <c r="I124" s="420" t="s">
        <v>2462</v>
      </c>
      <c r="J124" s="233" t="s">
        <v>267</v>
      </c>
      <c r="K124" s="228"/>
      <c r="L124" s="227"/>
      <c r="M124" s="231"/>
      <c r="N124" s="231"/>
      <c r="O124" s="231"/>
      <c r="P124" s="22"/>
      <c r="Q124" s="22"/>
      <c r="R124" s="22"/>
    </row>
    <row r="125" spans="1:18" s="81" customFormat="1" ht="40.5" customHeight="1">
      <c r="A125" s="301" t="s">
        <v>3264</v>
      </c>
      <c r="B125" s="2"/>
      <c r="C125" s="317"/>
      <c r="D125" s="321"/>
      <c r="E125" s="482" t="s">
        <v>3265</v>
      </c>
      <c r="F125" s="482"/>
      <c r="G125" s="482"/>
      <c r="H125" s="482"/>
      <c r="I125" s="477"/>
      <c r="J125" s="233" t="s">
        <v>25</v>
      </c>
      <c r="K125" s="228"/>
      <c r="L125" s="227"/>
      <c r="M125" s="226"/>
      <c r="N125" s="226"/>
      <c r="O125" s="226"/>
      <c r="P125" s="22"/>
      <c r="Q125" s="22"/>
      <c r="R125" s="22"/>
    </row>
    <row r="126" spans="1:18" s="81" customFormat="1" ht="40.5" customHeight="1">
      <c r="A126" s="301" t="s">
        <v>3266</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1199</v>
      </c>
      <c r="J134" s="65"/>
      <c r="K134" s="166"/>
      <c r="L134" s="226"/>
      <c r="M134" s="226"/>
      <c r="N134" s="226"/>
      <c r="O134" s="226"/>
      <c r="P134" s="22"/>
      <c r="Q134" s="22"/>
      <c r="R134" s="22"/>
    </row>
    <row r="135" spans="1:18" s="81" customFormat="1" ht="70.150000000000006" customHeight="1">
      <c r="A135" s="301" t="s">
        <v>3267</v>
      </c>
      <c r="B135" s="2"/>
      <c r="C135" s="482" t="s">
        <v>351</v>
      </c>
      <c r="D135" s="482"/>
      <c r="E135" s="482"/>
      <c r="F135" s="482"/>
      <c r="G135" s="482"/>
      <c r="H135" s="483"/>
      <c r="I135" s="420" t="s">
        <v>2299</v>
      </c>
      <c r="J135" s="78">
        <v>10</v>
      </c>
      <c r="K135" s="228"/>
      <c r="L135" s="226"/>
      <c r="M135" s="226"/>
      <c r="N135" s="226"/>
      <c r="O135" s="226"/>
      <c r="P135" s="22"/>
      <c r="Q135" s="22"/>
      <c r="R135" s="22"/>
    </row>
    <row r="136" spans="1:18" s="81" customFormat="1" ht="70.150000000000006" customHeight="1">
      <c r="A136" s="301" t="s">
        <v>3268</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3269</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3270</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3251</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3271</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3272</v>
      </c>
      <c r="B153" s="112"/>
      <c r="C153" s="482" t="s">
        <v>148</v>
      </c>
      <c r="D153" s="484"/>
      <c r="E153" s="484"/>
      <c r="F153" s="484"/>
      <c r="G153" s="482" t="s">
        <v>149</v>
      </c>
      <c r="H153" s="484"/>
      <c r="I153" s="491" t="s">
        <v>3273</v>
      </c>
      <c r="J153" s="129">
        <v>1</v>
      </c>
      <c r="K153" s="241"/>
      <c r="L153" s="242"/>
      <c r="M153" s="242"/>
      <c r="N153" s="242"/>
      <c r="O153" s="243"/>
      <c r="P153" s="22"/>
      <c r="Q153" s="22"/>
      <c r="R153" s="22"/>
    </row>
    <row r="154" spans="1:18" s="81" customFormat="1" ht="34.5" customHeight="1">
      <c r="A154" s="301" t="s">
        <v>2178</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3274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3274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2258</v>
      </c>
      <c r="B157" s="112"/>
      <c r="C157" s="482" t="s">
        <v>152</v>
      </c>
      <c r="D157" s="482"/>
      <c r="E157" s="482"/>
      <c r="F157" s="482"/>
      <c r="G157" s="482" t="s">
        <v>149</v>
      </c>
      <c r="H157" s="482"/>
      <c r="I157" s="492"/>
      <c r="J157" s="129">
        <v>1</v>
      </c>
      <c r="K157" s="241" t="str">
        <f t="shared" ref="K157:K172" si="1">IF(OR(COUNTIF(L157:O157,"未確認")&gt;0,COUNTIF(L157:O157,"*")&gt;0),"※","")</f>
        <v/>
      </c>
      <c r="L157" s="249">
        <v>1</v>
      </c>
      <c r="M157" s="249">
        <v>0</v>
      </c>
      <c r="N157" s="249">
        <v>0</v>
      </c>
      <c r="O157" s="249">
        <v>0</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3275</v>
      </c>
      <c r="B159" s="112"/>
      <c r="C159" s="482" t="s">
        <v>153</v>
      </c>
      <c r="D159" s="483"/>
      <c r="E159" s="483"/>
      <c r="F159" s="483"/>
      <c r="G159" s="482" t="s">
        <v>149</v>
      </c>
      <c r="H159" s="483"/>
      <c r="I159" s="492"/>
      <c r="J159" s="129">
        <v>10</v>
      </c>
      <c r="K159" s="241" t="str">
        <f t="shared" si="1"/>
        <v/>
      </c>
      <c r="L159" s="249">
        <v>9</v>
      </c>
      <c r="M159" s="249">
        <v>0</v>
      </c>
      <c r="N159" s="249">
        <v>1</v>
      </c>
      <c r="O159" s="249">
        <v>0</v>
      </c>
      <c r="P159" s="22"/>
      <c r="Q159" s="22"/>
      <c r="R159" s="22"/>
    </row>
    <row r="160" spans="1:18" s="81" customFormat="1" ht="34.5" customHeight="1">
      <c r="A160" s="301" t="s">
        <v>3275</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1974</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3276</v>
      </c>
      <c r="B163" s="112"/>
      <c r="C163" s="482" t="s">
        <v>155</v>
      </c>
      <c r="D163" s="483"/>
      <c r="E163" s="483"/>
      <c r="F163" s="483"/>
      <c r="G163" s="482" t="s">
        <v>149</v>
      </c>
      <c r="H163" s="483"/>
      <c r="I163" s="492"/>
      <c r="J163" s="129">
        <v>4</v>
      </c>
      <c r="K163" s="241" t="str">
        <f t="shared" si="1"/>
        <v/>
      </c>
      <c r="L163" s="249">
        <v>3</v>
      </c>
      <c r="M163" s="249">
        <v>0</v>
      </c>
      <c r="N163" s="249">
        <v>1</v>
      </c>
      <c r="O163" s="249">
        <v>0</v>
      </c>
      <c r="P163" s="22"/>
      <c r="Q163" s="22"/>
      <c r="R163" s="22"/>
    </row>
    <row r="164" spans="1:18" s="81" customFormat="1" ht="34.5" customHeight="1">
      <c r="A164" s="301" t="s">
        <v>3277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3278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3279</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3280</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3281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2180</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3282</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3283</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3284</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3284</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3285</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3286</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3251</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3287</v>
      </c>
      <c r="J188" s="237" t="s">
        <v>137</v>
      </c>
      <c r="K188" s="251"/>
      <c r="L188" s="232"/>
      <c r="M188" s="232"/>
      <c r="N188" s="232"/>
      <c r="O188" s="232"/>
      <c r="P188" s="22"/>
      <c r="Q188" s="22"/>
      <c r="R188" s="22"/>
    </row>
    <row r="189" spans="1:18" s="81" customFormat="1" ht="34.5" customHeight="1">
      <c r="A189" s="301" t="s">
        <v>3288</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3289</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3290</v>
      </c>
      <c r="B193" s="144"/>
      <c r="C193" s="482"/>
      <c r="D193" s="482"/>
      <c r="E193" s="482"/>
      <c r="F193" s="483"/>
      <c r="G193" s="482" t="s">
        <v>3291</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3292</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3293</v>
      </c>
      <c r="B208" s="2"/>
      <c r="C208" s="448" t="s">
        <v>3294</v>
      </c>
      <c r="D208" s="450"/>
      <c r="E208" s="578" t="s">
        <v>3295</v>
      </c>
      <c r="F208" s="579"/>
      <c r="G208" s="482" t="s">
        <v>182</v>
      </c>
      <c r="H208" s="483"/>
      <c r="I208" s="432" t="s">
        <v>3296</v>
      </c>
      <c r="J208" s="150">
        <v>0</v>
      </c>
      <c r="K208" s="228"/>
      <c r="L208" s="232"/>
      <c r="M208" s="232"/>
      <c r="N208" s="232"/>
      <c r="O208" s="232"/>
      <c r="P208" s="22"/>
      <c r="Q208" s="22"/>
      <c r="R208" s="22"/>
    </row>
    <row r="209" spans="1:18" s="81" customFormat="1" ht="34.5" customHeight="1">
      <c r="A209" s="301" t="s">
        <v>3297</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3298</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3299</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3300</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3301</v>
      </c>
      <c r="J215" s="150">
        <v>0</v>
      </c>
      <c r="K215" s="228"/>
      <c r="L215" s="58"/>
      <c r="M215" s="252"/>
      <c r="N215" s="232"/>
      <c r="O215" s="232"/>
      <c r="P215" s="22"/>
      <c r="Q215" s="22"/>
      <c r="R215" s="22"/>
    </row>
    <row r="216" spans="1:18" s="81" customFormat="1" ht="44.65" customHeight="1">
      <c r="A216" s="301" t="s">
        <v>3302</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3303</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3304</v>
      </c>
      <c r="B218" s="144"/>
      <c r="C218" s="473"/>
      <c r="D218" s="474"/>
      <c r="E218" s="482" t="s">
        <v>3305</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3306</v>
      </c>
      <c r="F219" s="483"/>
      <c r="G219" s="483"/>
      <c r="H219" s="483"/>
      <c r="I219" s="114" t="s">
        <v>692</v>
      </c>
      <c r="J219" s="150">
        <v>0</v>
      </c>
      <c r="K219" s="228"/>
      <c r="L219" s="232"/>
      <c r="M219" s="232"/>
      <c r="N219" s="232"/>
      <c r="O219" s="232"/>
      <c r="P219" s="22"/>
      <c r="Q219" s="22"/>
      <c r="R219" s="22"/>
    </row>
    <row r="220" spans="1:18" s="81" customFormat="1" ht="44.65" customHeight="1">
      <c r="A220" s="301" t="s">
        <v>3307</v>
      </c>
      <c r="B220" s="144"/>
      <c r="C220" s="473"/>
      <c r="D220" s="474"/>
      <c r="E220" s="482" t="s">
        <v>3308</v>
      </c>
      <c r="F220" s="483"/>
      <c r="G220" s="483"/>
      <c r="H220" s="483"/>
      <c r="I220" s="114" t="s">
        <v>3309</v>
      </c>
      <c r="J220" s="150">
        <v>0</v>
      </c>
      <c r="K220" s="228"/>
      <c r="L220" s="232"/>
      <c r="M220" s="232"/>
      <c r="N220" s="232"/>
      <c r="O220" s="232"/>
      <c r="P220" s="22"/>
      <c r="Q220" s="22"/>
      <c r="R220" s="22"/>
    </row>
    <row r="221" spans="1:18" s="81" customFormat="1" ht="44.65" customHeight="1">
      <c r="A221" s="301" t="s">
        <v>2012</v>
      </c>
      <c r="B221" s="144"/>
      <c r="C221" s="473"/>
      <c r="D221" s="474"/>
      <c r="E221" s="482" t="s">
        <v>3310</v>
      </c>
      <c r="F221" s="483"/>
      <c r="G221" s="483"/>
      <c r="H221" s="483"/>
      <c r="I221" s="114" t="s">
        <v>3311</v>
      </c>
      <c r="J221" s="150">
        <v>0</v>
      </c>
      <c r="K221" s="228"/>
      <c r="L221" s="232"/>
      <c r="M221" s="232"/>
      <c r="N221" s="232"/>
      <c r="O221" s="232"/>
      <c r="P221" s="22"/>
      <c r="Q221" s="22"/>
      <c r="R221" s="22"/>
    </row>
    <row r="222" spans="1:18" s="81" customFormat="1" ht="44.65" customHeight="1">
      <c r="A222" s="301" t="s">
        <v>2195</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3312</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3313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3314</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3315</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3316</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3315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3317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3315</v>
      </c>
      <c r="B237" s="47"/>
      <c r="C237" s="482" t="s">
        <v>3318</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3315</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3251</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1199</v>
      </c>
      <c r="J270" s="65"/>
      <c r="K270" s="166"/>
      <c r="L270" s="232"/>
      <c r="M270" s="232"/>
      <c r="N270" s="232"/>
      <c r="O270" s="232"/>
      <c r="P270" s="22"/>
      <c r="Q270" s="22"/>
      <c r="R270" s="22"/>
    </row>
    <row r="271" spans="1:72" s="81" customFormat="1" ht="34.5" customHeight="1">
      <c r="A271" s="301" t="s">
        <v>3319</v>
      </c>
      <c r="B271" s="82"/>
      <c r="C271" s="456" t="s">
        <v>212</v>
      </c>
      <c r="D271" s="574" t="s">
        <v>370</v>
      </c>
      <c r="E271" s="576"/>
      <c r="F271" s="576"/>
      <c r="G271" s="576"/>
      <c r="H271" s="576"/>
      <c r="I271" s="577" t="s">
        <v>3320</v>
      </c>
      <c r="J271" s="129">
        <v>25</v>
      </c>
      <c r="K271" s="241" t="str">
        <f>IF(OR(COUNTIF(J271,"未確認")&gt;0,COUNTIF(J271,"*")&gt;0),"※","")</f>
        <v/>
      </c>
      <c r="L271" s="232"/>
      <c r="M271" s="232"/>
      <c r="N271" s="232"/>
      <c r="O271" s="232"/>
      <c r="P271" s="22"/>
      <c r="Q271" s="22"/>
      <c r="R271" s="22"/>
    </row>
    <row r="272" spans="1:72" s="81" customFormat="1" ht="34.5" customHeight="1">
      <c r="A272" s="301" t="s">
        <v>3321</v>
      </c>
      <c r="B272" s="82"/>
      <c r="C272" s="468"/>
      <c r="D272" s="469"/>
      <c r="E272" s="482" t="s">
        <v>371</v>
      </c>
      <c r="F272" s="482"/>
      <c r="G272" s="482"/>
      <c r="H272" s="482"/>
      <c r="I272" s="577"/>
      <c r="J272" s="129">
        <v>25</v>
      </c>
      <c r="K272" s="241" t="str">
        <f>IF(OR(COUNTIF(J272,"未確認")&gt;0,COUNTIF(J272,"*")&gt;0),"※","")</f>
        <v/>
      </c>
      <c r="L272" s="232"/>
      <c r="M272" s="232"/>
      <c r="N272" s="232"/>
      <c r="O272" s="232"/>
      <c r="P272" s="22"/>
      <c r="Q272" s="22"/>
      <c r="R272" s="22"/>
    </row>
    <row r="273" spans="1:18" s="81" customFormat="1" ht="34.5" customHeight="1">
      <c r="A273" s="301" t="s">
        <v>2202</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3322</v>
      </c>
      <c r="B274" s="2"/>
      <c r="C274" s="468"/>
      <c r="D274" s="482" t="s">
        <v>373</v>
      </c>
      <c r="E274" s="483"/>
      <c r="F274" s="483"/>
      <c r="G274" s="483"/>
      <c r="H274" s="483"/>
      <c r="I274" s="577"/>
      <c r="J274" s="129">
        <v>30</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28</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25</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25</v>
      </c>
      <c r="K284" s="241" t="str">
        <f t="shared" si="2"/>
        <v/>
      </c>
      <c r="L284" s="226"/>
      <c r="M284" s="226"/>
      <c r="N284" s="226"/>
      <c r="O284" s="226"/>
      <c r="P284" s="22"/>
      <c r="Q284" s="22"/>
      <c r="R284" s="22"/>
    </row>
    <row r="285" spans="1:18" s="81" customFormat="1" ht="34.5" customHeight="1">
      <c r="A285" s="301" t="s">
        <v>3323</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3324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3325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3326</v>
      </c>
      <c r="B290" s="111"/>
      <c r="C290" s="456"/>
      <c r="D290" s="482" t="s">
        <v>239</v>
      </c>
      <c r="E290" s="484"/>
      <c r="F290" s="484"/>
      <c r="G290" s="484"/>
      <c r="H290" s="484"/>
      <c r="I290" s="568"/>
      <c r="J290" s="129">
        <v>28</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28</v>
      </c>
      <c r="K291" s="241" t="str">
        <f t="shared" si="2"/>
        <v/>
      </c>
      <c r="L291" s="226"/>
      <c r="M291" s="226"/>
      <c r="N291" s="226"/>
      <c r="O291" s="226"/>
      <c r="P291" s="22"/>
      <c r="Q291" s="22"/>
      <c r="R291" s="22"/>
    </row>
    <row r="292" spans="1:18" s="81" customFormat="1" ht="34.5" customHeight="1">
      <c r="A292" s="301" t="s">
        <v>3327</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2268</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3328</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3329</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3330</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3331</v>
      </c>
      <c r="J306" s="129">
        <v>28</v>
      </c>
      <c r="K306" s="241" t="str">
        <f>IF(OR(COUNTIF(J306,"未確認")&gt;0,COUNTIF(J306,"*")&gt;0),"※","")</f>
        <v/>
      </c>
      <c r="L306" s="232"/>
      <c r="M306" s="232"/>
      <c r="N306" s="232"/>
      <c r="O306" s="232"/>
      <c r="P306" s="22"/>
      <c r="Q306" s="22"/>
      <c r="R306" s="22"/>
    </row>
    <row r="307" spans="1:18" s="81" customFormat="1" ht="34.5" customHeight="1">
      <c r="A307" s="308" t="s">
        <v>3332</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3333</v>
      </c>
      <c r="B308" s="111"/>
      <c r="C308" s="169"/>
      <c r="D308" s="170"/>
      <c r="E308" s="453" t="s">
        <v>3334</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3335</v>
      </c>
      <c r="F309" s="570"/>
      <c r="G309" s="570"/>
      <c r="H309" s="571"/>
      <c r="I309" s="568"/>
      <c r="J309" s="129">
        <v>28</v>
      </c>
      <c r="K309" s="241" t="str">
        <f>IF(OR(COUNTIF(J309,"未確認")&gt;0,COUNTIF(J309,"*")&gt;0),"※","")</f>
        <v/>
      </c>
      <c r="L309" s="232"/>
      <c r="M309" s="232"/>
      <c r="N309" s="232"/>
      <c r="O309" s="232"/>
      <c r="P309" s="22"/>
      <c r="Q309" s="22"/>
      <c r="R309" s="22"/>
    </row>
    <row r="310" spans="1:18" s="81" customFormat="1" ht="34.5" customHeight="1">
      <c r="A310" s="301" t="s">
        <v>3336</v>
      </c>
      <c r="B310" s="2"/>
      <c r="C310" s="171"/>
      <c r="D310" s="172"/>
      <c r="E310" s="453" t="s">
        <v>3337</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3251</v>
      </c>
      <c r="J317" s="65"/>
      <c r="K317" s="166"/>
      <c r="L317" s="232"/>
      <c r="M317" s="232"/>
      <c r="N317" s="232"/>
      <c r="O317" s="232"/>
      <c r="P317" s="22"/>
      <c r="Q317" s="22"/>
      <c r="R317" s="22"/>
    </row>
    <row r="318" spans="1:18" s="1" customFormat="1" ht="34.5" customHeight="1">
      <c r="A318" s="301" t="s">
        <v>2247</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3338</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3339</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3340</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3341</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26</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3251</v>
      </c>
      <c r="J358" s="65"/>
      <c r="K358" s="166"/>
      <c r="L358" s="232"/>
      <c r="M358" s="232"/>
      <c r="N358" s="232"/>
      <c r="O358" s="232"/>
      <c r="P358" s="22"/>
      <c r="Q358" s="22"/>
      <c r="R358" s="22"/>
    </row>
    <row r="359" spans="1:18" s="107" customFormat="1" ht="35.1" customHeight="1">
      <c r="A359" s="301" t="s">
        <v>3342</v>
      </c>
      <c r="B359" s="82"/>
      <c r="C359" s="448" t="s">
        <v>384</v>
      </c>
      <c r="D359" s="559"/>
      <c r="E359" s="559"/>
      <c r="F359" s="559"/>
      <c r="G359" s="559"/>
      <c r="H359" s="560"/>
      <c r="I359" s="432" t="s">
        <v>3343</v>
      </c>
      <c r="J359" s="129">
        <v>0</v>
      </c>
      <c r="K359" s="241" t="str">
        <f t="shared" ref="K359:K363" si="4">IF(OR(COUNTIF(J359,"未確認")&gt;0,COUNTIF(J359,"*")&gt;0),"※","")</f>
        <v/>
      </c>
      <c r="L359" s="58"/>
      <c r="M359" s="265"/>
      <c r="N359" s="232"/>
      <c r="O359" s="232"/>
      <c r="P359" s="22"/>
      <c r="Q359" s="22"/>
      <c r="R359" s="22"/>
    </row>
    <row r="360" spans="1:18" s="107" customFormat="1" ht="35.1" customHeight="1">
      <c r="A360" s="301" t="s">
        <v>3344</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3345</v>
      </c>
      <c r="B361" s="82"/>
      <c r="C361" s="448" t="s">
        <v>255</v>
      </c>
      <c r="D361" s="559"/>
      <c r="E361" s="559"/>
      <c r="F361" s="559"/>
      <c r="G361" s="559"/>
      <c r="H361" s="560"/>
      <c r="I361" s="420" t="s">
        <v>3346</v>
      </c>
      <c r="J361" s="129">
        <v>0</v>
      </c>
      <c r="K361" s="241" t="str">
        <f t="shared" si="4"/>
        <v/>
      </c>
      <c r="L361" s="58"/>
      <c r="M361" s="265"/>
      <c r="N361" s="232"/>
      <c r="O361" s="232"/>
      <c r="P361" s="22"/>
      <c r="Q361" s="22"/>
      <c r="R361" s="22"/>
    </row>
    <row r="362" spans="1:18" s="107" customFormat="1" ht="35.1" customHeight="1">
      <c r="A362" s="301" t="s">
        <v>3347</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3348</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3349</v>
      </c>
      <c r="B372" s="82"/>
      <c r="C372" s="482" t="s">
        <v>3350</v>
      </c>
      <c r="D372" s="483"/>
      <c r="E372" s="483"/>
      <c r="F372" s="483"/>
      <c r="G372" s="483"/>
      <c r="H372" s="483"/>
      <c r="I372" s="127" t="s">
        <v>3351</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3352</v>
      </c>
      <c r="J373" s="129">
        <v>28</v>
      </c>
      <c r="K373" s="241" t="str">
        <f t="shared" ref="K373:K377" si="5">IF(OR(COUNTIF(J373,"未確認")&gt;0,COUNTIF(J373,"*")&gt;0),"※","")</f>
        <v/>
      </c>
      <c r="L373" s="232"/>
      <c r="M373" s="232"/>
      <c r="N373" s="232"/>
      <c r="O373" s="232"/>
      <c r="P373" s="22"/>
      <c r="Q373" s="22"/>
      <c r="R373" s="22"/>
    </row>
    <row r="374" spans="1:51" s="81" customFormat="1" ht="35.1" customHeight="1">
      <c r="A374" s="301" t="s">
        <v>3353</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3354</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千歳産婦人科医院!B91" display="・設置主体"/>
    <hyperlink ref="C73:H73" location="千歳産婦人科医院!B99" display="・病床の状況"/>
    <hyperlink ref="C74:H74" location="千歳産婦人科医院!B120" display="・診療科"/>
    <hyperlink ref="C75:H75" location="千歳産婦人科医院!B131" display="・入院基本料及び届出病床数"/>
    <hyperlink ref="C76:H76" location="千歳産婦人科医院!A1" display="・算定する入院基本料の状況"/>
    <hyperlink ref="C77:H77" location="千歳産婦人科医院!B141" display="・在宅療養支援診療所の届出状況"/>
    <hyperlink ref="C78:H78" location="千歳産婦人科医院!B149" display="・職員数の状況"/>
    <hyperlink ref="C79:H79" location="千歳産婦人科医院!B184" display="・退院調整部門の設置状況"/>
    <hyperlink ref="C80:H80" location="千歳産婦人科医院!B204" display="・医療機器の台数"/>
    <hyperlink ref="C81:H81" location="千歳産婦人科医院!B228" display="・有床診療所の病床の役割"/>
    <hyperlink ref="C82:H82" location="千歳産婦人科医院!B243" display="・過去1年間の間に病棟の再編・見直しがあった場合の報告対象期間"/>
    <hyperlink ref="I72" location="千歳産婦人科医院!B267" display="・入院患者の状況（年間）"/>
    <hyperlink ref="I73" location="千歳産婦人科医院!B279" display="・入院患者の状況（月間／入院前の場所・退院先の場所の状況）"/>
    <hyperlink ref="I74" location="千歳産婦人科医院!B302" display="・退院後に在宅医療を必要とする患者の状況"/>
    <hyperlink ref="I75" location="千歳産婦人科医院!B314" display="・在宅医療を行った患者数"/>
    <hyperlink ref="I76" location="千歳産婦人科医院!B323" display="・看取りを行った患者数"/>
    <hyperlink ref="J72:O72" location="千歳産婦人科医院!B347" display="・分娩"/>
    <hyperlink ref="J73" location="千歳産婦人科医院!B367" display="・リハビリテーションの実施状況"/>
    <hyperlink ref="J74" location="千歳産婦人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3355</v>
      </c>
      <c r="C3" s="12"/>
      <c r="D3" s="12"/>
      <c r="E3" s="12"/>
      <c r="F3" s="12"/>
      <c r="G3" s="12"/>
      <c r="H3" s="201"/>
      <c r="I3" s="10"/>
    </row>
    <row r="4" spans="1:15">
      <c r="A4" s="267"/>
      <c r="B4" s="13" t="s">
        <v>3356</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3357</v>
      </c>
      <c r="B11" s="18"/>
      <c r="C11" s="20"/>
      <c r="D11" s="20"/>
      <c r="E11" s="20"/>
      <c r="F11" s="20"/>
      <c r="G11" s="20"/>
      <c r="H11" s="21"/>
      <c r="I11" s="531" t="s">
        <v>18</v>
      </c>
      <c r="J11" s="531"/>
      <c r="K11" s="531"/>
      <c r="L11" s="204"/>
      <c r="M11" s="6"/>
      <c r="N11" s="200"/>
      <c r="O11" s="200"/>
    </row>
    <row r="12" spans="1:15" s="22" customFormat="1">
      <c r="A12" s="301" t="s">
        <v>3358</v>
      </c>
      <c r="B12" s="26"/>
      <c r="C12" s="20"/>
      <c r="D12" s="20"/>
      <c r="E12" s="20"/>
      <c r="F12" s="20"/>
      <c r="G12" s="20"/>
      <c r="H12" s="21"/>
      <c r="I12" s="531" t="s">
        <v>19</v>
      </c>
      <c r="J12" s="531"/>
      <c r="K12" s="531"/>
      <c r="L12" s="205"/>
      <c r="M12" s="6"/>
      <c r="N12" s="200"/>
      <c r="O12" s="200"/>
    </row>
    <row r="13" spans="1:15" s="22" customFormat="1">
      <c r="A13" s="301" t="s">
        <v>3359</v>
      </c>
      <c r="B13" s="26"/>
      <c r="C13" s="20"/>
      <c r="D13" s="20"/>
      <c r="E13" s="20"/>
      <c r="F13" s="20"/>
      <c r="G13" s="20"/>
      <c r="H13" s="21"/>
      <c r="I13" s="531" t="s">
        <v>20</v>
      </c>
      <c r="J13" s="531"/>
      <c r="K13" s="531"/>
      <c r="L13" s="206"/>
      <c r="M13" s="6"/>
      <c r="N13" s="200"/>
      <c r="O13" s="200"/>
    </row>
    <row r="14" spans="1:15" s="22" customFormat="1">
      <c r="A14" s="301" t="s">
        <v>3357</v>
      </c>
      <c r="B14" s="18"/>
      <c r="C14" s="20"/>
      <c r="D14" s="20"/>
      <c r="E14" s="20"/>
      <c r="F14" s="20"/>
      <c r="G14" s="20"/>
      <c r="H14" s="21"/>
      <c r="I14" s="531" t="s">
        <v>21</v>
      </c>
      <c r="J14" s="531"/>
      <c r="K14" s="531"/>
      <c r="L14" s="207" t="s">
        <v>479</v>
      </c>
      <c r="M14" s="6"/>
      <c r="N14" s="200"/>
      <c r="O14" s="200"/>
    </row>
    <row r="15" spans="1:15" s="22" customFormat="1">
      <c r="A15" s="301" t="s">
        <v>3358</v>
      </c>
      <c r="B15" s="18"/>
      <c r="C15" s="20"/>
      <c r="D15" s="20"/>
      <c r="E15" s="20"/>
      <c r="F15" s="20"/>
      <c r="G15" s="20"/>
      <c r="H15" s="21"/>
      <c r="I15" s="531" t="s">
        <v>3360</v>
      </c>
      <c r="J15" s="531"/>
      <c r="K15" s="531"/>
      <c r="L15" s="206"/>
      <c r="M15" s="6"/>
      <c r="N15" s="200"/>
      <c r="O15" s="200"/>
    </row>
    <row r="16" spans="1:15" s="22" customFormat="1">
      <c r="A16" s="301" t="s">
        <v>3358</v>
      </c>
      <c r="B16" s="18"/>
      <c r="C16" s="20"/>
      <c r="D16" s="20"/>
      <c r="E16" s="20"/>
      <c r="F16" s="20"/>
      <c r="G16" s="20"/>
      <c r="H16" s="21"/>
      <c r="I16" s="531" t="s">
        <v>3361</v>
      </c>
      <c r="J16" s="531"/>
      <c r="K16" s="531"/>
      <c r="L16" s="206"/>
      <c r="M16" s="6"/>
      <c r="N16" s="200"/>
      <c r="O16" s="200"/>
    </row>
    <row r="17" spans="1:18" s="22" customFormat="1">
      <c r="A17" s="301" t="s">
        <v>3359</v>
      </c>
      <c r="B17" s="18"/>
      <c r="C17" s="20"/>
      <c r="D17" s="20"/>
      <c r="E17" s="20"/>
      <c r="F17" s="20"/>
      <c r="G17" s="20"/>
      <c r="H17" s="21"/>
      <c r="I17" s="531" t="s">
        <v>3362</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3363</v>
      </c>
      <c r="B25" s="18"/>
      <c r="C25" s="20"/>
      <c r="D25" s="20"/>
      <c r="E25" s="20"/>
      <c r="F25" s="20"/>
      <c r="G25" s="20"/>
      <c r="H25" s="21"/>
      <c r="I25" s="522" t="s">
        <v>18</v>
      </c>
      <c r="J25" s="523"/>
      <c r="K25" s="524"/>
      <c r="L25" s="204"/>
      <c r="M25" s="6"/>
      <c r="N25" s="200"/>
      <c r="O25" s="200"/>
    </row>
    <row r="26" spans="1:18" s="22" customFormat="1">
      <c r="A26" s="301" t="s">
        <v>3364</v>
      </c>
      <c r="B26" s="26"/>
      <c r="C26" s="20"/>
      <c r="D26" s="20"/>
      <c r="E26" s="20"/>
      <c r="F26" s="20"/>
      <c r="G26" s="20"/>
      <c r="H26" s="21"/>
      <c r="I26" s="522" t="s">
        <v>19</v>
      </c>
      <c r="J26" s="523"/>
      <c r="K26" s="524"/>
      <c r="L26" s="205"/>
      <c r="M26" s="6"/>
      <c r="N26" s="200"/>
      <c r="O26" s="200"/>
    </row>
    <row r="27" spans="1:18" s="22" customFormat="1">
      <c r="A27" s="301" t="s">
        <v>3365</v>
      </c>
      <c r="B27" s="26"/>
      <c r="C27" s="20"/>
      <c r="D27" s="20"/>
      <c r="E27" s="20"/>
      <c r="F27" s="20"/>
      <c r="G27" s="20"/>
      <c r="H27" s="21"/>
      <c r="I27" s="522" t="s">
        <v>20</v>
      </c>
      <c r="J27" s="523"/>
      <c r="K27" s="524"/>
      <c r="L27" s="206"/>
      <c r="M27" s="6"/>
      <c r="N27" s="200"/>
      <c r="O27" s="200"/>
    </row>
    <row r="28" spans="1:18" s="22" customFormat="1">
      <c r="A28" s="301" t="s">
        <v>3365</v>
      </c>
      <c r="B28" s="18"/>
      <c r="C28" s="20"/>
      <c r="D28" s="20"/>
      <c r="E28" s="20"/>
      <c r="F28" s="20"/>
      <c r="G28" s="20"/>
      <c r="H28" s="21"/>
      <c r="I28" s="522" t="s">
        <v>21</v>
      </c>
      <c r="J28" s="523"/>
      <c r="K28" s="524"/>
      <c r="L28" s="207" t="s">
        <v>479</v>
      </c>
      <c r="M28" s="6"/>
      <c r="N28" s="200"/>
      <c r="O28" s="200"/>
    </row>
    <row r="29" spans="1:18" s="22" customFormat="1">
      <c r="A29" s="301" t="s">
        <v>3363</v>
      </c>
      <c r="B29" s="18"/>
      <c r="C29" s="20"/>
      <c r="D29" s="20"/>
      <c r="E29" s="20"/>
      <c r="F29" s="20"/>
      <c r="G29" s="20"/>
      <c r="H29" s="21"/>
      <c r="I29" s="522" t="s">
        <v>3366</v>
      </c>
      <c r="J29" s="523"/>
      <c r="K29" s="524"/>
      <c r="L29" s="206"/>
      <c r="M29" s="8"/>
      <c r="N29" s="209"/>
      <c r="O29" s="200"/>
    </row>
    <row r="30" spans="1:18" s="22" customFormat="1">
      <c r="A30" s="301" t="s">
        <v>3363</v>
      </c>
      <c r="B30" s="18"/>
      <c r="C30" s="20"/>
      <c r="D30" s="20"/>
      <c r="E30" s="20"/>
      <c r="F30" s="20"/>
      <c r="G30" s="20"/>
      <c r="H30" s="21"/>
      <c r="I30" s="522" t="s">
        <v>29</v>
      </c>
      <c r="J30" s="523"/>
      <c r="K30" s="524"/>
      <c r="L30" s="206"/>
      <c r="M30" s="8"/>
      <c r="N30" s="209"/>
      <c r="O30" s="200"/>
    </row>
    <row r="31" spans="1:18" s="22" customFormat="1">
      <c r="A31" s="301" t="s">
        <v>3363</v>
      </c>
      <c r="B31" s="18"/>
      <c r="C31" s="20"/>
      <c r="D31" s="20"/>
      <c r="E31" s="20"/>
      <c r="F31" s="20"/>
      <c r="G31" s="20"/>
      <c r="H31" s="21"/>
      <c r="I31" s="522" t="s">
        <v>3367</v>
      </c>
      <c r="J31" s="523"/>
      <c r="K31" s="524"/>
      <c r="L31" s="206"/>
      <c r="M31" s="8"/>
      <c r="N31" s="209"/>
      <c r="O31" s="200"/>
    </row>
    <row r="32" spans="1:18" s="22" customFormat="1">
      <c r="A32" s="301" t="s">
        <v>3363</v>
      </c>
      <c r="B32" s="18"/>
      <c r="C32" s="20"/>
      <c r="D32" s="20"/>
      <c r="E32" s="20"/>
      <c r="F32" s="20"/>
      <c r="G32" s="20"/>
      <c r="H32" s="21"/>
      <c r="I32" s="531" t="s">
        <v>3362</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3368</v>
      </c>
      <c r="B38" s="18"/>
      <c r="C38" s="20"/>
      <c r="D38" s="20"/>
      <c r="E38" s="20"/>
      <c r="F38" s="20"/>
      <c r="G38" s="20"/>
      <c r="H38" s="21"/>
      <c r="I38" s="522" t="s">
        <v>3369</v>
      </c>
      <c r="J38" s="523"/>
      <c r="K38" s="524"/>
      <c r="L38" s="204"/>
      <c r="M38" s="6"/>
      <c r="N38" s="200"/>
      <c r="O38" s="200"/>
    </row>
    <row r="39" spans="1:71" s="22" customFormat="1">
      <c r="A39" s="301" t="s">
        <v>3368</v>
      </c>
      <c r="B39" s="26"/>
      <c r="C39" s="20"/>
      <c r="D39" s="20"/>
      <c r="E39" s="20"/>
      <c r="F39" s="20"/>
      <c r="G39" s="20"/>
      <c r="H39" s="21"/>
      <c r="I39" s="522" t="s">
        <v>34</v>
      </c>
      <c r="J39" s="523"/>
      <c r="K39" s="524"/>
      <c r="L39" s="205"/>
      <c r="M39" s="6"/>
      <c r="N39" s="200"/>
      <c r="O39" s="200"/>
    </row>
    <row r="40" spans="1:71" s="22" customFormat="1">
      <c r="A40" s="301" t="s">
        <v>3368</v>
      </c>
      <c r="B40" s="26"/>
      <c r="C40" s="20"/>
      <c r="D40" s="20"/>
      <c r="E40" s="20"/>
      <c r="F40" s="20"/>
      <c r="G40" s="20"/>
      <c r="H40" s="21"/>
      <c r="I40" s="522" t="s">
        <v>35</v>
      </c>
      <c r="J40" s="523"/>
      <c r="K40" s="524"/>
      <c r="L40" s="212"/>
      <c r="M40" s="6"/>
      <c r="N40" s="200"/>
      <c r="O40" s="200"/>
    </row>
    <row r="41" spans="1:71" s="22" customFormat="1">
      <c r="A41" s="301" t="s">
        <v>3370</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3371</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3372</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3372</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3373</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3372</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3372</v>
      </c>
      <c r="B51" s="18"/>
      <c r="C51" s="20"/>
      <c r="D51" s="20"/>
      <c r="E51" s="20"/>
      <c r="F51" s="20"/>
      <c r="G51" s="20"/>
      <c r="H51" s="21"/>
      <c r="I51" s="522" t="s">
        <v>3366</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3374</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3373</v>
      </c>
      <c r="B53" s="18"/>
      <c r="C53" s="20"/>
      <c r="D53" s="20"/>
      <c r="E53" s="20"/>
      <c r="F53" s="20"/>
      <c r="G53" s="20"/>
      <c r="H53" s="21"/>
      <c r="I53" s="522" t="s">
        <v>3375</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3372</v>
      </c>
      <c r="B54" s="18"/>
      <c r="C54" s="20"/>
      <c r="D54" s="20"/>
      <c r="E54" s="20"/>
      <c r="F54" s="20"/>
      <c r="G54" s="20"/>
      <c r="H54" s="21"/>
      <c r="I54" s="531" t="s">
        <v>3376</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3372</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3377</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3378</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3379</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3380</v>
      </c>
      <c r="F67" s="36"/>
      <c r="G67" s="217"/>
      <c r="H67" s="21"/>
      <c r="I67" s="343" t="s">
        <v>3381</v>
      </c>
      <c r="J67" s="36" t="s">
        <v>3382</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3383</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3384</v>
      </c>
      <c r="J94" s="65"/>
      <c r="K94" s="166"/>
      <c r="L94" s="227"/>
      <c r="M94" s="226"/>
      <c r="N94" s="226"/>
      <c r="O94" s="226"/>
      <c r="P94" s="22"/>
      <c r="Q94" s="22"/>
      <c r="R94" s="22"/>
    </row>
    <row r="95" spans="1:72" s="81" customFormat="1" ht="54" customHeight="1">
      <c r="A95" s="301" t="s">
        <v>3385</v>
      </c>
      <c r="B95" s="2"/>
      <c r="C95" s="482" t="s">
        <v>66</v>
      </c>
      <c r="D95" s="482"/>
      <c r="E95" s="482"/>
      <c r="F95" s="482"/>
      <c r="G95" s="482"/>
      <c r="H95" s="484"/>
      <c r="I95" s="337" t="s">
        <v>3386</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3384</v>
      </c>
      <c r="J102" s="65"/>
      <c r="K102" s="166"/>
      <c r="L102" s="227"/>
      <c r="M102" s="226"/>
      <c r="N102" s="226"/>
      <c r="O102" s="226"/>
      <c r="P102" s="22"/>
      <c r="Q102" s="22"/>
      <c r="R102" s="22"/>
    </row>
    <row r="103" spans="1:72" s="81" customFormat="1" ht="34.5" customHeight="1">
      <c r="A103" s="301" t="s">
        <v>3387</v>
      </c>
      <c r="B103" s="2"/>
      <c r="C103" s="448" t="s">
        <v>71</v>
      </c>
      <c r="D103" s="450"/>
      <c r="E103" s="574" t="s">
        <v>72</v>
      </c>
      <c r="F103" s="574"/>
      <c r="G103" s="482"/>
      <c r="H103" s="482"/>
      <c r="I103" s="432" t="s">
        <v>3388</v>
      </c>
      <c r="J103" s="78">
        <v>12</v>
      </c>
      <c r="K103" s="79" t="str">
        <f>IF(OR(COUNTIF(J103,"未確認")&gt;0,COUNTIF(J103,"~*")&gt;0),"※","")</f>
        <v/>
      </c>
      <c r="L103" s="227"/>
      <c r="M103" s="226"/>
      <c r="N103" s="226"/>
      <c r="O103" s="226"/>
      <c r="P103" s="22"/>
      <c r="Q103" s="22"/>
      <c r="R103" s="22"/>
    </row>
    <row r="104" spans="1:72" s="81" customFormat="1" ht="34.5" customHeight="1">
      <c r="A104" s="301" t="s">
        <v>3389</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3387</v>
      </c>
      <c r="B105" s="82"/>
      <c r="C105" s="478"/>
      <c r="D105" s="479"/>
      <c r="E105" s="482" t="s">
        <v>75</v>
      </c>
      <c r="F105" s="483"/>
      <c r="G105" s="483"/>
      <c r="H105" s="483"/>
      <c r="I105" s="580"/>
      <c r="J105" s="78">
        <v>12</v>
      </c>
      <c r="K105" s="79" t="str">
        <f t="shared" si="0"/>
        <v/>
      </c>
      <c r="L105" s="227"/>
      <c r="M105" s="226"/>
      <c r="N105" s="226"/>
      <c r="O105" s="226"/>
      <c r="P105" s="22"/>
      <c r="Q105" s="22"/>
      <c r="R105" s="22"/>
    </row>
    <row r="106" spans="1:72" s="81" customFormat="1" ht="34.5" customHeight="1">
      <c r="A106" s="301" t="s">
        <v>3390</v>
      </c>
      <c r="B106" s="82"/>
      <c r="C106" s="459"/>
      <c r="D106" s="461"/>
      <c r="E106" s="482" t="s">
        <v>76</v>
      </c>
      <c r="F106" s="563"/>
      <c r="G106" s="563"/>
      <c r="H106" s="563"/>
      <c r="I106" s="580"/>
      <c r="J106" s="78">
        <v>12</v>
      </c>
      <c r="K106" s="79" t="str">
        <f t="shared" si="0"/>
        <v/>
      </c>
      <c r="L106" s="227"/>
      <c r="M106" s="226"/>
      <c r="N106" s="226"/>
      <c r="O106" s="226"/>
      <c r="P106" s="22"/>
      <c r="Q106" s="22"/>
      <c r="R106" s="22"/>
    </row>
    <row r="107" spans="1:72" s="81" customFormat="1" ht="34.5" customHeight="1">
      <c r="A107" s="301" t="s">
        <v>3391</v>
      </c>
      <c r="B107" s="82"/>
      <c r="C107" s="448" t="s">
        <v>77</v>
      </c>
      <c r="D107" s="450"/>
      <c r="E107" s="574" t="s">
        <v>72</v>
      </c>
      <c r="F107" s="576"/>
      <c r="G107" s="576"/>
      <c r="H107" s="576"/>
      <c r="I107" s="580"/>
      <c r="J107" s="78">
        <v>5</v>
      </c>
      <c r="K107" s="79" t="str">
        <f t="shared" si="0"/>
        <v/>
      </c>
      <c r="L107" s="227"/>
      <c r="M107" s="226"/>
      <c r="N107" s="226"/>
      <c r="O107" s="226"/>
      <c r="P107" s="22"/>
      <c r="Q107" s="22"/>
      <c r="R107" s="22"/>
    </row>
    <row r="108" spans="1:72" s="81" customFormat="1" ht="34.5" customHeight="1">
      <c r="A108" s="301" t="s">
        <v>3392</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3393</v>
      </c>
      <c r="B109" s="82"/>
      <c r="C109" s="478"/>
      <c r="D109" s="479"/>
      <c r="E109" s="507"/>
      <c r="F109" s="508"/>
      <c r="G109" s="437" t="s">
        <v>79</v>
      </c>
      <c r="H109" s="439"/>
      <c r="I109" s="580"/>
      <c r="J109" s="78">
        <v>5</v>
      </c>
      <c r="K109" s="79" t="str">
        <f t="shared" si="0"/>
        <v/>
      </c>
      <c r="L109" s="227"/>
      <c r="M109" s="226"/>
      <c r="N109" s="226"/>
      <c r="O109" s="226"/>
      <c r="P109" s="22"/>
      <c r="Q109" s="22"/>
      <c r="R109" s="22"/>
    </row>
    <row r="110" spans="1:72" s="81" customFormat="1" ht="34.5" customHeight="1">
      <c r="A110" s="301" t="s">
        <v>3391</v>
      </c>
      <c r="B110" s="82"/>
      <c r="C110" s="478"/>
      <c r="D110" s="479"/>
      <c r="E110" s="574" t="s">
        <v>75</v>
      </c>
      <c r="F110" s="576"/>
      <c r="G110" s="576"/>
      <c r="H110" s="576"/>
      <c r="I110" s="580"/>
      <c r="J110" s="78">
        <v>5</v>
      </c>
      <c r="K110" s="79" t="str">
        <f t="shared" si="0"/>
        <v/>
      </c>
      <c r="L110" s="227"/>
      <c r="M110" s="226"/>
      <c r="N110" s="226"/>
      <c r="O110" s="226"/>
      <c r="P110" s="22"/>
      <c r="Q110" s="22"/>
      <c r="R110" s="22"/>
    </row>
    <row r="111" spans="1:72" s="81" customFormat="1" ht="34.5" customHeight="1">
      <c r="A111" s="301" t="s">
        <v>3392</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3393</v>
      </c>
      <c r="B112" s="82"/>
      <c r="C112" s="478"/>
      <c r="D112" s="479"/>
      <c r="E112" s="509"/>
      <c r="F112" s="510"/>
      <c r="G112" s="448" t="s">
        <v>3394</v>
      </c>
      <c r="H112" s="450"/>
      <c r="I112" s="580"/>
      <c r="J112" s="78">
        <v>5</v>
      </c>
      <c r="K112" s="79" t="str">
        <f t="shared" si="0"/>
        <v/>
      </c>
      <c r="L112" s="227"/>
      <c r="M112" s="226"/>
      <c r="N112" s="226"/>
      <c r="O112" s="226"/>
      <c r="P112" s="22"/>
      <c r="Q112" s="22"/>
      <c r="R112" s="22"/>
    </row>
    <row r="113" spans="1:18" s="81" customFormat="1" ht="34.5" customHeight="1">
      <c r="A113" s="301" t="s">
        <v>3391</v>
      </c>
      <c r="B113" s="82"/>
      <c r="C113" s="478"/>
      <c r="D113" s="479"/>
      <c r="E113" s="574" t="s">
        <v>76</v>
      </c>
      <c r="F113" s="582"/>
      <c r="G113" s="582"/>
      <c r="H113" s="582"/>
      <c r="I113" s="580"/>
      <c r="J113" s="78">
        <v>5</v>
      </c>
      <c r="K113" s="79" t="str">
        <f t="shared" si="0"/>
        <v/>
      </c>
      <c r="L113" s="227"/>
      <c r="M113" s="226"/>
      <c r="N113" s="226"/>
      <c r="O113" s="226"/>
      <c r="P113" s="22"/>
      <c r="Q113" s="22"/>
      <c r="R113" s="22"/>
    </row>
    <row r="114" spans="1:18" s="81" customFormat="1" ht="34.5" customHeight="1">
      <c r="A114" s="301" t="s">
        <v>3395</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3396</v>
      </c>
      <c r="B115" s="82"/>
      <c r="C115" s="459"/>
      <c r="D115" s="461"/>
      <c r="E115" s="509"/>
      <c r="F115" s="510"/>
      <c r="G115" s="448" t="s">
        <v>3397</v>
      </c>
      <c r="H115" s="450"/>
      <c r="I115" s="580"/>
      <c r="J115" s="78">
        <v>5</v>
      </c>
      <c r="K115" s="79" t="str">
        <f t="shared" si="0"/>
        <v/>
      </c>
      <c r="L115" s="227"/>
      <c r="M115" s="226"/>
      <c r="N115" s="226"/>
      <c r="O115" s="226"/>
      <c r="P115" s="22"/>
      <c r="Q115" s="22"/>
      <c r="R115" s="22"/>
    </row>
    <row r="116" spans="1:18" s="81" customFormat="1" ht="315" customHeight="1">
      <c r="A116" s="301" t="s">
        <v>3398</v>
      </c>
      <c r="B116" s="82"/>
      <c r="C116" s="437" t="s">
        <v>3399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3400</v>
      </c>
      <c r="J123" s="91"/>
      <c r="K123" s="166"/>
      <c r="L123" s="226"/>
      <c r="M123" s="226"/>
      <c r="N123" s="226"/>
      <c r="O123" s="226"/>
      <c r="P123" s="22"/>
      <c r="Q123" s="22"/>
      <c r="R123" s="22"/>
    </row>
    <row r="124" spans="1:18" s="81" customFormat="1" ht="40.5" customHeight="1">
      <c r="A124" s="301" t="s">
        <v>3401</v>
      </c>
      <c r="B124" s="2"/>
      <c r="C124" s="574" t="s">
        <v>82</v>
      </c>
      <c r="D124" s="574"/>
      <c r="E124" s="574"/>
      <c r="F124" s="574"/>
      <c r="G124" s="574"/>
      <c r="H124" s="574"/>
      <c r="I124" s="420" t="s">
        <v>3402</v>
      </c>
      <c r="J124" s="233" t="s">
        <v>96</v>
      </c>
      <c r="K124" s="228"/>
      <c r="L124" s="227"/>
      <c r="M124" s="231"/>
      <c r="N124" s="231"/>
      <c r="O124" s="231"/>
      <c r="P124" s="22"/>
      <c r="Q124" s="22"/>
      <c r="R124" s="22"/>
    </row>
    <row r="125" spans="1:18" s="81" customFormat="1" ht="40.5" customHeight="1">
      <c r="A125" s="301" t="s">
        <v>3403</v>
      </c>
      <c r="B125" s="2"/>
      <c r="C125" s="317"/>
      <c r="D125" s="321"/>
      <c r="E125" s="482" t="s">
        <v>3404</v>
      </c>
      <c r="F125" s="482"/>
      <c r="G125" s="482"/>
      <c r="H125" s="482"/>
      <c r="I125" s="477"/>
      <c r="J125" s="233" t="s">
        <v>25</v>
      </c>
      <c r="K125" s="228"/>
      <c r="L125" s="227"/>
      <c r="M125" s="226"/>
      <c r="N125" s="226"/>
      <c r="O125" s="226"/>
      <c r="P125" s="22"/>
      <c r="Q125" s="22"/>
      <c r="R125" s="22"/>
    </row>
    <row r="126" spans="1:18" s="81" customFormat="1" ht="40.5" customHeight="1">
      <c r="A126" s="301" t="s">
        <v>3405</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3406</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3384</v>
      </c>
      <c r="J134" s="65"/>
      <c r="K134" s="166"/>
      <c r="L134" s="226"/>
      <c r="M134" s="226"/>
      <c r="N134" s="226"/>
      <c r="O134" s="226"/>
      <c r="P134" s="22"/>
      <c r="Q134" s="22"/>
      <c r="R134" s="22"/>
    </row>
    <row r="135" spans="1:18" s="81" customFormat="1" ht="70.150000000000006" customHeight="1">
      <c r="A135" s="301" t="s">
        <v>3407</v>
      </c>
      <c r="B135" s="2"/>
      <c r="C135" s="482" t="s">
        <v>351</v>
      </c>
      <c r="D135" s="482"/>
      <c r="E135" s="482"/>
      <c r="F135" s="482"/>
      <c r="G135" s="482"/>
      <c r="H135" s="483"/>
      <c r="I135" s="420" t="s">
        <v>3408</v>
      </c>
      <c r="J135" s="78">
        <v>0</v>
      </c>
      <c r="K135" s="228"/>
      <c r="L135" s="226"/>
      <c r="M135" s="226"/>
      <c r="N135" s="226"/>
      <c r="O135" s="226"/>
      <c r="P135" s="22"/>
      <c r="Q135" s="22"/>
      <c r="R135" s="22"/>
    </row>
    <row r="136" spans="1:18" s="81" customFormat="1" ht="70.150000000000006" customHeight="1">
      <c r="A136" s="301" t="s">
        <v>3409</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3410</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3411</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3400</v>
      </c>
      <c r="J144" s="65"/>
      <c r="K144" s="166"/>
      <c r="L144" s="226"/>
      <c r="M144" s="226"/>
      <c r="N144" s="22"/>
      <c r="O144" s="22"/>
      <c r="P144" s="22"/>
    </row>
    <row r="145" spans="1:18" s="81" customFormat="1" ht="56.1" customHeight="1">
      <c r="A145" s="301" t="s">
        <v>3412</v>
      </c>
      <c r="B145" s="111"/>
      <c r="C145" s="437" t="s">
        <v>354</v>
      </c>
      <c r="D145" s="438"/>
      <c r="E145" s="438"/>
      <c r="F145" s="438"/>
      <c r="G145" s="438"/>
      <c r="H145" s="439"/>
      <c r="I145" s="127" t="s">
        <v>3413</v>
      </c>
      <c r="J145" s="237" t="s">
        <v>131</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3384</v>
      </c>
      <c r="J152" s="65"/>
      <c r="K152" s="166"/>
      <c r="L152" s="126"/>
      <c r="M152" s="126"/>
      <c r="N152" s="126"/>
      <c r="O152" s="126"/>
      <c r="P152" s="22"/>
      <c r="Q152" s="22"/>
      <c r="R152" s="22"/>
    </row>
    <row r="153" spans="1:18" s="81" customFormat="1" ht="34.5" customHeight="1">
      <c r="A153" s="301" t="s">
        <v>3414</v>
      </c>
      <c r="B153" s="112"/>
      <c r="C153" s="482" t="s">
        <v>148</v>
      </c>
      <c r="D153" s="484"/>
      <c r="E153" s="484"/>
      <c r="F153" s="484"/>
      <c r="G153" s="482" t="s">
        <v>149</v>
      </c>
      <c r="H153" s="484"/>
      <c r="I153" s="491" t="s">
        <v>3415</v>
      </c>
      <c r="J153" s="129">
        <v>1</v>
      </c>
      <c r="K153" s="241"/>
      <c r="L153" s="242"/>
      <c r="M153" s="242"/>
      <c r="N153" s="242"/>
      <c r="O153" s="243"/>
      <c r="P153" s="22"/>
      <c r="Q153" s="22"/>
      <c r="R153" s="22"/>
    </row>
    <row r="154" spans="1:18" s="81" customFormat="1" ht="34.5" customHeight="1">
      <c r="A154" s="301" t="s">
        <v>3414</v>
      </c>
      <c r="B154" s="82"/>
      <c r="C154" s="484"/>
      <c r="D154" s="484"/>
      <c r="E154" s="484"/>
      <c r="F154" s="484"/>
      <c r="G154" s="482" t="s">
        <v>150</v>
      </c>
      <c r="H154" s="484"/>
      <c r="I154" s="492"/>
      <c r="J154" s="131">
        <v>1</v>
      </c>
      <c r="K154" s="244"/>
      <c r="L154" s="245"/>
      <c r="M154" s="245"/>
      <c r="N154" s="245"/>
      <c r="O154" s="246"/>
      <c r="P154" s="22"/>
      <c r="Q154" s="22"/>
      <c r="R154" s="22"/>
    </row>
    <row r="155" spans="1:18" s="81" customFormat="1" ht="34.5" customHeight="1">
      <c r="A155" s="301" t="s">
        <v>2124</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3416</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3417</v>
      </c>
      <c r="B157" s="112"/>
      <c r="C157" s="482" t="s">
        <v>152</v>
      </c>
      <c r="D157" s="482"/>
      <c r="E157" s="482"/>
      <c r="F157" s="482"/>
      <c r="G157" s="482" t="s">
        <v>149</v>
      </c>
      <c r="H157" s="482"/>
      <c r="I157" s="492"/>
      <c r="J157" s="129">
        <v>3</v>
      </c>
      <c r="K157" s="241" t="str">
        <f t="shared" ref="K157:K172" si="1">IF(OR(COUNTIF(L157:O157,"未確認")&gt;0,COUNTIF(L157:O157,"*")&gt;0),"※","")</f>
        <v/>
      </c>
      <c r="L157" s="249">
        <v>1</v>
      </c>
      <c r="M157" s="249">
        <v>0</v>
      </c>
      <c r="N157" s="249">
        <v>2</v>
      </c>
      <c r="O157" s="249">
        <v>0</v>
      </c>
      <c r="P157" s="22"/>
      <c r="Q157" s="22"/>
      <c r="R157" s="22"/>
    </row>
    <row r="158" spans="1:18" s="81" customFormat="1" ht="34.5" customHeight="1">
      <c r="A158" s="301" t="s">
        <v>3417</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3418</v>
      </c>
      <c r="B159" s="112"/>
      <c r="C159" s="482" t="s">
        <v>153</v>
      </c>
      <c r="D159" s="483"/>
      <c r="E159" s="483"/>
      <c r="F159" s="483"/>
      <c r="G159" s="482" t="s">
        <v>149</v>
      </c>
      <c r="H159" s="483"/>
      <c r="I159" s="492"/>
      <c r="J159" s="129">
        <v>8</v>
      </c>
      <c r="K159" s="241" t="str">
        <f t="shared" si="1"/>
        <v/>
      </c>
      <c r="L159" s="249">
        <v>1</v>
      </c>
      <c r="M159" s="249">
        <v>0</v>
      </c>
      <c r="N159" s="249">
        <v>7</v>
      </c>
      <c r="O159" s="249">
        <v>0</v>
      </c>
      <c r="P159" s="22"/>
      <c r="Q159" s="22"/>
      <c r="R159" s="22"/>
    </row>
    <row r="160" spans="1:18" s="81" customFormat="1" ht="34.5" customHeight="1">
      <c r="A160" s="301" t="s">
        <v>3419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3420</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3421</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3422</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3423</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3424</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3425</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3426</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2180</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2180</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3427</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3427</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3428</v>
      </c>
      <c r="B175" s="82"/>
      <c r="C175" s="482" t="s">
        <v>3429</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3428</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3430</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3431</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3432</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3433</v>
      </c>
      <c r="J188" s="237" t="s">
        <v>137</v>
      </c>
      <c r="K188" s="251"/>
      <c r="L188" s="232"/>
      <c r="M188" s="232"/>
      <c r="N188" s="232"/>
      <c r="O188" s="232"/>
      <c r="P188" s="22"/>
      <c r="Q188" s="22"/>
      <c r="R188" s="22"/>
    </row>
    <row r="189" spans="1:18" s="81" customFormat="1" ht="34.5" customHeight="1">
      <c r="A189" s="301" t="s">
        <v>3434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3435</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3436</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3437</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3437</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3438</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3439</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3440</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3440</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3441</v>
      </c>
      <c r="J207" s="65"/>
      <c r="K207" s="166"/>
      <c r="L207" s="232"/>
      <c r="M207" s="232"/>
      <c r="N207" s="232"/>
      <c r="O207" s="232"/>
      <c r="P207" s="22"/>
      <c r="Q207" s="22"/>
      <c r="R207" s="22"/>
    </row>
    <row r="208" spans="1:18" s="81" customFormat="1" ht="34.5" customHeight="1">
      <c r="A208" s="301" t="s">
        <v>3442</v>
      </c>
      <c r="B208" s="2"/>
      <c r="C208" s="448" t="s">
        <v>3443</v>
      </c>
      <c r="D208" s="450"/>
      <c r="E208" s="578" t="s">
        <v>3444</v>
      </c>
      <c r="F208" s="579"/>
      <c r="G208" s="482" t="s">
        <v>182</v>
      </c>
      <c r="H208" s="483"/>
      <c r="I208" s="432" t="s">
        <v>3445</v>
      </c>
      <c r="J208" s="150">
        <v>0</v>
      </c>
      <c r="K208" s="228"/>
      <c r="L208" s="232"/>
      <c r="M208" s="232"/>
      <c r="N208" s="232"/>
      <c r="O208" s="232"/>
      <c r="P208" s="22"/>
      <c r="Q208" s="22"/>
      <c r="R208" s="22"/>
    </row>
    <row r="209" spans="1:18" s="81" customFormat="1" ht="34.5" customHeight="1">
      <c r="A209" s="301" t="s">
        <v>3446</v>
      </c>
      <c r="B209" s="144"/>
      <c r="C209" s="478"/>
      <c r="D209" s="479"/>
      <c r="E209" s="579"/>
      <c r="F209" s="579"/>
      <c r="G209" s="482" t="s">
        <v>184</v>
      </c>
      <c r="H209" s="483"/>
      <c r="I209" s="477"/>
      <c r="J209" s="150">
        <v>1</v>
      </c>
      <c r="K209" s="228"/>
      <c r="L209" s="232"/>
      <c r="M209" s="232"/>
      <c r="N209" s="232"/>
      <c r="O209" s="232"/>
      <c r="P209" s="22"/>
      <c r="Q209" s="22"/>
      <c r="R209" s="22"/>
    </row>
    <row r="210" spans="1:18" s="81" customFormat="1" ht="34.5" customHeight="1">
      <c r="A210" s="301" t="s">
        <v>3447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3448</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3449</v>
      </c>
      <c r="B212" s="144"/>
      <c r="C212" s="448" t="s">
        <v>3450</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3451</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3452</v>
      </c>
      <c r="B215" s="144"/>
      <c r="C215" s="448" t="s">
        <v>166</v>
      </c>
      <c r="D215" s="472"/>
      <c r="E215" s="482" t="s">
        <v>191</v>
      </c>
      <c r="F215" s="483"/>
      <c r="G215" s="483"/>
      <c r="H215" s="483"/>
      <c r="I215" s="114" t="s">
        <v>3453</v>
      </c>
      <c r="J215" s="150">
        <v>0</v>
      </c>
      <c r="K215" s="228"/>
      <c r="L215" s="58"/>
      <c r="M215" s="252"/>
      <c r="N215" s="232"/>
      <c r="O215" s="232"/>
      <c r="P215" s="22"/>
      <c r="Q215" s="22"/>
      <c r="R215" s="22"/>
    </row>
    <row r="216" spans="1:18" s="81" customFormat="1" ht="44.65" customHeight="1">
      <c r="A216" s="301" t="s">
        <v>2006</v>
      </c>
      <c r="B216" s="144"/>
      <c r="C216" s="473"/>
      <c r="D216" s="474"/>
      <c r="E216" s="482" t="s">
        <v>3454</v>
      </c>
      <c r="F216" s="483"/>
      <c r="G216" s="483"/>
      <c r="H216" s="483"/>
      <c r="I216" s="420" t="s">
        <v>684</v>
      </c>
      <c r="J216" s="150">
        <v>0</v>
      </c>
      <c r="K216" s="228"/>
      <c r="L216" s="232"/>
      <c r="M216" s="232"/>
      <c r="N216" s="232"/>
      <c r="O216" s="232"/>
      <c r="P216" s="22"/>
      <c r="Q216" s="22"/>
      <c r="R216" s="22"/>
    </row>
    <row r="217" spans="1:18" s="81" customFormat="1" ht="44.65" customHeight="1">
      <c r="A217" s="301" t="s">
        <v>3455</v>
      </c>
      <c r="B217" s="144"/>
      <c r="C217" s="473"/>
      <c r="D217" s="474"/>
      <c r="E217" s="482" t="s">
        <v>3456</v>
      </c>
      <c r="F217" s="483"/>
      <c r="G217" s="483"/>
      <c r="H217" s="483"/>
      <c r="I217" s="441"/>
      <c r="J217" s="150">
        <v>0</v>
      </c>
      <c r="K217" s="228"/>
      <c r="L217" s="232"/>
      <c r="M217" s="232"/>
      <c r="N217" s="232"/>
      <c r="O217" s="232"/>
      <c r="P217" s="22"/>
      <c r="Q217" s="22"/>
      <c r="R217" s="22"/>
    </row>
    <row r="218" spans="1:18" s="81" customFormat="1" ht="44.65" customHeight="1">
      <c r="A218" s="301" t="s">
        <v>3457</v>
      </c>
      <c r="B218" s="144"/>
      <c r="C218" s="473"/>
      <c r="D218" s="474"/>
      <c r="E218" s="482" t="s">
        <v>3458</v>
      </c>
      <c r="F218" s="483"/>
      <c r="G218" s="483"/>
      <c r="H218" s="483"/>
      <c r="I218" s="114" t="s">
        <v>3459</v>
      </c>
      <c r="J218" s="150">
        <v>0</v>
      </c>
      <c r="K218" s="228"/>
      <c r="L218" s="232"/>
      <c r="M218" s="232"/>
      <c r="N218" s="232"/>
      <c r="O218" s="232"/>
      <c r="P218" s="22"/>
      <c r="Q218" s="22"/>
      <c r="R218" s="22"/>
    </row>
    <row r="219" spans="1:18" s="81" customFormat="1" ht="44.65" customHeight="1">
      <c r="A219" s="301" t="s">
        <v>3460</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3461</v>
      </c>
      <c r="B220" s="144"/>
      <c r="C220" s="473"/>
      <c r="D220" s="474"/>
      <c r="E220" s="482" t="s">
        <v>3462</v>
      </c>
      <c r="F220" s="483"/>
      <c r="G220" s="483"/>
      <c r="H220" s="483"/>
      <c r="I220" s="114" t="s">
        <v>3463</v>
      </c>
      <c r="J220" s="150">
        <v>0</v>
      </c>
      <c r="K220" s="228"/>
      <c r="L220" s="232"/>
      <c r="M220" s="232"/>
      <c r="N220" s="232"/>
      <c r="O220" s="232"/>
      <c r="P220" s="22"/>
      <c r="Q220" s="22"/>
      <c r="R220" s="22"/>
    </row>
    <row r="221" spans="1:18" s="81" customFormat="1" ht="44.65" customHeight="1">
      <c r="A221" s="301" t="s">
        <v>3464</v>
      </c>
      <c r="B221" s="144"/>
      <c r="C221" s="473"/>
      <c r="D221" s="474"/>
      <c r="E221" s="482" t="s">
        <v>3465</v>
      </c>
      <c r="F221" s="483"/>
      <c r="G221" s="483"/>
      <c r="H221" s="483"/>
      <c r="I221" s="114" t="s">
        <v>698</v>
      </c>
      <c r="J221" s="150">
        <v>0</v>
      </c>
      <c r="K221" s="228"/>
      <c r="L221" s="232"/>
      <c r="M221" s="232"/>
      <c r="N221" s="232"/>
      <c r="O221" s="232"/>
      <c r="P221" s="22"/>
      <c r="Q221" s="22"/>
      <c r="R221" s="22"/>
    </row>
    <row r="222" spans="1:18" s="81" customFormat="1" ht="44.65" customHeight="1">
      <c r="A222" s="301" t="s">
        <v>3466</v>
      </c>
      <c r="B222" s="144"/>
      <c r="C222" s="473"/>
      <c r="D222" s="474"/>
      <c r="E222" s="482" t="s">
        <v>204</v>
      </c>
      <c r="F222" s="483"/>
      <c r="G222" s="483"/>
      <c r="H222" s="483"/>
      <c r="I222" s="114" t="s">
        <v>3467</v>
      </c>
      <c r="J222" s="150">
        <v>0</v>
      </c>
      <c r="K222" s="228"/>
      <c r="L222" s="232"/>
      <c r="M222" s="232"/>
      <c r="N222" s="232"/>
      <c r="O222" s="232"/>
      <c r="P222" s="22"/>
      <c r="Q222" s="22"/>
      <c r="R222" s="22"/>
    </row>
    <row r="223" spans="1:18" s="81" customFormat="1" ht="44.65" customHeight="1">
      <c r="A223" s="301" t="s">
        <v>3468</v>
      </c>
      <c r="B223" s="144"/>
      <c r="C223" s="473"/>
      <c r="D223" s="474"/>
      <c r="E223" s="482" t="s">
        <v>206</v>
      </c>
      <c r="F223" s="483"/>
      <c r="G223" s="483"/>
      <c r="H223" s="483"/>
      <c r="I223" s="114" t="s">
        <v>3469</v>
      </c>
      <c r="J223" s="150">
        <v>0</v>
      </c>
      <c r="K223" s="228"/>
      <c r="L223" s="232"/>
      <c r="M223" s="232"/>
      <c r="N223" s="232"/>
      <c r="O223" s="232"/>
      <c r="P223" s="22"/>
      <c r="Q223" s="22"/>
      <c r="R223" s="22"/>
    </row>
    <row r="224" spans="1:18" s="81" customFormat="1" ht="44.65" customHeight="1">
      <c r="A224" s="301" t="s">
        <v>3470</v>
      </c>
      <c r="B224" s="144"/>
      <c r="C224" s="475"/>
      <c r="D224" s="476"/>
      <c r="E224" s="482" t="s">
        <v>360</v>
      </c>
      <c r="F224" s="483"/>
      <c r="G224" s="483"/>
      <c r="H224" s="483"/>
      <c r="I224" s="114" t="s">
        <v>3471</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3384</v>
      </c>
      <c r="J231" s="65"/>
      <c r="K231" s="166"/>
      <c r="L231" s="128"/>
      <c r="M231" s="128"/>
      <c r="N231" s="255"/>
      <c r="O231" s="255"/>
      <c r="P231" s="22"/>
      <c r="Q231" s="22"/>
      <c r="R231" s="22"/>
    </row>
    <row r="232" spans="1:18" s="110" customFormat="1" ht="34.5" customHeight="1">
      <c r="A232" s="301" t="s">
        <v>3472</v>
      </c>
      <c r="B232" s="47"/>
      <c r="C232" s="482" t="s">
        <v>362</v>
      </c>
      <c r="D232" s="482"/>
      <c r="E232" s="482"/>
      <c r="F232" s="482"/>
      <c r="G232" s="482"/>
      <c r="H232" s="482"/>
      <c r="I232" s="420" t="s">
        <v>3473</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3474</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3472</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3472</v>
      </c>
      <c r="B237" s="47"/>
      <c r="C237" s="482" t="s">
        <v>3475</v>
      </c>
      <c r="D237" s="484"/>
      <c r="E237" s="484"/>
      <c r="F237" s="484"/>
      <c r="G237" s="484"/>
      <c r="H237" s="484"/>
      <c r="I237" s="477"/>
      <c r="J237" s="256" t="s">
        <v>479</v>
      </c>
      <c r="K237" s="228"/>
      <c r="L237" s="128"/>
      <c r="M237" s="128"/>
      <c r="N237" s="255"/>
      <c r="O237" s="255"/>
      <c r="P237" s="22"/>
      <c r="Q237" s="22"/>
      <c r="R237" s="22"/>
    </row>
    <row r="238" spans="1:18" s="110" customFormat="1" ht="34.5" customHeight="1">
      <c r="A238" s="301" t="s">
        <v>3472</v>
      </c>
      <c r="B238" s="47"/>
      <c r="C238" s="482" t="s">
        <v>3476</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3477</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3441</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3384</v>
      </c>
      <c r="J270" s="65"/>
      <c r="K270" s="166"/>
      <c r="L270" s="232"/>
      <c r="M270" s="232"/>
      <c r="N270" s="232"/>
      <c r="O270" s="232"/>
      <c r="P270" s="22"/>
      <c r="Q270" s="22"/>
      <c r="R270" s="22"/>
    </row>
    <row r="271" spans="1:72" s="81" customFormat="1" ht="34.5" customHeight="1">
      <c r="A271" s="301" t="s">
        <v>3478</v>
      </c>
      <c r="B271" s="82"/>
      <c r="C271" s="456" t="s">
        <v>212</v>
      </c>
      <c r="D271" s="574" t="s">
        <v>370</v>
      </c>
      <c r="E271" s="576"/>
      <c r="F271" s="576"/>
      <c r="G271" s="576"/>
      <c r="H271" s="576"/>
      <c r="I271" s="577" t="s">
        <v>2024</v>
      </c>
      <c r="J271" s="129">
        <v>224</v>
      </c>
      <c r="K271" s="241" t="str">
        <f>IF(OR(COUNTIF(J271,"未確認")&gt;0,COUNTIF(J271,"*")&gt;0),"※","")</f>
        <v/>
      </c>
      <c r="L271" s="232"/>
      <c r="M271" s="232"/>
      <c r="N271" s="232"/>
      <c r="O271" s="232"/>
      <c r="P271" s="22"/>
      <c r="Q271" s="22"/>
      <c r="R271" s="22"/>
    </row>
    <row r="272" spans="1:72" s="81" customFormat="1" ht="34.5" customHeight="1">
      <c r="A272" s="301" t="s">
        <v>3479</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3480</v>
      </c>
      <c r="B274" s="2"/>
      <c r="C274" s="468"/>
      <c r="D274" s="482" t="s">
        <v>373</v>
      </c>
      <c r="E274" s="483"/>
      <c r="F274" s="483"/>
      <c r="G274" s="483"/>
      <c r="H274" s="483"/>
      <c r="I274" s="577"/>
      <c r="J274" s="129">
        <v>224</v>
      </c>
      <c r="K274" s="241" t="str">
        <f>IF(OR(COUNTIF(J274,"未確認")&gt;0,COUNTIF(J274,"*")&gt;0),"※","")</f>
        <v/>
      </c>
      <c r="L274" s="232"/>
      <c r="M274" s="232"/>
      <c r="N274" s="232"/>
      <c r="O274" s="232"/>
      <c r="P274" s="22"/>
      <c r="Q274" s="22"/>
      <c r="R274" s="22"/>
    </row>
    <row r="275" spans="1:18" s="81" customFormat="1" ht="34.5" customHeight="1">
      <c r="A275" s="301" t="s">
        <v>3481</v>
      </c>
      <c r="B275" s="111"/>
      <c r="C275" s="468"/>
      <c r="D275" s="482" t="s">
        <v>374</v>
      </c>
      <c r="E275" s="483"/>
      <c r="F275" s="483"/>
      <c r="G275" s="483"/>
      <c r="H275" s="483"/>
      <c r="I275" s="577"/>
      <c r="J275" s="129">
        <v>220</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3441</v>
      </c>
      <c r="J282" s="65"/>
      <c r="K282" s="166"/>
      <c r="L282" s="226"/>
      <c r="M282" s="226"/>
      <c r="N282" s="226"/>
      <c r="O282" s="226"/>
      <c r="P282" s="22"/>
      <c r="Q282" s="22"/>
      <c r="R282" s="22"/>
    </row>
    <row r="283" spans="1:18" s="81" customFormat="1" ht="34.5" customHeight="1">
      <c r="A283" s="301" t="s">
        <v>3482</v>
      </c>
      <c r="B283" s="111"/>
      <c r="C283" s="456" t="s">
        <v>376</v>
      </c>
      <c r="D283" s="482" t="s">
        <v>377</v>
      </c>
      <c r="E283" s="482"/>
      <c r="F283" s="482"/>
      <c r="G283" s="482"/>
      <c r="H283" s="482"/>
      <c r="I283" s="432" t="s">
        <v>3483</v>
      </c>
      <c r="J283" s="129">
        <v>224</v>
      </c>
      <c r="K283" s="241" t="str">
        <f t="shared" ref="K283:K298" si="2">IF(OR(COUNTIF(J283,"未確認")&gt;0,COUNTIF(J283,"*")&gt;0),"※","")</f>
        <v/>
      </c>
      <c r="L283" s="226"/>
      <c r="M283" s="226"/>
      <c r="N283" s="226"/>
      <c r="O283" s="226"/>
      <c r="P283" s="22"/>
      <c r="Q283" s="22"/>
      <c r="R283" s="22"/>
    </row>
    <row r="284" spans="1:18" s="81" customFormat="1" ht="34.5" customHeight="1">
      <c r="A284" s="301" t="s">
        <v>3484</v>
      </c>
      <c r="B284" s="111"/>
      <c r="C284" s="456"/>
      <c r="D284" s="457" t="s">
        <v>378</v>
      </c>
      <c r="E284" s="485" t="s">
        <v>224</v>
      </c>
      <c r="F284" s="572"/>
      <c r="G284" s="572"/>
      <c r="H284" s="572"/>
      <c r="I284" s="568"/>
      <c r="J284" s="129">
        <v>224</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3485</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3486</v>
      </c>
      <c r="B290" s="111"/>
      <c r="C290" s="456"/>
      <c r="D290" s="482" t="s">
        <v>239</v>
      </c>
      <c r="E290" s="484"/>
      <c r="F290" s="484"/>
      <c r="G290" s="484"/>
      <c r="H290" s="484"/>
      <c r="I290" s="568"/>
      <c r="J290" s="129">
        <v>224</v>
      </c>
      <c r="K290" s="241" t="str">
        <f t="shared" si="2"/>
        <v/>
      </c>
      <c r="L290" s="226"/>
      <c r="M290" s="226"/>
      <c r="N290" s="226"/>
      <c r="O290" s="226"/>
      <c r="P290" s="22"/>
      <c r="Q290" s="22"/>
      <c r="R290" s="22"/>
    </row>
    <row r="291" spans="1:18" s="81" customFormat="1" ht="34.5" customHeight="1">
      <c r="A291" s="301" t="s">
        <v>3487</v>
      </c>
      <c r="B291" s="111"/>
      <c r="C291" s="456"/>
      <c r="D291" s="457" t="s">
        <v>379</v>
      </c>
      <c r="E291" s="485" t="s">
        <v>232</v>
      </c>
      <c r="F291" s="572"/>
      <c r="G291" s="572"/>
      <c r="H291" s="572"/>
      <c r="I291" s="568"/>
      <c r="J291" s="129">
        <v>224</v>
      </c>
      <c r="K291" s="241" t="str">
        <f t="shared" si="2"/>
        <v/>
      </c>
      <c r="L291" s="226"/>
      <c r="M291" s="226"/>
      <c r="N291" s="226"/>
      <c r="O291" s="226"/>
      <c r="P291" s="22"/>
      <c r="Q291" s="22"/>
      <c r="R291" s="22"/>
    </row>
    <row r="292" spans="1:18" s="81" customFormat="1" ht="34.5" customHeight="1">
      <c r="A292" s="301" t="s">
        <v>3488</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3489</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3490</v>
      </c>
      <c r="B297" s="111"/>
      <c r="C297" s="456"/>
      <c r="D297" s="456"/>
      <c r="E297" s="482" t="s">
        <v>3491</v>
      </c>
      <c r="F297" s="484"/>
      <c r="G297" s="484"/>
      <c r="H297" s="484"/>
      <c r="I297" s="568"/>
      <c r="J297" s="129">
        <v>0</v>
      </c>
      <c r="K297" s="241" t="str">
        <f t="shared" si="2"/>
        <v/>
      </c>
      <c r="L297" s="226"/>
      <c r="M297" s="226"/>
      <c r="N297" s="226"/>
      <c r="O297" s="226"/>
      <c r="P297" s="22"/>
      <c r="Q297" s="22"/>
      <c r="R297" s="22"/>
    </row>
    <row r="298" spans="1:18" s="81" customFormat="1" ht="34.5" customHeight="1">
      <c r="A298" s="301" t="s">
        <v>3492</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3384</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3493</v>
      </c>
      <c r="J306" s="129">
        <v>224</v>
      </c>
      <c r="K306" s="241" t="str">
        <f>IF(OR(COUNTIF(J306,"未確認")&gt;0,COUNTIF(J306,"*")&gt;0),"※","")</f>
        <v/>
      </c>
      <c r="L306" s="232"/>
      <c r="M306" s="232"/>
      <c r="N306" s="232"/>
      <c r="O306" s="232"/>
      <c r="P306" s="22"/>
      <c r="Q306" s="22"/>
      <c r="R306" s="22"/>
    </row>
    <row r="307" spans="1:18" s="81" customFormat="1" ht="34.5" customHeight="1">
      <c r="A307" s="308" t="s">
        <v>3494</v>
      </c>
      <c r="B307" s="111"/>
      <c r="C307" s="169"/>
      <c r="D307" s="170"/>
      <c r="E307" s="453" t="s">
        <v>3495</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3496</v>
      </c>
      <c r="B308" s="111"/>
      <c r="C308" s="169"/>
      <c r="D308" s="170"/>
      <c r="E308" s="453" t="s">
        <v>3497</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3498</v>
      </c>
      <c r="B309" s="111"/>
      <c r="C309" s="169"/>
      <c r="D309" s="170"/>
      <c r="E309" s="453" t="s">
        <v>742</v>
      </c>
      <c r="F309" s="570"/>
      <c r="G309" s="570"/>
      <c r="H309" s="571"/>
      <c r="I309" s="568"/>
      <c r="J309" s="129">
        <v>224</v>
      </c>
      <c r="K309" s="241" t="str">
        <f>IF(OR(COUNTIF(J309,"未確認")&gt;0,COUNTIF(J309,"*")&gt;0),"※","")</f>
        <v/>
      </c>
      <c r="L309" s="232"/>
      <c r="M309" s="232"/>
      <c r="N309" s="232"/>
      <c r="O309" s="232"/>
      <c r="P309" s="22"/>
      <c r="Q309" s="22"/>
      <c r="R309" s="22"/>
    </row>
    <row r="310" spans="1:18" s="81" customFormat="1" ht="34.5" customHeight="1">
      <c r="A310" s="301" t="s">
        <v>3499</v>
      </c>
      <c r="B310" s="2"/>
      <c r="C310" s="171"/>
      <c r="D310" s="172"/>
      <c r="E310" s="453" t="s">
        <v>3500</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3384</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26</v>
      </c>
      <c r="K318" s="241" t="str">
        <f>IF(OR(COUNTIF(J318,"未確認")&gt;0,COUNTIF(J318,"*")&gt;0),"※","")</f>
        <v/>
      </c>
      <c r="L318" s="58"/>
      <c r="M318" s="252"/>
      <c r="N318" s="232"/>
      <c r="O318" s="232"/>
      <c r="P318" s="22"/>
      <c r="Q318" s="22"/>
      <c r="R318" s="22"/>
    </row>
    <row r="319" spans="1:18" s="1" customFormat="1" ht="34.5" customHeight="1">
      <c r="A319" s="301" t="s">
        <v>3501</v>
      </c>
      <c r="B319" s="2"/>
      <c r="C319" s="562" t="s">
        <v>383</v>
      </c>
      <c r="D319" s="563"/>
      <c r="E319" s="563"/>
      <c r="F319" s="563"/>
      <c r="G319" s="563"/>
      <c r="H319" s="563"/>
      <c r="I319" s="433"/>
      <c r="J319" s="129">
        <v>24</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3384</v>
      </c>
      <c r="J326" s="65"/>
      <c r="K326" s="166"/>
      <c r="L326" s="232"/>
      <c r="M326" s="232"/>
      <c r="N326" s="232"/>
      <c r="O326" s="232"/>
      <c r="P326" s="22"/>
      <c r="Q326" s="22"/>
      <c r="R326" s="22"/>
    </row>
    <row r="327" spans="1:71" s="81" customFormat="1" ht="34.5" customHeight="1">
      <c r="A327" s="301" t="s">
        <v>2053</v>
      </c>
      <c r="B327" s="111"/>
      <c r="C327" s="564" t="s">
        <v>3502</v>
      </c>
      <c r="D327" s="554"/>
      <c r="E327" s="554"/>
      <c r="F327" s="554"/>
      <c r="G327" s="554"/>
      <c r="H327" s="472"/>
      <c r="I327" s="420" t="s">
        <v>747</v>
      </c>
      <c r="J327" s="129" t="s">
        <v>124</v>
      </c>
      <c r="K327" s="241" t="str">
        <f t="shared" ref="K327:K332" si="3">IF(OR(COUNTIF(J327,"未確認")&gt;0,COUNTIF(J327,"*")&gt;0),"※","")</f>
        <v>※</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t="s">
        <v>124</v>
      </c>
      <c r="K328" s="241" t="str">
        <f t="shared" si="3"/>
        <v>※</v>
      </c>
      <c r="L328" s="232"/>
      <c r="M328" s="265"/>
      <c r="N328" s="232"/>
      <c r="O328" s="232"/>
      <c r="P328" s="22"/>
      <c r="Q328" s="22"/>
      <c r="R328" s="22"/>
    </row>
    <row r="329" spans="1:71" s="81" customFormat="1" ht="34.5" customHeight="1">
      <c r="A329" s="301" t="s">
        <v>3503</v>
      </c>
      <c r="B329" s="111"/>
      <c r="C329" s="171"/>
      <c r="D329" s="176"/>
      <c r="E329" s="437" t="s">
        <v>243</v>
      </c>
      <c r="F329" s="565"/>
      <c r="G329" s="565"/>
      <c r="H329" s="566"/>
      <c r="I329" s="425"/>
      <c r="J329" s="129" t="s">
        <v>124</v>
      </c>
      <c r="K329" s="241" t="str">
        <f t="shared" si="3"/>
        <v>※</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t="s">
        <v>124</v>
      </c>
      <c r="K330" s="241" t="str">
        <f t="shared" si="3"/>
        <v>※</v>
      </c>
      <c r="L330" s="232"/>
      <c r="M330" s="232"/>
      <c r="N330" s="232"/>
      <c r="O330" s="232"/>
      <c r="P330" s="22"/>
      <c r="Q330" s="22"/>
      <c r="R330" s="22"/>
    </row>
    <row r="331" spans="1:71" s="81" customFormat="1" ht="34.5" customHeight="1">
      <c r="A331" s="301" t="s">
        <v>3504</v>
      </c>
      <c r="B331" s="111"/>
      <c r="C331" s="169"/>
      <c r="D331" s="175"/>
      <c r="E331" s="437" t="s">
        <v>244</v>
      </c>
      <c r="F331" s="438"/>
      <c r="G331" s="438"/>
      <c r="H331" s="439"/>
      <c r="I331" s="425"/>
      <c r="J331" s="129" t="s">
        <v>124</v>
      </c>
      <c r="K331" s="241" t="str">
        <f t="shared" si="3"/>
        <v>※</v>
      </c>
      <c r="L331" s="232"/>
      <c r="M331" s="232"/>
      <c r="N331" s="232"/>
      <c r="O331" s="232"/>
      <c r="P331" s="22"/>
      <c r="Q331" s="22"/>
      <c r="R331" s="22"/>
    </row>
    <row r="332" spans="1:71" s="81" customFormat="1" ht="34.5" customHeight="1">
      <c r="A332" s="301" t="s">
        <v>3505</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3506</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3384</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3507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3441</v>
      </c>
      <c r="J358" s="65"/>
      <c r="K358" s="166"/>
      <c r="L358" s="232"/>
      <c r="M358" s="232"/>
      <c r="N358" s="232"/>
      <c r="O358" s="232"/>
      <c r="P358" s="22"/>
      <c r="Q358" s="22"/>
      <c r="R358" s="22"/>
    </row>
    <row r="359" spans="1:18" s="107" customFormat="1" ht="35.1" customHeight="1">
      <c r="A359" s="301" t="s">
        <v>3508</v>
      </c>
      <c r="B359" s="82"/>
      <c r="C359" s="448" t="s">
        <v>384</v>
      </c>
      <c r="D359" s="559"/>
      <c r="E359" s="559"/>
      <c r="F359" s="559"/>
      <c r="G359" s="559"/>
      <c r="H359" s="560"/>
      <c r="I359" s="432" t="s">
        <v>771</v>
      </c>
      <c r="J359" s="129" t="s">
        <v>124</v>
      </c>
      <c r="K359" s="241" t="str">
        <f t="shared" ref="K359:K363" si="4">IF(OR(COUNTIF(J359,"未確認")&gt;0,COUNTIF(J359,"*")&gt;0),"※","")</f>
        <v>※</v>
      </c>
      <c r="L359" s="58"/>
      <c r="M359" s="265"/>
      <c r="N359" s="232"/>
      <c r="O359" s="232"/>
      <c r="P359" s="22"/>
      <c r="Q359" s="22"/>
      <c r="R359" s="22"/>
    </row>
    <row r="360" spans="1:18" s="107" customFormat="1" ht="35.1" customHeight="1">
      <c r="A360" s="301" t="s">
        <v>3509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3510</v>
      </c>
      <c r="B361" s="82"/>
      <c r="C361" s="448" t="s">
        <v>255</v>
      </c>
      <c r="D361" s="559"/>
      <c r="E361" s="559"/>
      <c r="F361" s="559"/>
      <c r="G361" s="559"/>
      <c r="H361" s="560"/>
      <c r="I361" s="420" t="s">
        <v>3511</v>
      </c>
      <c r="J361" s="129">
        <v>10</v>
      </c>
      <c r="K361" s="241" t="str">
        <f t="shared" si="4"/>
        <v/>
      </c>
      <c r="L361" s="58"/>
      <c r="M361" s="265"/>
      <c r="N361" s="232"/>
      <c r="O361" s="232"/>
      <c r="P361" s="22"/>
      <c r="Q361" s="22"/>
      <c r="R361" s="22"/>
    </row>
    <row r="362" spans="1:18" s="107" customFormat="1" ht="35.1" customHeight="1">
      <c r="A362" s="301" t="s">
        <v>3512</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3513</v>
      </c>
      <c r="B363" s="82"/>
      <c r="C363" s="437" t="s">
        <v>256</v>
      </c>
      <c r="D363" s="552"/>
      <c r="E363" s="552"/>
      <c r="F363" s="552"/>
      <c r="G363" s="552"/>
      <c r="H363" s="553"/>
      <c r="I363" s="114" t="s">
        <v>3514</v>
      </c>
      <c r="J363" s="178" t="s">
        <v>2065</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3515</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3441</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3516</v>
      </c>
      <c r="B372" s="82"/>
      <c r="C372" s="482" t="s">
        <v>3517</v>
      </c>
      <c r="D372" s="483"/>
      <c r="E372" s="483"/>
      <c r="F372" s="483"/>
      <c r="G372" s="483"/>
      <c r="H372" s="483"/>
      <c r="I372" s="127" t="s">
        <v>3518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3519</v>
      </c>
      <c r="D373" s="554"/>
      <c r="E373" s="554"/>
      <c r="F373" s="554"/>
      <c r="G373" s="554"/>
      <c r="H373" s="472"/>
      <c r="I373" s="432" t="s">
        <v>3520</v>
      </c>
      <c r="J373" s="129">
        <v>220</v>
      </c>
      <c r="K373" s="241" t="str">
        <f t="shared" ref="K373:K377" si="5">IF(OR(COUNTIF(J373,"未確認")&gt;0,COUNTIF(J373,"*")&gt;0),"※","")</f>
        <v/>
      </c>
      <c r="L373" s="232"/>
      <c r="M373" s="232"/>
      <c r="N373" s="232"/>
      <c r="O373" s="232"/>
      <c r="P373" s="22"/>
      <c r="Q373" s="22"/>
      <c r="R373" s="22"/>
    </row>
    <row r="374" spans="1:51" s="81" customFormat="1" ht="35.1" customHeight="1">
      <c r="A374" s="301" t="s">
        <v>3521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3522</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3523</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福士胃腸科循環器科医院!B91" display="・設置主体"/>
    <hyperlink ref="C73:H73" location="福士胃腸科循環器科医院!B99" display="・病床の状況"/>
    <hyperlink ref="C74:H74" location="福士胃腸科循環器科医院!B120" display="・診療科"/>
    <hyperlink ref="C75:H75" location="福士胃腸科循環器科医院!B131" display="・入院基本料及び届出病床数"/>
    <hyperlink ref="C76:H76" location="福士胃腸科循環器科医院!A1" display="・算定する入院基本料の状況"/>
    <hyperlink ref="C77:H77" location="福士胃腸科循環器科医院!B141" display="・在宅療養支援診療所の届出状況"/>
    <hyperlink ref="C78:H78" location="福士胃腸科循環器科医院!B149" display="・職員数の状況"/>
    <hyperlink ref="C79:H79" location="福士胃腸科循環器科医院!B184" display="・退院調整部門の設置状況"/>
    <hyperlink ref="C80:H80" location="福士胃腸科循環器科医院!B204" display="・医療機器の台数"/>
    <hyperlink ref="C81:H81" location="福士胃腸科循環器科医院!B228" display="・有床診療所の病床の役割"/>
    <hyperlink ref="C82:H82" location="福士胃腸科循環器科医院!B243" display="・過去1年間の間に病棟の再編・見直しがあった場合の報告対象期間"/>
    <hyperlink ref="I72" location="福士胃腸科循環器科医院!B267" display="・入院患者の状況（年間）"/>
    <hyperlink ref="I73" location="福士胃腸科循環器科医院!B279" display="・入院患者の状況（月間／入院前の場所・退院先の場所の状況）"/>
    <hyperlink ref="I74" location="福士胃腸科循環器科医院!B302" display="・退院後に在宅医療を必要とする患者の状況"/>
    <hyperlink ref="I75" location="福士胃腸科循環器科医院!B314" display="・在宅医療を行った患者数"/>
    <hyperlink ref="I76" location="福士胃腸科循環器科医院!B323" display="・看取りを行った患者数"/>
    <hyperlink ref="J72:O72" location="福士胃腸科循環器科医院!B347" display="・分娩"/>
    <hyperlink ref="J73" location="福士胃腸科循環器科医院!B367" display="・リハビリテーションの実施状況"/>
    <hyperlink ref="J74" location="福士胃腸科循環器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3524</v>
      </c>
      <c r="C3" s="12"/>
      <c r="D3" s="12"/>
      <c r="E3" s="12"/>
      <c r="F3" s="12"/>
      <c r="G3" s="12"/>
      <c r="H3" s="201"/>
      <c r="I3" s="10"/>
    </row>
    <row r="4" spans="1:15">
      <c r="A4" s="267"/>
      <c r="B4" s="13" t="s">
        <v>3525</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2279</v>
      </c>
      <c r="B14" s="18"/>
      <c r="C14" s="20"/>
      <c r="D14" s="20"/>
      <c r="E14" s="20"/>
      <c r="F14" s="20"/>
      <c r="G14" s="20"/>
      <c r="H14" s="21"/>
      <c r="I14" s="531" t="s">
        <v>21</v>
      </c>
      <c r="J14" s="531"/>
      <c r="K14" s="531"/>
      <c r="L14" s="207"/>
      <c r="M14" s="6"/>
      <c r="N14" s="200"/>
      <c r="O14" s="200"/>
    </row>
    <row r="15" spans="1:15" s="22" customFormat="1">
      <c r="A15" s="301" t="s">
        <v>1935</v>
      </c>
      <c r="B15" s="18"/>
      <c r="C15" s="20"/>
      <c r="D15" s="20"/>
      <c r="E15" s="20"/>
      <c r="F15" s="20"/>
      <c r="G15" s="20"/>
      <c r="H15" s="21"/>
      <c r="I15" s="531" t="s">
        <v>563</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2433</v>
      </c>
      <c r="B26" s="26"/>
      <c r="C26" s="20"/>
      <c r="D26" s="20"/>
      <c r="E26" s="20"/>
      <c r="F26" s="20"/>
      <c r="G26" s="20"/>
      <c r="H26" s="21"/>
      <c r="I26" s="522" t="s">
        <v>19</v>
      </c>
      <c r="J26" s="523"/>
      <c r="K26" s="524"/>
      <c r="L26" s="205" t="s">
        <v>479</v>
      </c>
      <c r="M26" s="6"/>
      <c r="N26" s="200"/>
      <c r="O26" s="200"/>
    </row>
    <row r="27" spans="1:18" s="22" customFormat="1">
      <c r="A27" s="301" t="s">
        <v>2433</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1939</v>
      </c>
      <c r="B29" s="18"/>
      <c r="C29" s="20"/>
      <c r="D29" s="20"/>
      <c r="E29" s="20"/>
      <c r="F29" s="20"/>
      <c r="G29" s="20"/>
      <c r="H29" s="21"/>
      <c r="I29" s="522" t="s">
        <v>28</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2281</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3526</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2284</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1946</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347</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4</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4</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4</v>
      </c>
      <c r="K105" s="79" t="str">
        <f t="shared" si="0"/>
        <v/>
      </c>
      <c r="L105" s="227"/>
      <c r="M105" s="226"/>
      <c r="N105" s="226"/>
      <c r="O105" s="226"/>
      <c r="P105" s="22"/>
      <c r="Q105" s="22"/>
      <c r="R105" s="22"/>
    </row>
    <row r="106" spans="1:72" s="81" customFormat="1" ht="34.5" customHeight="1">
      <c r="A106" s="301" t="s">
        <v>2450</v>
      </c>
      <c r="B106" s="82"/>
      <c r="C106" s="459"/>
      <c r="D106" s="461"/>
      <c r="E106" s="482" t="s">
        <v>76</v>
      </c>
      <c r="F106" s="563"/>
      <c r="G106" s="563"/>
      <c r="H106" s="563"/>
      <c r="I106" s="580"/>
      <c r="J106" s="78">
        <v>4</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3257</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1199</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99</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2298</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2299</v>
      </c>
      <c r="J135" s="78">
        <v>4</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3527</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1199</v>
      </c>
      <c r="J144" s="65"/>
      <c r="K144" s="166"/>
      <c r="L144" s="226"/>
      <c r="M144" s="226"/>
      <c r="N144" s="22"/>
      <c r="O144" s="22"/>
      <c r="P144" s="22"/>
    </row>
    <row r="145" spans="1:18" s="81" customFormat="1" ht="56.1" customHeight="1">
      <c r="A145" s="301" t="s">
        <v>3528</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1968</v>
      </c>
      <c r="B153" s="112"/>
      <c r="C153" s="482" t="s">
        <v>148</v>
      </c>
      <c r="D153" s="484"/>
      <c r="E153" s="484"/>
      <c r="F153" s="484"/>
      <c r="G153" s="482" t="s">
        <v>149</v>
      </c>
      <c r="H153" s="484"/>
      <c r="I153" s="491" t="s">
        <v>2177</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8</v>
      </c>
      <c r="K157" s="241" t="str">
        <f t="shared" ref="K157:K172" si="1">IF(OR(COUNTIF(L157:O157,"未確認")&gt;0,COUNTIF(L157:O157,"*")&gt;0),"※","")</f>
        <v/>
      </c>
      <c r="L157" s="249">
        <v>2</v>
      </c>
      <c r="M157" s="249">
        <v>2</v>
      </c>
      <c r="N157" s="249">
        <v>2</v>
      </c>
      <c r="O157" s="249">
        <v>2</v>
      </c>
      <c r="P157" s="22"/>
      <c r="Q157" s="22"/>
      <c r="R157" s="22"/>
    </row>
    <row r="158" spans="1:18" s="81" customFormat="1" ht="34.5" customHeight="1">
      <c r="A158" s="301" t="s">
        <v>1972</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4</v>
      </c>
      <c r="K159" s="241" t="str">
        <f t="shared" si="1"/>
        <v/>
      </c>
      <c r="L159" s="249">
        <v>1</v>
      </c>
      <c r="M159" s="249">
        <v>1</v>
      </c>
      <c r="N159" s="249">
        <v>1</v>
      </c>
      <c r="O159" s="249">
        <v>1</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1976</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2131</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357</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667</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3529</v>
      </c>
      <c r="J188" s="237" t="s">
        <v>137</v>
      </c>
      <c r="K188" s="251"/>
      <c r="L188" s="232"/>
      <c r="M188" s="232"/>
      <c r="N188" s="232"/>
      <c r="O188" s="232"/>
      <c r="P188" s="22"/>
      <c r="Q188" s="22"/>
      <c r="R188" s="22"/>
    </row>
    <row r="189" spans="1:18" s="81" customFormat="1" ht="34.5" customHeight="1">
      <c r="A189" s="301" t="s">
        <v>1992</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663</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669</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2000</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686</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688</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700</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667</v>
      </c>
      <c r="J231" s="65"/>
      <c r="K231" s="166"/>
      <c r="L231" s="128"/>
      <c r="M231" s="128"/>
      <c r="N231" s="255"/>
      <c r="O231" s="255"/>
      <c r="P231" s="22"/>
      <c r="Q231" s="22"/>
      <c r="R231" s="22"/>
    </row>
    <row r="232" spans="1:18" s="110" customFormat="1" ht="34.5" customHeight="1">
      <c r="A232" s="301" t="s">
        <v>2017</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2023</v>
      </c>
      <c r="B271" s="82"/>
      <c r="C271" s="456" t="s">
        <v>212</v>
      </c>
      <c r="D271" s="574" t="s">
        <v>370</v>
      </c>
      <c r="E271" s="576"/>
      <c r="F271" s="576"/>
      <c r="G271" s="576"/>
      <c r="H271" s="576"/>
      <c r="I271" s="577" t="s">
        <v>2024</v>
      </c>
      <c r="J271" s="129">
        <v>177</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v>177</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177</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177</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177</v>
      </c>
      <c r="K284" s="241" t="str">
        <f t="shared" si="2"/>
        <v/>
      </c>
      <c r="L284" s="226"/>
      <c r="M284" s="226"/>
      <c r="N284" s="226"/>
      <c r="O284" s="226"/>
      <c r="P284" s="22"/>
      <c r="Q284" s="22"/>
      <c r="R284" s="22"/>
    </row>
    <row r="285" spans="1:18" s="81" customFormat="1" ht="34.5" customHeight="1">
      <c r="A285" s="301" t="s">
        <v>2032</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177</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177</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2041</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736</v>
      </c>
      <c r="J306" s="129">
        <v>177</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740</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177</v>
      </c>
      <c r="K309" s="241" t="str">
        <f>IF(OR(COUNTIF(J309,"未確認")&gt;0,COUNTIF(J309,"*")&gt;0),"※","")</f>
        <v/>
      </c>
      <c r="L309" s="232"/>
      <c r="M309" s="232"/>
      <c r="N309" s="232"/>
      <c r="O309" s="232"/>
      <c r="P309" s="22"/>
      <c r="Q309" s="22"/>
      <c r="R309" s="22"/>
    </row>
    <row r="310" spans="1:18" s="81" customFormat="1" ht="34.5" customHeight="1">
      <c r="A310" s="301" t="s">
        <v>2049</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2052</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2053</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2063</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777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177</v>
      </c>
      <c r="K373" s="241" t="str">
        <f t="shared" ref="K373:K377" si="5">IF(OR(COUNTIF(J373,"未確認")&gt;0,COUNTIF(J373,"*")&gt;0),"※","")</f>
        <v/>
      </c>
      <c r="L373" s="232"/>
      <c r="M373" s="232"/>
      <c r="N373" s="232"/>
      <c r="O373" s="232"/>
      <c r="P373" s="22"/>
      <c r="Q373" s="22"/>
      <c r="R373" s="22"/>
    </row>
    <row r="374" spans="1:51" s="81" customFormat="1" ht="35.1" customHeight="1">
      <c r="A374" s="301" t="s">
        <v>2070</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三戸眼科!B91" display="・設置主体"/>
    <hyperlink ref="C73:H73" location="三戸眼科!B99" display="・病床の状況"/>
    <hyperlink ref="C74:H74" location="三戸眼科!B120" display="・診療科"/>
    <hyperlink ref="C75:H75" location="三戸眼科!B131" display="・入院基本料及び届出病床数"/>
    <hyperlink ref="C76:H76" location="三戸眼科!A1" display="・算定する入院基本料の状況"/>
    <hyperlink ref="C77:H77" location="三戸眼科!B141" display="・在宅療養支援診療所の届出状況"/>
    <hyperlink ref="C78:H78" location="三戸眼科!B149" display="・職員数の状況"/>
    <hyperlink ref="C79:H79" location="三戸眼科!B184" display="・退院調整部門の設置状況"/>
    <hyperlink ref="C80:H80" location="三戸眼科!B204" display="・医療機器の台数"/>
    <hyperlink ref="C81:H81" location="三戸眼科!B228" display="・有床診療所の病床の役割"/>
    <hyperlink ref="C82:H82" location="三戸眼科!B243" display="・過去1年間の間に病棟の再編・見直しがあった場合の報告対象期間"/>
    <hyperlink ref="I72" location="三戸眼科!B267" display="・入院患者の状況（年間）"/>
    <hyperlink ref="I73" location="三戸眼科!B279" display="・入院患者の状況（月間／入院前の場所・退院先の場所の状況）"/>
    <hyperlink ref="I74" location="三戸眼科!B302" display="・退院後に在宅医療を必要とする患者の状況"/>
    <hyperlink ref="I75" location="三戸眼科!B314" display="・在宅医療を行った患者数"/>
    <hyperlink ref="I76" location="三戸眼科!B323" display="・看取りを行った患者数"/>
    <hyperlink ref="J72:O72" location="三戸眼科!B347" display="・分娩"/>
    <hyperlink ref="J73" location="三戸眼科!B367" display="・リハビリテーションの実施状況"/>
    <hyperlink ref="J74" location="三戸眼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3530</v>
      </c>
      <c r="C3" s="12"/>
      <c r="D3" s="12"/>
      <c r="E3" s="12"/>
      <c r="F3" s="12"/>
      <c r="G3" s="12"/>
      <c r="H3" s="201"/>
      <c r="I3" s="10"/>
    </row>
    <row r="4" spans="1:15">
      <c r="A4" s="267"/>
      <c r="B4" s="13" t="s">
        <v>3531</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2280</v>
      </c>
      <c r="B11" s="18"/>
      <c r="C11" s="20"/>
      <c r="D11" s="20"/>
      <c r="E11" s="20"/>
      <c r="F11" s="20"/>
      <c r="G11" s="20"/>
      <c r="H11" s="21"/>
      <c r="I11" s="531" t="s">
        <v>18</v>
      </c>
      <c r="J11" s="531"/>
      <c r="K11" s="531"/>
      <c r="L11" s="204"/>
      <c r="M11" s="6"/>
      <c r="N11" s="200"/>
      <c r="O11" s="200"/>
    </row>
    <row r="12" spans="1:15" s="22" customFormat="1">
      <c r="A12" s="301" t="s">
        <v>2279</v>
      </c>
      <c r="B12" s="26"/>
      <c r="C12" s="20"/>
      <c r="D12" s="20"/>
      <c r="E12" s="20"/>
      <c r="F12" s="20"/>
      <c r="G12" s="20"/>
      <c r="H12" s="21"/>
      <c r="I12" s="531" t="s">
        <v>19</v>
      </c>
      <c r="J12" s="531"/>
      <c r="K12" s="531"/>
      <c r="L12" s="205" t="s">
        <v>479</v>
      </c>
      <c r="M12" s="6"/>
      <c r="N12" s="200"/>
      <c r="O12" s="200"/>
    </row>
    <row r="13" spans="1:15" s="22" customFormat="1">
      <c r="A13" s="301" t="s">
        <v>1935</v>
      </c>
      <c r="B13" s="26"/>
      <c r="C13" s="20"/>
      <c r="D13" s="20"/>
      <c r="E13" s="20"/>
      <c r="F13" s="20"/>
      <c r="G13" s="20"/>
      <c r="H13" s="21"/>
      <c r="I13" s="531" t="s">
        <v>20</v>
      </c>
      <c r="J13" s="531"/>
      <c r="K13" s="531"/>
      <c r="L13" s="206"/>
      <c r="M13" s="6"/>
      <c r="N13" s="200"/>
      <c r="O13" s="200"/>
    </row>
    <row r="14" spans="1:15" s="22" customFormat="1">
      <c r="A14" s="301" t="s">
        <v>2808</v>
      </c>
      <c r="B14" s="18"/>
      <c r="C14" s="20"/>
      <c r="D14" s="20"/>
      <c r="E14" s="20"/>
      <c r="F14" s="20"/>
      <c r="G14" s="20"/>
      <c r="H14" s="21"/>
      <c r="I14" s="531" t="s">
        <v>21</v>
      </c>
      <c r="J14" s="531"/>
      <c r="K14" s="531"/>
      <c r="L14" s="207"/>
      <c r="M14" s="6"/>
      <c r="N14" s="200"/>
      <c r="O14" s="200"/>
    </row>
    <row r="15" spans="1:15" s="22" customFormat="1">
      <c r="A15" s="301" t="s">
        <v>2808</v>
      </c>
      <c r="B15" s="18"/>
      <c r="C15" s="20"/>
      <c r="D15" s="20"/>
      <c r="E15" s="20"/>
      <c r="F15" s="20"/>
      <c r="G15" s="20"/>
      <c r="H15" s="21"/>
      <c r="I15" s="531" t="s">
        <v>563</v>
      </c>
      <c r="J15" s="531"/>
      <c r="K15" s="531"/>
      <c r="L15" s="206"/>
      <c r="M15" s="6"/>
      <c r="N15" s="200"/>
      <c r="O15" s="200"/>
    </row>
    <row r="16" spans="1:15" s="22" customFormat="1">
      <c r="A16" s="301" t="s">
        <v>2279</v>
      </c>
      <c r="B16" s="18"/>
      <c r="C16" s="20"/>
      <c r="D16" s="20"/>
      <c r="E16" s="20"/>
      <c r="F16" s="20"/>
      <c r="G16" s="20"/>
      <c r="H16" s="21"/>
      <c r="I16" s="531" t="s">
        <v>3532</v>
      </c>
      <c r="J16" s="531"/>
      <c r="K16" s="531"/>
      <c r="L16" s="206"/>
      <c r="M16" s="6"/>
      <c r="N16" s="200"/>
      <c r="O16" s="200"/>
    </row>
    <row r="17" spans="1:18" s="22" customFormat="1">
      <c r="A17" s="301" t="s">
        <v>2808</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1939</v>
      </c>
      <c r="B26" s="26"/>
      <c r="C26" s="20"/>
      <c r="D26" s="20"/>
      <c r="E26" s="20"/>
      <c r="F26" s="20"/>
      <c r="G26" s="20"/>
      <c r="H26" s="21"/>
      <c r="I26" s="522" t="s">
        <v>19</v>
      </c>
      <c r="J26" s="523"/>
      <c r="K26" s="524"/>
      <c r="L26" s="205" t="s">
        <v>479</v>
      </c>
      <c r="M26" s="6"/>
      <c r="N26" s="200"/>
      <c r="O26" s="200"/>
    </row>
    <row r="27" spans="1:18" s="22" customFormat="1">
      <c r="A27" s="301" t="s">
        <v>3533</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c r="M28" s="6"/>
      <c r="N28" s="200"/>
      <c r="O28" s="200"/>
    </row>
    <row r="29" spans="1:18" s="22" customFormat="1">
      <c r="A29" s="301" t="s">
        <v>2433</v>
      </c>
      <c r="B29" s="18"/>
      <c r="C29" s="20"/>
      <c r="D29" s="20"/>
      <c r="E29" s="20"/>
      <c r="F29" s="20"/>
      <c r="G29" s="20"/>
      <c r="H29" s="21"/>
      <c r="I29" s="522" t="s">
        <v>28</v>
      </c>
      <c r="J29" s="523"/>
      <c r="K29" s="524"/>
      <c r="L29" s="206"/>
      <c r="M29" s="8"/>
      <c r="N29" s="209"/>
      <c r="O29" s="200"/>
    </row>
    <row r="30" spans="1:18" s="22" customFormat="1">
      <c r="A30" s="301" t="s">
        <v>2433</v>
      </c>
      <c r="B30" s="18"/>
      <c r="C30" s="20"/>
      <c r="D30" s="20"/>
      <c r="E30" s="20"/>
      <c r="F30" s="20"/>
      <c r="G30" s="20"/>
      <c r="H30" s="21"/>
      <c r="I30" s="522" t="s">
        <v>29</v>
      </c>
      <c r="J30" s="523"/>
      <c r="K30" s="524"/>
      <c r="L30" s="206"/>
      <c r="M30" s="8"/>
      <c r="N30" s="209"/>
      <c r="O30" s="200"/>
    </row>
    <row r="31" spans="1:18" s="22" customFormat="1">
      <c r="A31" s="301" t="s">
        <v>3105</v>
      </c>
      <c r="B31" s="18"/>
      <c r="C31" s="20"/>
      <c r="D31" s="20"/>
      <c r="E31" s="20"/>
      <c r="F31" s="20"/>
      <c r="G31" s="20"/>
      <c r="H31" s="21"/>
      <c r="I31" s="522" t="s">
        <v>1263</v>
      </c>
      <c r="J31" s="523"/>
      <c r="K31" s="524"/>
      <c r="L31" s="206"/>
      <c r="M31" s="8"/>
      <c r="N31" s="209"/>
      <c r="O31" s="200"/>
    </row>
    <row r="32" spans="1:18" s="22" customFormat="1">
      <c r="A32" s="301" t="s">
        <v>2433</v>
      </c>
      <c r="B32" s="18"/>
      <c r="C32" s="20"/>
      <c r="D32" s="20"/>
      <c r="E32" s="20"/>
      <c r="F32" s="20"/>
      <c r="G32" s="20"/>
      <c r="H32" s="21"/>
      <c r="I32" s="531" t="s">
        <v>3534</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2284</v>
      </c>
      <c r="B38" s="18"/>
      <c r="C38" s="20"/>
      <c r="D38" s="20"/>
      <c r="E38" s="20"/>
      <c r="F38" s="20"/>
      <c r="G38" s="20"/>
      <c r="H38" s="21"/>
      <c r="I38" s="522" t="s">
        <v>3535</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3536</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1946</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2827</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2285</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1946</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1946</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3537</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3538</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40</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1199</v>
      </c>
      <c r="J94" s="65"/>
      <c r="K94" s="166"/>
      <c r="L94" s="227"/>
      <c r="M94" s="226"/>
      <c r="N94" s="226"/>
      <c r="O94" s="226"/>
      <c r="P94" s="22"/>
      <c r="Q94" s="22"/>
      <c r="R94" s="22"/>
    </row>
    <row r="95" spans="1:72" s="81" customFormat="1" ht="54" customHeight="1">
      <c r="A95" s="301" t="s">
        <v>1949</v>
      </c>
      <c r="B95" s="2"/>
      <c r="C95" s="482" t="s">
        <v>66</v>
      </c>
      <c r="D95" s="482"/>
      <c r="E95" s="482"/>
      <c r="F95" s="482"/>
      <c r="G95" s="482"/>
      <c r="H95" s="484"/>
      <c r="I95" s="337" t="s">
        <v>3539</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1199</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19</v>
      </c>
      <c r="K103" s="79" t="str">
        <f>IF(OR(COUNTIF(J103,"未確認")&gt;0,COUNTIF(J103,"~*")&gt;0),"※","")</f>
        <v/>
      </c>
      <c r="L103" s="227"/>
      <c r="M103" s="226"/>
      <c r="N103" s="226"/>
      <c r="O103" s="226"/>
      <c r="P103" s="22"/>
      <c r="Q103" s="22"/>
      <c r="R103" s="22"/>
    </row>
    <row r="104" spans="1:72" s="81" customFormat="1" ht="34.5" customHeight="1">
      <c r="A104" s="301" t="s">
        <v>3540</v>
      </c>
      <c r="B104" s="82"/>
      <c r="C104" s="478"/>
      <c r="D104" s="479"/>
      <c r="E104" s="557"/>
      <c r="F104" s="558"/>
      <c r="G104" s="437" t="s">
        <v>348</v>
      </c>
      <c r="H104" s="439"/>
      <c r="I104" s="580"/>
      <c r="J104" s="78">
        <v>1</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1954</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1954</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92</v>
      </c>
      <c r="K124" s="228"/>
      <c r="L124" s="227"/>
      <c r="M124" s="231"/>
      <c r="N124" s="231"/>
      <c r="O124" s="231"/>
      <c r="P124" s="22"/>
      <c r="Q124" s="22"/>
      <c r="R124" s="22"/>
    </row>
    <row r="125" spans="1:18" s="81" customFormat="1" ht="40.5" customHeight="1">
      <c r="A125" s="301" t="s">
        <v>1960</v>
      </c>
      <c r="B125" s="2"/>
      <c r="C125" s="317"/>
      <c r="D125" s="321"/>
      <c r="E125" s="482" t="s">
        <v>603</v>
      </c>
      <c r="F125" s="482"/>
      <c r="G125" s="482"/>
      <c r="H125" s="482"/>
      <c r="I125" s="477"/>
      <c r="J125" s="233" t="s">
        <v>25</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25</v>
      </c>
      <c r="K126" s="228"/>
      <c r="L126" s="227"/>
      <c r="M126" s="231"/>
      <c r="N126" s="231"/>
      <c r="O126" s="231"/>
      <c r="P126" s="22"/>
      <c r="Q126" s="22"/>
      <c r="R126" s="22"/>
    </row>
    <row r="127" spans="1:18" s="81" customFormat="1" ht="40.5" customHeight="1">
      <c r="A127" s="301" t="s">
        <v>3541</v>
      </c>
      <c r="B127" s="2"/>
      <c r="C127" s="318"/>
      <c r="D127" s="322"/>
      <c r="E127" s="482"/>
      <c r="F127" s="482"/>
      <c r="G127" s="482"/>
      <c r="H127" s="482"/>
      <c r="I127" s="433"/>
      <c r="J127" s="233" t="s">
        <v>25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1199</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19</v>
      </c>
      <c r="K135" s="228"/>
      <c r="L135" s="226"/>
      <c r="M135" s="226"/>
      <c r="N135" s="226"/>
      <c r="O135" s="226"/>
      <c r="P135" s="22"/>
      <c r="Q135" s="22"/>
      <c r="R135" s="22"/>
    </row>
    <row r="136" spans="1:18" s="81" customFormat="1" ht="70.150000000000006" customHeight="1">
      <c r="A136" s="301" t="s">
        <v>1965</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3527</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3542</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2302</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2124</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6</v>
      </c>
      <c r="K157" s="241" t="str">
        <f t="shared" ref="K157:K172" si="1">IF(OR(COUNTIF(L157:O157,"未確認")&gt;0,COUNTIF(L157:O157,"*")&gt;0),"※","")</f>
        <v/>
      </c>
      <c r="L157" s="249">
        <v>0</v>
      </c>
      <c r="M157" s="249">
        <v>2</v>
      </c>
      <c r="N157" s="249">
        <v>4</v>
      </c>
      <c r="O157" s="249">
        <v>0</v>
      </c>
      <c r="P157" s="22"/>
      <c r="Q157" s="22"/>
      <c r="R157" s="22"/>
    </row>
    <row r="158" spans="1:18" s="81" customFormat="1" ht="34.5" customHeight="1">
      <c r="A158" s="301" t="s">
        <v>1972</v>
      </c>
      <c r="B158" s="112"/>
      <c r="C158" s="482"/>
      <c r="D158" s="482"/>
      <c r="E158" s="482"/>
      <c r="F158" s="482"/>
      <c r="G158" s="482" t="s">
        <v>150</v>
      </c>
      <c r="H158" s="483"/>
      <c r="I158" s="492"/>
      <c r="J158" s="131">
        <v>1</v>
      </c>
      <c r="K158" s="241" t="str">
        <f t="shared" si="1"/>
        <v/>
      </c>
      <c r="L158" s="250">
        <v>0</v>
      </c>
      <c r="M158" s="250">
        <v>0</v>
      </c>
      <c r="N158" s="250">
        <v>1</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1</v>
      </c>
      <c r="K159" s="241" t="str">
        <f t="shared" si="1"/>
        <v/>
      </c>
      <c r="L159" s="249">
        <v>0</v>
      </c>
      <c r="M159" s="249">
        <v>0</v>
      </c>
      <c r="N159" s="249">
        <v>1</v>
      </c>
      <c r="O159" s="249">
        <v>0</v>
      </c>
      <c r="P159" s="22"/>
      <c r="Q159" s="22"/>
      <c r="R159" s="22"/>
    </row>
    <row r="160" spans="1:18" s="81" customFormat="1" ht="34.5" customHeight="1">
      <c r="A160" s="301" t="s">
        <v>2179</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1974</v>
      </c>
      <c r="B161" s="112"/>
      <c r="C161" s="482" t="s">
        <v>154</v>
      </c>
      <c r="D161" s="483"/>
      <c r="E161" s="483"/>
      <c r="F161" s="483"/>
      <c r="G161" s="482" t="s">
        <v>149</v>
      </c>
      <c r="H161" s="483"/>
      <c r="I161" s="492"/>
      <c r="J161" s="129">
        <v>0</v>
      </c>
      <c r="K161" s="241" t="str">
        <f t="shared" si="1"/>
        <v/>
      </c>
      <c r="L161" s="249">
        <v>0</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1976</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3543</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2129</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1978</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1979</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1981</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2133</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3544</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1984</v>
      </c>
      <c r="B173" s="82"/>
      <c r="C173" s="482" t="s">
        <v>160</v>
      </c>
      <c r="D173" s="484"/>
      <c r="E173" s="484"/>
      <c r="F173" s="484"/>
      <c r="G173" s="482" t="s">
        <v>149</v>
      </c>
      <c r="H173" s="484"/>
      <c r="I173" s="492"/>
      <c r="J173" s="129">
        <v>1</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2182</v>
      </c>
      <c r="B175" s="82"/>
      <c r="C175" s="482" t="s">
        <v>1986</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1989</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1989</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843</v>
      </c>
      <c r="J187" s="65"/>
      <c r="K187" s="166"/>
      <c r="L187" s="232"/>
      <c r="M187" s="232"/>
      <c r="N187" s="232"/>
      <c r="O187" s="232"/>
      <c r="P187" s="22"/>
      <c r="Q187" s="22"/>
      <c r="R187" s="22"/>
    </row>
    <row r="188" spans="1:18" s="81" customFormat="1" ht="34.5" customHeight="1">
      <c r="A188" s="301" t="s">
        <v>2742</v>
      </c>
      <c r="B188" s="2"/>
      <c r="C188" s="482" t="s">
        <v>170</v>
      </c>
      <c r="D188" s="482"/>
      <c r="E188" s="482"/>
      <c r="F188" s="482"/>
      <c r="G188" s="482"/>
      <c r="H188" s="482"/>
      <c r="I188" s="432" t="s">
        <v>559</v>
      </c>
      <c r="J188" s="237"/>
      <c r="K188" s="251"/>
      <c r="L188" s="232"/>
      <c r="M188" s="232"/>
      <c r="N188" s="232"/>
      <c r="O188" s="232"/>
      <c r="P188" s="22"/>
      <c r="Q188" s="22"/>
      <c r="R188" s="22"/>
    </row>
    <row r="189" spans="1:18" s="81" customFormat="1" ht="34.5" customHeight="1">
      <c r="A189" s="301" t="s">
        <v>3545</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1995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1995</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1996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1996</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1997</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1997</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180</v>
      </c>
      <c r="D208" s="450"/>
      <c r="E208" s="578" t="s">
        <v>670</v>
      </c>
      <c r="F208" s="579"/>
      <c r="G208" s="482" t="s">
        <v>182</v>
      </c>
      <c r="H208" s="483"/>
      <c r="I208" s="432" t="s">
        <v>183</v>
      </c>
      <c r="J208" s="150">
        <v>0</v>
      </c>
      <c r="K208" s="228"/>
      <c r="L208" s="232"/>
      <c r="M208" s="232"/>
      <c r="N208" s="232"/>
      <c r="O208" s="232"/>
      <c r="P208" s="22"/>
      <c r="Q208" s="22"/>
      <c r="R208" s="22"/>
    </row>
    <row r="209" spans="1:18" s="81" customFormat="1" ht="34.5" customHeight="1">
      <c r="A209" s="301" t="s">
        <v>1999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2192</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676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1</v>
      </c>
      <c r="K214" s="228"/>
      <c r="L214" s="232"/>
      <c r="M214" s="232"/>
      <c r="N214" s="232"/>
      <c r="O214" s="232"/>
      <c r="P214" s="22"/>
      <c r="Q214" s="22"/>
      <c r="R214" s="22"/>
    </row>
    <row r="215" spans="1:18" s="81" customFormat="1" ht="44.65" customHeight="1">
      <c r="A215" s="301" t="s">
        <v>2005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2147</v>
      </c>
      <c r="B216" s="144"/>
      <c r="C216" s="473"/>
      <c r="D216" s="474"/>
      <c r="E216" s="482" t="s">
        <v>683</v>
      </c>
      <c r="F216" s="483"/>
      <c r="G216" s="483"/>
      <c r="H216" s="483"/>
      <c r="I216" s="420" t="s">
        <v>684</v>
      </c>
      <c r="J216" s="150">
        <v>0</v>
      </c>
      <c r="K216" s="228"/>
      <c r="L216" s="232"/>
      <c r="M216" s="232"/>
      <c r="N216" s="232"/>
      <c r="O216" s="232"/>
      <c r="P216" s="22"/>
      <c r="Q216" s="22"/>
      <c r="R216" s="22"/>
    </row>
    <row r="217" spans="1:18" s="81" customFormat="1" ht="44.65" customHeight="1">
      <c r="A217" s="301" t="s">
        <v>2007</v>
      </c>
      <c r="B217" s="144"/>
      <c r="C217" s="473"/>
      <c r="D217" s="474"/>
      <c r="E217" s="482" t="s">
        <v>195</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196</v>
      </c>
      <c r="F218" s="483"/>
      <c r="G218" s="483"/>
      <c r="H218" s="483"/>
      <c r="I218" s="114" t="s">
        <v>689</v>
      </c>
      <c r="J218" s="150">
        <v>0</v>
      </c>
      <c r="K218" s="228"/>
      <c r="L218" s="232"/>
      <c r="M218" s="232"/>
      <c r="N218" s="232"/>
      <c r="O218" s="232"/>
      <c r="P218" s="22"/>
      <c r="Q218" s="22"/>
      <c r="R218" s="22"/>
    </row>
    <row r="219" spans="1:18" s="81" customFormat="1" ht="44.65" customHeight="1">
      <c r="A219" s="301" t="s">
        <v>2009</v>
      </c>
      <c r="B219" s="144"/>
      <c r="C219" s="473"/>
      <c r="D219" s="474"/>
      <c r="E219" s="482" t="s">
        <v>691</v>
      </c>
      <c r="F219" s="483"/>
      <c r="G219" s="483"/>
      <c r="H219" s="483"/>
      <c r="I219" s="114" t="s">
        <v>692</v>
      </c>
      <c r="J219" s="150">
        <v>0</v>
      </c>
      <c r="K219" s="228"/>
      <c r="L219" s="232"/>
      <c r="M219" s="232"/>
      <c r="N219" s="232"/>
      <c r="O219" s="232"/>
      <c r="P219" s="22"/>
      <c r="Q219" s="22"/>
      <c r="R219" s="22"/>
    </row>
    <row r="220" spans="1:18" s="81" customFormat="1" ht="44.65" customHeight="1">
      <c r="A220" s="301" t="s">
        <v>2010</v>
      </c>
      <c r="B220" s="144"/>
      <c r="C220" s="473"/>
      <c r="D220" s="474"/>
      <c r="E220" s="482" t="s">
        <v>2011</v>
      </c>
      <c r="F220" s="483"/>
      <c r="G220" s="483"/>
      <c r="H220" s="483"/>
      <c r="I220" s="114" t="s">
        <v>695</v>
      </c>
      <c r="J220" s="150">
        <v>0</v>
      </c>
      <c r="K220" s="228"/>
      <c r="L220" s="232"/>
      <c r="M220" s="232"/>
      <c r="N220" s="232"/>
      <c r="O220" s="232"/>
      <c r="P220" s="22"/>
      <c r="Q220" s="22"/>
      <c r="R220" s="22"/>
    </row>
    <row r="221" spans="1:18" s="81" customFormat="1" ht="44.65" customHeight="1">
      <c r="A221" s="301" t="s">
        <v>2012</v>
      </c>
      <c r="B221" s="144"/>
      <c r="C221" s="473"/>
      <c r="D221" s="474"/>
      <c r="E221" s="482" t="s">
        <v>2013</v>
      </c>
      <c r="F221" s="483"/>
      <c r="G221" s="483"/>
      <c r="H221" s="483"/>
      <c r="I221" s="114" t="s">
        <v>698</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544</v>
      </c>
      <c r="J223" s="150">
        <v>0</v>
      </c>
      <c r="K223" s="228"/>
      <c r="L223" s="232"/>
      <c r="M223" s="232"/>
      <c r="N223" s="232"/>
      <c r="O223" s="232"/>
      <c r="P223" s="22"/>
      <c r="Q223" s="22"/>
      <c r="R223" s="22"/>
    </row>
    <row r="224" spans="1:18" s="81" customFormat="1" ht="44.65" customHeight="1">
      <c r="A224" s="301" t="s">
        <v>2197</v>
      </c>
      <c r="B224" s="144"/>
      <c r="C224" s="475"/>
      <c r="D224" s="476"/>
      <c r="E224" s="482" t="s">
        <v>360</v>
      </c>
      <c r="F224" s="483"/>
      <c r="G224" s="483"/>
      <c r="H224" s="483"/>
      <c r="I224" s="114" t="s">
        <v>704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2018</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2017</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2017</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2155</v>
      </c>
      <c r="B236" s="47"/>
      <c r="C236" s="482" t="s">
        <v>366</v>
      </c>
      <c r="D236" s="483"/>
      <c r="E236" s="483"/>
      <c r="F236" s="483"/>
      <c r="G236" s="483"/>
      <c r="H236" s="483"/>
      <c r="I236" s="477"/>
      <c r="J236" s="256" t="s">
        <v>25</v>
      </c>
      <c r="K236" s="228"/>
      <c r="L236" s="128"/>
      <c r="M236" s="128"/>
      <c r="N236" s="255"/>
      <c r="O236" s="255"/>
      <c r="P236" s="22"/>
      <c r="Q236" s="22"/>
      <c r="R236" s="22"/>
    </row>
    <row r="237" spans="1:18" s="110" customFormat="1" ht="34.5" customHeight="1">
      <c r="A237" s="301" t="s">
        <v>2017</v>
      </c>
      <c r="B237" s="47"/>
      <c r="C237" s="482" t="s">
        <v>2019</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2155</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705</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2024</v>
      </c>
      <c r="J271" s="129">
        <v>145</v>
      </c>
      <c r="K271" s="241" t="str">
        <f>IF(OR(COUNTIF(J271,"未確認")&gt;0,COUNTIF(J271,"*")&gt;0),"※","")</f>
        <v/>
      </c>
      <c r="L271" s="232"/>
      <c r="M271" s="232"/>
      <c r="N271" s="232"/>
      <c r="O271" s="232"/>
      <c r="P271" s="22"/>
      <c r="Q271" s="22"/>
      <c r="R271" s="22"/>
    </row>
    <row r="272" spans="1:72" s="81" customFormat="1" ht="34.5" customHeight="1">
      <c r="A272" s="301" t="s">
        <v>2025</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2027</v>
      </c>
      <c r="B274" s="2"/>
      <c r="C274" s="468"/>
      <c r="D274" s="482" t="s">
        <v>373</v>
      </c>
      <c r="E274" s="483"/>
      <c r="F274" s="483"/>
      <c r="G274" s="483"/>
      <c r="H274" s="483"/>
      <c r="I274" s="577"/>
      <c r="J274" s="129">
        <v>3179</v>
      </c>
      <c r="K274" s="241" t="str">
        <f>IF(OR(COUNTIF(J274,"未確認")&gt;0,COUNTIF(J274,"*")&gt;0),"※","")</f>
        <v/>
      </c>
      <c r="L274" s="232"/>
      <c r="M274" s="232"/>
      <c r="N274" s="232"/>
      <c r="O274" s="232"/>
      <c r="P274" s="22"/>
      <c r="Q274" s="22"/>
      <c r="R274" s="22"/>
    </row>
    <row r="275" spans="1:18" s="81" customFormat="1" ht="34.5" customHeight="1">
      <c r="A275" s="301" t="s">
        <v>2028</v>
      </c>
      <c r="B275" s="111"/>
      <c r="C275" s="468"/>
      <c r="D275" s="482" t="s">
        <v>374</v>
      </c>
      <c r="E275" s="483"/>
      <c r="F275" s="483"/>
      <c r="G275" s="483"/>
      <c r="H275" s="483"/>
      <c r="I275" s="577"/>
      <c r="J275" s="129">
        <v>122</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667</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0</v>
      </c>
      <c r="K283" s="241" t="str">
        <f t="shared" ref="K283:K298" si="2">IF(OR(COUNTIF(J283,"未確認")&gt;0,COUNTIF(J283,"*")&gt;0),"※","")</f>
        <v/>
      </c>
      <c r="L283" s="226"/>
      <c r="M283" s="226"/>
      <c r="N283" s="226"/>
      <c r="O283" s="226"/>
      <c r="P283" s="22"/>
      <c r="Q283" s="22"/>
      <c r="R283" s="22"/>
    </row>
    <row r="284" spans="1:18" s="81" customFormat="1" ht="34.5" customHeight="1">
      <c r="A284" s="301" t="s">
        <v>2031</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2329</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2033</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2034</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2035</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2037</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2039</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2040</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2042</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2044</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2209</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667</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736</v>
      </c>
      <c r="J306" s="129">
        <v>0</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738</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2047</v>
      </c>
      <c r="B308" s="111"/>
      <c r="C308" s="169"/>
      <c r="D308" s="170"/>
      <c r="E308" s="453" t="s">
        <v>1758</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2048</v>
      </c>
      <c r="B309" s="111"/>
      <c r="C309" s="169"/>
      <c r="D309" s="170"/>
      <c r="E309" s="453" t="s">
        <v>742</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744</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667</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2166</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2055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751</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2057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2058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484</v>
      </c>
      <c r="C346" s="351"/>
      <c r="D346" s="54"/>
      <c r="E346" s="54"/>
      <c r="F346" s="54"/>
      <c r="G346" s="54"/>
      <c r="H346" s="55"/>
      <c r="I346" s="55"/>
      <c r="J346" s="57"/>
      <c r="K346" s="56"/>
      <c r="L346" s="263"/>
      <c r="M346" s="263"/>
      <c r="N346" s="263"/>
      <c r="O346" s="263"/>
      <c r="P346" s="22"/>
      <c r="Q346" s="22"/>
      <c r="R346" s="22"/>
    </row>
    <row r="347" spans="1:72" s="1" customFormat="1">
      <c r="A347" s="267"/>
      <c r="B347" s="19" t="s">
        <v>855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667</v>
      </c>
      <c r="J350" s="65"/>
      <c r="K350" s="166"/>
      <c r="L350" s="232"/>
      <c r="M350" s="232"/>
      <c r="N350" s="232"/>
      <c r="O350" s="232"/>
      <c r="P350" s="22"/>
      <c r="Q350" s="22"/>
      <c r="R350" s="22"/>
    </row>
    <row r="351" spans="1:72" s="1" customFormat="1" ht="28.5" customHeight="1">
      <c r="A351" s="301" t="s">
        <v>2168</v>
      </c>
      <c r="B351" s="180"/>
      <c r="C351" s="437" t="s">
        <v>246</v>
      </c>
      <c r="D351" s="438"/>
      <c r="E351" s="438"/>
      <c r="F351" s="438"/>
      <c r="G351" s="438"/>
      <c r="H351" s="439"/>
      <c r="I351" s="114" t="s">
        <v>756</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2061</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772</v>
      </c>
      <c r="J361" s="129">
        <v>0</v>
      </c>
      <c r="K361" s="241" t="str">
        <f t="shared" si="4"/>
        <v/>
      </c>
      <c r="L361" s="58"/>
      <c r="M361" s="265"/>
      <c r="N361" s="232"/>
      <c r="O361" s="232"/>
      <c r="P361" s="22"/>
      <c r="Q361" s="22"/>
      <c r="R361" s="22"/>
    </row>
    <row r="362" spans="1:18" s="107" customFormat="1" ht="35.1" customHeight="1">
      <c r="A362" s="301" t="s">
        <v>2341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2064</v>
      </c>
      <c r="B363" s="82"/>
      <c r="C363" s="437" t="s">
        <v>256</v>
      </c>
      <c r="D363" s="552"/>
      <c r="E363" s="552"/>
      <c r="F363" s="552"/>
      <c r="G363" s="552"/>
      <c r="H363" s="553"/>
      <c r="I363" s="114" t="s">
        <v>773</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774</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667</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1254</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2068</v>
      </c>
      <c r="B373" s="82"/>
      <c r="C373" s="448" t="s">
        <v>779</v>
      </c>
      <c r="D373" s="554"/>
      <c r="E373" s="554"/>
      <c r="F373" s="554"/>
      <c r="G373" s="554"/>
      <c r="H373" s="472"/>
      <c r="I373" s="432" t="s">
        <v>2069</v>
      </c>
      <c r="J373" s="129">
        <v>122</v>
      </c>
      <c r="K373" s="241" t="str">
        <f t="shared" ref="K373:K377" si="5">IF(OR(COUNTIF(J373,"未確認")&gt;0,COUNTIF(J373,"*")&gt;0),"※","")</f>
        <v/>
      </c>
      <c r="L373" s="232"/>
      <c r="M373" s="232"/>
      <c r="N373" s="232"/>
      <c r="O373" s="232"/>
      <c r="P373" s="22"/>
      <c r="Q373" s="22"/>
      <c r="R373" s="22"/>
    </row>
    <row r="374" spans="1:51" s="81" customFormat="1" ht="35.1" customHeight="1">
      <c r="A374" s="301" t="s">
        <v>2351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2072</v>
      </c>
      <c r="H376" s="456"/>
      <c r="I376" s="555"/>
      <c r="J376" s="129">
        <v>0</v>
      </c>
      <c r="K376" s="241" t="str">
        <f t="shared" si="5"/>
        <v/>
      </c>
      <c r="L376" s="232"/>
      <c r="M376" s="232"/>
      <c r="N376" s="232"/>
      <c r="O376" s="232"/>
      <c r="P376" s="22"/>
      <c r="Q376" s="22"/>
      <c r="R376" s="22"/>
    </row>
    <row r="377" spans="1:51" s="81" customFormat="1" ht="87" customHeight="1">
      <c r="A377" s="301" t="s">
        <v>2073</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西部整形外科医院!B91" display="・設置主体"/>
    <hyperlink ref="C73:H73" location="西部整形外科医院!B99" display="・病床の状況"/>
    <hyperlink ref="C74:H74" location="西部整形外科医院!B120" display="・診療科"/>
    <hyperlink ref="C75:H75" location="西部整形外科医院!B131" display="・入院基本料及び届出病床数"/>
    <hyperlink ref="C76:H76" location="西部整形外科医院!A1" display="・算定する入院基本料の状況"/>
    <hyperlink ref="C77:H77" location="西部整形外科医院!B141" display="・在宅療養支援診療所の届出状況"/>
    <hyperlink ref="C78:H78" location="西部整形外科医院!B149" display="・職員数の状況"/>
    <hyperlink ref="C79:H79" location="西部整形外科医院!B184" display="・退院調整部門の設置状況"/>
    <hyperlink ref="C80:H80" location="西部整形外科医院!B204" display="・医療機器の台数"/>
    <hyperlink ref="C81:H81" location="西部整形外科医院!B228" display="・有床診療所の病床の役割"/>
    <hyperlink ref="C82:H82" location="西部整形外科医院!B243" display="・過去1年間の間に病棟の再編・見直しがあった場合の報告対象期間"/>
    <hyperlink ref="I72" location="西部整形外科医院!B267" display="・入院患者の状況（年間）"/>
    <hyperlink ref="I73" location="西部整形外科医院!B279" display="・入院患者の状況（月間／入院前の場所・退院先の場所の状況）"/>
    <hyperlink ref="I74" location="西部整形外科医院!B302" display="・退院後に在宅医療を必要とする患者の状況"/>
    <hyperlink ref="I75" location="西部整形外科医院!B314" display="・在宅医療を行った患者数"/>
    <hyperlink ref="I76" location="西部整形外科医院!B323" display="・看取りを行った患者数"/>
    <hyperlink ref="J72:O72" location="西部整形外科医院!B347" display="・分娩"/>
    <hyperlink ref="J73" location="西部整形外科医院!B367" display="・リハビリテーションの実施状況"/>
    <hyperlink ref="J74" location="西部整形外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3"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3546</v>
      </c>
      <c r="C3" s="12"/>
      <c r="D3" s="12"/>
      <c r="E3" s="12"/>
      <c r="F3" s="12"/>
      <c r="G3" s="12"/>
      <c r="H3" s="201"/>
      <c r="I3" s="10"/>
    </row>
    <row r="4" spans="1:15">
      <c r="A4" s="267"/>
      <c r="B4" s="13" t="s">
        <v>3547</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2690</v>
      </c>
      <c r="B11" s="18"/>
      <c r="C11" s="20"/>
      <c r="D11" s="20"/>
      <c r="E11" s="20"/>
      <c r="F11" s="20"/>
      <c r="G11" s="20"/>
      <c r="H11" s="21"/>
      <c r="I11" s="531" t="s">
        <v>18</v>
      </c>
      <c r="J11" s="531"/>
      <c r="K11" s="531"/>
      <c r="L11" s="204"/>
      <c r="M11" s="6"/>
      <c r="N11" s="200"/>
      <c r="O11" s="200"/>
    </row>
    <row r="12" spans="1:15" s="22" customFormat="1">
      <c r="A12" s="301" t="s">
        <v>3548</v>
      </c>
      <c r="B12" s="26"/>
      <c r="C12" s="20"/>
      <c r="D12" s="20"/>
      <c r="E12" s="20"/>
      <c r="F12" s="20"/>
      <c r="G12" s="20"/>
      <c r="H12" s="21"/>
      <c r="I12" s="531" t="s">
        <v>19</v>
      </c>
      <c r="J12" s="531"/>
      <c r="K12" s="531"/>
      <c r="L12" s="205"/>
      <c r="M12" s="6"/>
      <c r="N12" s="200"/>
      <c r="O12" s="200"/>
    </row>
    <row r="13" spans="1:15" s="22" customFormat="1">
      <c r="A13" s="301" t="s">
        <v>1935</v>
      </c>
      <c r="B13" s="26"/>
      <c r="C13" s="20"/>
      <c r="D13" s="20"/>
      <c r="E13" s="20"/>
      <c r="F13" s="20"/>
      <c r="G13" s="20"/>
      <c r="H13" s="21"/>
      <c r="I13" s="531" t="s">
        <v>20</v>
      </c>
      <c r="J13" s="531"/>
      <c r="K13" s="531"/>
      <c r="L13" s="206" t="s">
        <v>479</v>
      </c>
      <c r="M13" s="6"/>
      <c r="N13" s="200"/>
      <c r="O13" s="200"/>
    </row>
    <row r="14" spans="1:15" s="22" customFormat="1">
      <c r="A14" s="301" t="s">
        <v>3548</v>
      </c>
      <c r="B14" s="18"/>
      <c r="C14" s="20"/>
      <c r="D14" s="20"/>
      <c r="E14" s="20"/>
      <c r="F14" s="20"/>
      <c r="G14" s="20"/>
      <c r="H14" s="21"/>
      <c r="I14" s="531" t="s">
        <v>21</v>
      </c>
      <c r="J14" s="531"/>
      <c r="K14" s="531"/>
      <c r="L14" s="207"/>
      <c r="M14" s="6"/>
      <c r="N14" s="200"/>
      <c r="O14" s="200"/>
    </row>
    <row r="15" spans="1:15" s="22" customFormat="1">
      <c r="A15" s="301" t="s">
        <v>2690</v>
      </c>
      <c r="B15" s="18"/>
      <c r="C15" s="20"/>
      <c r="D15" s="20"/>
      <c r="E15" s="20"/>
      <c r="F15" s="20"/>
      <c r="G15" s="20"/>
      <c r="H15" s="21"/>
      <c r="I15" s="531" t="s">
        <v>563</v>
      </c>
      <c r="J15" s="531"/>
      <c r="K15" s="531"/>
      <c r="L15" s="206"/>
      <c r="M15" s="6"/>
      <c r="N15" s="200"/>
      <c r="O15" s="200"/>
    </row>
    <row r="16" spans="1:15" s="22" customFormat="1">
      <c r="A16" s="301" t="s">
        <v>2690</v>
      </c>
      <c r="B16" s="18"/>
      <c r="C16" s="20"/>
      <c r="D16" s="20"/>
      <c r="E16" s="20"/>
      <c r="F16" s="20"/>
      <c r="G16" s="20"/>
      <c r="H16" s="21"/>
      <c r="I16" s="531" t="s">
        <v>3103</v>
      </c>
      <c r="J16" s="531"/>
      <c r="K16" s="531"/>
      <c r="L16" s="206"/>
      <c r="M16" s="6"/>
      <c r="N16" s="200"/>
      <c r="O16" s="200"/>
    </row>
    <row r="17" spans="1:18" s="22" customFormat="1">
      <c r="A17" s="301" t="s">
        <v>1935</v>
      </c>
      <c r="B17" s="18"/>
      <c r="C17" s="20"/>
      <c r="D17" s="20"/>
      <c r="E17" s="20"/>
      <c r="F17" s="20"/>
      <c r="G17" s="20"/>
      <c r="H17" s="21"/>
      <c r="I17" s="531" t="s">
        <v>329</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3549</v>
      </c>
      <c r="B25" s="18"/>
      <c r="C25" s="20"/>
      <c r="D25" s="20"/>
      <c r="E25" s="20"/>
      <c r="F25" s="20"/>
      <c r="G25" s="20"/>
      <c r="H25" s="21"/>
      <c r="I25" s="522" t="s">
        <v>18</v>
      </c>
      <c r="J25" s="523"/>
      <c r="K25" s="524"/>
      <c r="L25" s="204"/>
      <c r="M25" s="6"/>
      <c r="N25" s="200"/>
      <c r="O25" s="200"/>
    </row>
    <row r="26" spans="1:18" s="22" customFormat="1">
      <c r="A26" s="301" t="s">
        <v>3549</v>
      </c>
      <c r="B26" s="26"/>
      <c r="C26" s="20"/>
      <c r="D26" s="20"/>
      <c r="E26" s="20"/>
      <c r="F26" s="20"/>
      <c r="G26" s="20"/>
      <c r="H26" s="21"/>
      <c r="I26" s="522" t="s">
        <v>19</v>
      </c>
      <c r="J26" s="523"/>
      <c r="K26" s="524"/>
      <c r="L26" s="205"/>
      <c r="M26" s="6"/>
      <c r="N26" s="200"/>
      <c r="O26" s="200"/>
    </row>
    <row r="27" spans="1:18" s="22" customFormat="1">
      <c r="A27" s="301" t="s">
        <v>2695</v>
      </c>
      <c r="B27" s="26"/>
      <c r="C27" s="20"/>
      <c r="D27" s="20"/>
      <c r="E27" s="20"/>
      <c r="F27" s="20"/>
      <c r="G27" s="20"/>
      <c r="H27" s="21"/>
      <c r="I27" s="522" t="s">
        <v>20</v>
      </c>
      <c r="J27" s="523"/>
      <c r="K27" s="524"/>
      <c r="L27" s="206" t="s">
        <v>479</v>
      </c>
      <c r="M27" s="6"/>
      <c r="N27" s="200"/>
      <c r="O27" s="200"/>
    </row>
    <row r="28" spans="1:18" s="22" customFormat="1">
      <c r="A28" s="301" t="s">
        <v>2695</v>
      </c>
      <c r="B28" s="18"/>
      <c r="C28" s="20"/>
      <c r="D28" s="20"/>
      <c r="E28" s="20"/>
      <c r="F28" s="20"/>
      <c r="G28" s="20"/>
      <c r="H28" s="21"/>
      <c r="I28" s="522" t="s">
        <v>21</v>
      </c>
      <c r="J28" s="523"/>
      <c r="K28" s="524"/>
      <c r="L28" s="207"/>
      <c r="M28" s="6"/>
      <c r="N28" s="200"/>
      <c r="O28" s="200"/>
    </row>
    <row r="29" spans="1:18" s="22" customFormat="1">
      <c r="A29" s="301" t="s">
        <v>3550</v>
      </c>
      <c r="B29" s="18"/>
      <c r="C29" s="20"/>
      <c r="D29" s="20"/>
      <c r="E29" s="20"/>
      <c r="F29" s="20"/>
      <c r="G29" s="20"/>
      <c r="H29" s="21"/>
      <c r="I29" s="522" t="s">
        <v>2697</v>
      </c>
      <c r="J29" s="523"/>
      <c r="K29" s="524"/>
      <c r="L29" s="206"/>
      <c r="M29" s="8"/>
      <c r="N29" s="209"/>
      <c r="O29" s="200"/>
    </row>
    <row r="30" spans="1:18" s="22" customFormat="1">
      <c r="A30" s="301" t="s">
        <v>3549</v>
      </c>
      <c r="B30" s="18"/>
      <c r="C30" s="20"/>
      <c r="D30" s="20"/>
      <c r="E30" s="20"/>
      <c r="F30" s="20"/>
      <c r="G30" s="20"/>
      <c r="H30" s="21"/>
      <c r="I30" s="522" t="s">
        <v>29</v>
      </c>
      <c r="J30" s="523"/>
      <c r="K30" s="524"/>
      <c r="L30" s="206"/>
      <c r="M30" s="8"/>
      <c r="N30" s="209"/>
      <c r="O30" s="200"/>
    </row>
    <row r="31" spans="1:18" s="22" customFormat="1">
      <c r="A31" s="301" t="s">
        <v>2695</v>
      </c>
      <c r="B31" s="18"/>
      <c r="C31" s="20"/>
      <c r="D31" s="20"/>
      <c r="E31" s="20"/>
      <c r="F31" s="20"/>
      <c r="G31" s="20"/>
      <c r="H31" s="21"/>
      <c r="I31" s="522" t="s">
        <v>3551</v>
      </c>
      <c r="J31" s="523"/>
      <c r="K31" s="524"/>
      <c r="L31" s="206"/>
      <c r="M31" s="8"/>
      <c r="N31" s="209"/>
      <c r="O31" s="200"/>
    </row>
    <row r="32" spans="1:18" s="22" customFormat="1">
      <c r="A32" s="301" t="s">
        <v>1939</v>
      </c>
      <c r="B32" s="18"/>
      <c r="C32" s="20"/>
      <c r="D32" s="20"/>
      <c r="E32" s="20"/>
      <c r="F32" s="20"/>
      <c r="G32" s="20"/>
      <c r="H32" s="21"/>
      <c r="I32" s="531" t="s">
        <v>2694</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2699</v>
      </c>
      <c r="B38" s="18"/>
      <c r="C38" s="20"/>
      <c r="D38" s="20"/>
      <c r="E38" s="20"/>
      <c r="F38" s="20"/>
      <c r="G38" s="20"/>
      <c r="H38" s="21"/>
      <c r="I38" s="522" t="s">
        <v>332</v>
      </c>
      <c r="J38" s="523"/>
      <c r="K38" s="524"/>
      <c r="L38" s="204"/>
      <c r="M38" s="6"/>
      <c r="N38" s="200"/>
      <c r="O38" s="200"/>
    </row>
    <row r="39" spans="1:71" s="22" customFormat="1">
      <c r="A39" s="301" t="s">
        <v>2699</v>
      </c>
      <c r="B39" s="26"/>
      <c r="C39" s="20"/>
      <c r="D39" s="20"/>
      <c r="E39" s="20"/>
      <c r="F39" s="20"/>
      <c r="G39" s="20"/>
      <c r="H39" s="21"/>
      <c r="I39" s="522" t="s">
        <v>34</v>
      </c>
      <c r="J39" s="523"/>
      <c r="K39" s="524"/>
      <c r="L39" s="205"/>
      <c r="M39" s="6"/>
      <c r="N39" s="200"/>
      <c r="O39" s="200"/>
    </row>
    <row r="40" spans="1:71" s="22" customFormat="1">
      <c r="A40" s="301" t="s">
        <v>3552</v>
      </c>
      <c r="B40" s="26"/>
      <c r="C40" s="20"/>
      <c r="D40" s="20"/>
      <c r="E40" s="20"/>
      <c r="F40" s="20"/>
      <c r="G40" s="20"/>
      <c r="H40" s="21"/>
      <c r="I40" s="522" t="s">
        <v>35</v>
      </c>
      <c r="J40" s="523"/>
      <c r="K40" s="524"/>
      <c r="L40" s="212"/>
      <c r="M40" s="6"/>
      <c r="N40" s="200"/>
      <c r="O40" s="200"/>
    </row>
    <row r="41" spans="1:71" s="22" customFormat="1">
      <c r="A41" s="301" t="s">
        <v>2699</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3553</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2701</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2701</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3554</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3555</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3111</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2701</v>
      </c>
      <c r="B53" s="18"/>
      <c r="C53" s="20"/>
      <c r="D53" s="20"/>
      <c r="E53" s="20"/>
      <c r="F53" s="20"/>
      <c r="G53" s="20"/>
      <c r="H53" s="21"/>
      <c r="I53" s="522" t="s">
        <v>3556</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3555</v>
      </c>
      <c r="B54" s="18"/>
      <c r="C54" s="20"/>
      <c r="D54" s="20"/>
      <c r="E54" s="20"/>
      <c r="F54" s="20"/>
      <c r="G54" s="20"/>
      <c r="H54" s="21"/>
      <c r="I54" s="531" t="s">
        <v>3557</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2701</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3558</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1147</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3559</v>
      </c>
      <c r="F67" s="36"/>
      <c r="G67" s="217"/>
      <c r="H67" s="21"/>
      <c r="I67" s="343" t="s">
        <v>42</v>
      </c>
      <c r="J67" s="36" t="s">
        <v>1695</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3560</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1480</v>
      </c>
      <c r="J94" s="65"/>
      <c r="K94" s="166"/>
      <c r="L94" s="227"/>
      <c r="M94" s="226"/>
      <c r="N94" s="226"/>
      <c r="O94" s="226"/>
      <c r="P94" s="22"/>
      <c r="Q94" s="22"/>
      <c r="R94" s="22"/>
    </row>
    <row r="95" spans="1:72" s="81" customFormat="1" ht="54" customHeight="1">
      <c r="A95" s="301" t="s">
        <v>3561</v>
      </c>
      <c r="B95" s="2"/>
      <c r="C95" s="482" t="s">
        <v>66</v>
      </c>
      <c r="D95" s="482"/>
      <c r="E95" s="482"/>
      <c r="F95" s="482"/>
      <c r="G95" s="482"/>
      <c r="H95" s="484"/>
      <c r="I95" s="337" t="s">
        <v>3562</v>
      </c>
      <c r="J95" s="304" t="s">
        <v>321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1723</v>
      </c>
      <c r="J102" s="65"/>
      <c r="K102" s="166"/>
      <c r="L102" s="227"/>
      <c r="M102" s="226"/>
      <c r="N102" s="226"/>
      <c r="O102" s="226"/>
      <c r="P102" s="22"/>
      <c r="Q102" s="22"/>
      <c r="R102" s="22"/>
    </row>
    <row r="103" spans="1:72" s="81" customFormat="1" ht="34.5" customHeight="1">
      <c r="A103" s="301" t="s">
        <v>3563</v>
      </c>
      <c r="B103" s="2"/>
      <c r="C103" s="448" t="s">
        <v>71</v>
      </c>
      <c r="D103" s="450"/>
      <c r="E103" s="574" t="s">
        <v>72</v>
      </c>
      <c r="F103" s="574"/>
      <c r="G103" s="482"/>
      <c r="H103" s="482"/>
      <c r="I103" s="432" t="s">
        <v>1705</v>
      </c>
      <c r="J103" s="78">
        <v>7</v>
      </c>
      <c r="K103" s="79" t="str">
        <f>IF(OR(COUNTIF(J103,"未確認")&gt;0,COUNTIF(J103,"~*")&gt;0),"※","")</f>
        <v/>
      </c>
      <c r="L103" s="227"/>
      <c r="M103" s="226"/>
      <c r="N103" s="226"/>
      <c r="O103" s="226"/>
      <c r="P103" s="22"/>
      <c r="Q103" s="22"/>
      <c r="R103" s="22"/>
    </row>
    <row r="104" spans="1:72" s="81" customFormat="1" ht="34.5" customHeight="1">
      <c r="A104" s="301" t="s">
        <v>3564</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2706</v>
      </c>
      <c r="B105" s="82"/>
      <c r="C105" s="478"/>
      <c r="D105" s="479"/>
      <c r="E105" s="482" t="s">
        <v>75</v>
      </c>
      <c r="F105" s="483"/>
      <c r="G105" s="483"/>
      <c r="H105" s="483"/>
      <c r="I105" s="580"/>
      <c r="J105" s="78">
        <v>7</v>
      </c>
      <c r="K105" s="79" t="str">
        <f t="shared" si="0"/>
        <v/>
      </c>
      <c r="L105" s="227"/>
      <c r="M105" s="226"/>
      <c r="N105" s="226"/>
      <c r="O105" s="226"/>
      <c r="P105" s="22"/>
      <c r="Q105" s="22"/>
      <c r="R105" s="22"/>
    </row>
    <row r="106" spans="1:72" s="81" customFormat="1" ht="34.5" customHeight="1">
      <c r="A106" s="301" t="s">
        <v>2706</v>
      </c>
      <c r="B106" s="82"/>
      <c r="C106" s="459"/>
      <c r="D106" s="461"/>
      <c r="E106" s="482" t="s">
        <v>76</v>
      </c>
      <c r="F106" s="563"/>
      <c r="G106" s="563"/>
      <c r="H106" s="563"/>
      <c r="I106" s="580"/>
      <c r="J106" s="78">
        <v>7</v>
      </c>
      <c r="K106" s="79" t="str">
        <f t="shared" si="0"/>
        <v/>
      </c>
      <c r="L106" s="227"/>
      <c r="M106" s="226"/>
      <c r="N106" s="226"/>
      <c r="O106" s="226"/>
      <c r="P106" s="22"/>
      <c r="Q106" s="22"/>
      <c r="R106" s="22"/>
    </row>
    <row r="107" spans="1:72" s="81" customFormat="1" ht="34.5" customHeight="1">
      <c r="A107" s="301" t="s">
        <v>2846</v>
      </c>
      <c r="B107" s="82"/>
      <c r="C107" s="448" t="s">
        <v>77</v>
      </c>
      <c r="D107" s="450"/>
      <c r="E107" s="574" t="s">
        <v>72</v>
      </c>
      <c r="F107" s="576"/>
      <c r="G107" s="576"/>
      <c r="H107" s="576"/>
      <c r="I107" s="580"/>
      <c r="J107" s="78">
        <v>12</v>
      </c>
      <c r="K107" s="79" t="str">
        <f t="shared" si="0"/>
        <v/>
      </c>
      <c r="L107" s="227"/>
      <c r="M107" s="226"/>
      <c r="N107" s="226"/>
      <c r="O107" s="226"/>
      <c r="P107" s="22"/>
      <c r="Q107" s="22"/>
      <c r="R107" s="22"/>
    </row>
    <row r="108" spans="1:72" s="81" customFormat="1" ht="34.5" customHeight="1">
      <c r="A108" s="301" t="s">
        <v>2711</v>
      </c>
      <c r="B108" s="82"/>
      <c r="C108" s="478"/>
      <c r="D108" s="479"/>
      <c r="E108" s="509"/>
      <c r="F108" s="510"/>
      <c r="G108" s="437" t="s">
        <v>78</v>
      </c>
      <c r="H108" s="439"/>
      <c r="I108" s="580"/>
      <c r="J108" s="78">
        <v>3</v>
      </c>
      <c r="K108" s="79" t="str">
        <f t="shared" si="0"/>
        <v/>
      </c>
      <c r="L108" s="227"/>
      <c r="M108" s="226"/>
      <c r="N108" s="226"/>
      <c r="O108" s="226"/>
      <c r="P108" s="22"/>
      <c r="Q108" s="22"/>
      <c r="R108" s="22"/>
    </row>
    <row r="109" spans="1:72" s="81" customFormat="1" ht="34.5" customHeight="1">
      <c r="A109" s="301" t="s">
        <v>2293</v>
      </c>
      <c r="B109" s="82"/>
      <c r="C109" s="478"/>
      <c r="D109" s="479"/>
      <c r="E109" s="507"/>
      <c r="F109" s="508"/>
      <c r="G109" s="437" t="s">
        <v>79</v>
      </c>
      <c r="H109" s="439"/>
      <c r="I109" s="580"/>
      <c r="J109" s="78">
        <v>9</v>
      </c>
      <c r="K109" s="79" t="str">
        <f t="shared" si="0"/>
        <v/>
      </c>
      <c r="L109" s="227"/>
      <c r="M109" s="226"/>
      <c r="N109" s="226"/>
      <c r="O109" s="226"/>
      <c r="P109" s="22"/>
      <c r="Q109" s="22"/>
      <c r="R109" s="22"/>
    </row>
    <row r="110" spans="1:72" s="81" customFormat="1" ht="34.5" customHeight="1">
      <c r="A110" s="301" t="s">
        <v>2710</v>
      </c>
      <c r="B110" s="82"/>
      <c r="C110" s="478"/>
      <c r="D110" s="479"/>
      <c r="E110" s="574" t="s">
        <v>75</v>
      </c>
      <c r="F110" s="576"/>
      <c r="G110" s="576"/>
      <c r="H110" s="576"/>
      <c r="I110" s="580"/>
      <c r="J110" s="78">
        <v>12</v>
      </c>
      <c r="K110" s="79" t="str">
        <f t="shared" si="0"/>
        <v/>
      </c>
      <c r="L110" s="227"/>
      <c r="M110" s="226"/>
      <c r="N110" s="226"/>
      <c r="O110" s="226"/>
      <c r="P110" s="22"/>
      <c r="Q110" s="22"/>
      <c r="R110" s="22"/>
    </row>
    <row r="111" spans="1:72" s="81" customFormat="1" ht="34.5" customHeight="1">
      <c r="A111" s="301" t="s">
        <v>2711</v>
      </c>
      <c r="B111" s="82"/>
      <c r="C111" s="478"/>
      <c r="D111" s="479"/>
      <c r="E111" s="509"/>
      <c r="F111" s="510"/>
      <c r="G111" s="437" t="s">
        <v>78</v>
      </c>
      <c r="H111" s="439"/>
      <c r="I111" s="580"/>
      <c r="J111" s="78">
        <v>3</v>
      </c>
      <c r="K111" s="79" t="str">
        <f t="shared" si="0"/>
        <v/>
      </c>
      <c r="L111" s="227"/>
      <c r="M111" s="226"/>
      <c r="N111" s="226"/>
      <c r="O111" s="226"/>
      <c r="P111" s="22"/>
      <c r="Q111" s="22"/>
      <c r="R111" s="22"/>
    </row>
    <row r="112" spans="1:72" s="81" customFormat="1" ht="34.5" customHeight="1">
      <c r="A112" s="301" t="s">
        <v>2709</v>
      </c>
      <c r="B112" s="82"/>
      <c r="C112" s="478"/>
      <c r="D112" s="479"/>
      <c r="E112" s="509"/>
      <c r="F112" s="510"/>
      <c r="G112" s="448" t="s">
        <v>2712</v>
      </c>
      <c r="H112" s="450"/>
      <c r="I112" s="580"/>
      <c r="J112" s="78">
        <v>9</v>
      </c>
      <c r="K112" s="79" t="str">
        <f t="shared" si="0"/>
        <v/>
      </c>
      <c r="L112" s="227"/>
      <c r="M112" s="226"/>
      <c r="N112" s="226"/>
      <c r="O112" s="226"/>
      <c r="P112" s="22"/>
      <c r="Q112" s="22"/>
      <c r="R112" s="22"/>
    </row>
    <row r="113" spans="1:18" s="81" customFormat="1" ht="34.5" customHeight="1">
      <c r="A113" s="301" t="s">
        <v>2710</v>
      </c>
      <c r="B113" s="82"/>
      <c r="C113" s="478"/>
      <c r="D113" s="479"/>
      <c r="E113" s="574" t="s">
        <v>76</v>
      </c>
      <c r="F113" s="582"/>
      <c r="G113" s="582"/>
      <c r="H113" s="582"/>
      <c r="I113" s="580"/>
      <c r="J113" s="78">
        <v>12</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2709</v>
      </c>
      <c r="B115" s="82"/>
      <c r="C115" s="459"/>
      <c r="D115" s="461"/>
      <c r="E115" s="509"/>
      <c r="F115" s="510"/>
      <c r="G115" s="448" t="s">
        <v>3565</v>
      </c>
      <c r="H115" s="450"/>
      <c r="I115" s="580"/>
      <c r="J115" s="78">
        <v>12</v>
      </c>
      <c r="K115" s="79" t="str">
        <f t="shared" si="0"/>
        <v/>
      </c>
      <c r="L115" s="227"/>
      <c r="M115" s="226"/>
      <c r="N115" s="226"/>
      <c r="O115" s="226"/>
      <c r="P115" s="22"/>
      <c r="Q115" s="22"/>
      <c r="R115" s="22"/>
    </row>
    <row r="116" spans="1:18" s="81" customFormat="1" ht="315" customHeight="1">
      <c r="A116" s="301" t="s">
        <v>2109</v>
      </c>
      <c r="B116" s="82"/>
      <c r="C116" s="437" t="s">
        <v>3566</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3567</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2717</v>
      </c>
      <c r="J124" s="233" t="s">
        <v>480</v>
      </c>
      <c r="K124" s="228"/>
      <c r="L124" s="227"/>
      <c r="M124" s="231"/>
      <c r="N124" s="231"/>
      <c r="O124" s="231"/>
      <c r="P124" s="22"/>
      <c r="Q124" s="22"/>
      <c r="R124" s="22"/>
    </row>
    <row r="125" spans="1:18" s="81" customFormat="1" ht="40.5" customHeight="1">
      <c r="A125" s="301" t="s">
        <v>2718</v>
      </c>
      <c r="B125" s="2"/>
      <c r="C125" s="317"/>
      <c r="D125" s="321"/>
      <c r="E125" s="482" t="s">
        <v>2719</v>
      </c>
      <c r="F125" s="482"/>
      <c r="G125" s="482"/>
      <c r="H125" s="482"/>
      <c r="I125" s="477"/>
      <c r="J125" s="233" t="s">
        <v>96</v>
      </c>
      <c r="K125" s="228"/>
      <c r="L125" s="227"/>
      <c r="M125" s="226"/>
      <c r="N125" s="226"/>
      <c r="O125" s="226"/>
      <c r="P125" s="22"/>
      <c r="Q125" s="22"/>
      <c r="R125" s="22"/>
    </row>
    <row r="126" spans="1:18" s="81" customFormat="1" ht="40.5" customHeight="1">
      <c r="A126" s="301" t="s">
        <v>2720</v>
      </c>
      <c r="B126" s="2"/>
      <c r="C126" s="317"/>
      <c r="D126" s="321"/>
      <c r="E126" s="482"/>
      <c r="F126" s="482"/>
      <c r="G126" s="482"/>
      <c r="H126" s="482"/>
      <c r="I126" s="477"/>
      <c r="J126" s="233" t="s">
        <v>93</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95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3567</v>
      </c>
      <c r="J134" s="65"/>
      <c r="K134" s="166"/>
      <c r="L134" s="226"/>
      <c r="M134" s="226"/>
      <c r="N134" s="226"/>
      <c r="O134" s="226"/>
      <c r="P134" s="22"/>
      <c r="Q134" s="22"/>
      <c r="R134" s="22"/>
    </row>
    <row r="135" spans="1:18" s="81" customFormat="1" ht="70.150000000000006" customHeight="1">
      <c r="A135" s="301" t="s">
        <v>3568</v>
      </c>
      <c r="B135" s="2"/>
      <c r="C135" s="482" t="s">
        <v>351</v>
      </c>
      <c r="D135" s="482"/>
      <c r="E135" s="482"/>
      <c r="F135" s="482"/>
      <c r="G135" s="482"/>
      <c r="H135" s="483"/>
      <c r="I135" s="420" t="s">
        <v>3569</v>
      </c>
      <c r="J135" s="78">
        <v>7</v>
      </c>
      <c r="K135" s="228"/>
      <c r="L135" s="226"/>
      <c r="M135" s="226"/>
      <c r="N135" s="226"/>
      <c r="O135" s="226"/>
      <c r="P135" s="22"/>
      <c r="Q135" s="22"/>
      <c r="R135" s="22"/>
    </row>
    <row r="136" spans="1:18" s="81" customFormat="1" ht="70.150000000000006" customHeight="1">
      <c r="A136" s="301" t="s">
        <v>3570</v>
      </c>
      <c r="B136" s="82"/>
      <c r="C136" s="459" t="s">
        <v>352</v>
      </c>
      <c r="D136" s="460"/>
      <c r="E136" s="460"/>
      <c r="F136" s="460"/>
      <c r="G136" s="460"/>
      <c r="H136" s="461"/>
      <c r="I136" s="440"/>
      <c r="J136" s="78">
        <v>3</v>
      </c>
      <c r="K136" s="228"/>
      <c r="L136" s="226"/>
      <c r="M136" s="226"/>
      <c r="N136" s="226"/>
      <c r="O136" s="226"/>
      <c r="P136" s="22"/>
      <c r="Q136" s="22"/>
      <c r="R136" s="22"/>
    </row>
    <row r="137" spans="1:18" s="81" customFormat="1" ht="70.150000000000006" customHeight="1">
      <c r="A137" s="301" t="s">
        <v>3571</v>
      </c>
      <c r="B137" s="82"/>
      <c r="C137" s="459" t="s">
        <v>353</v>
      </c>
      <c r="D137" s="460"/>
      <c r="E137" s="460"/>
      <c r="F137" s="460"/>
      <c r="G137" s="460"/>
      <c r="H137" s="461"/>
      <c r="I137" s="441"/>
      <c r="J137" s="78">
        <v>9</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3132</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3572</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2727</v>
      </c>
      <c r="B153" s="112"/>
      <c r="C153" s="482" t="s">
        <v>148</v>
      </c>
      <c r="D153" s="484"/>
      <c r="E153" s="484"/>
      <c r="F153" s="484"/>
      <c r="G153" s="482" t="s">
        <v>149</v>
      </c>
      <c r="H153" s="484"/>
      <c r="I153" s="491" t="s">
        <v>2728</v>
      </c>
      <c r="J153" s="129">
        <v>1</v>
      </c>
      <c r="K153" s="241"/>
      <c r="L153" s="242"/>
      <c r="M153" s="242"/>
      <c r="N153" s="242"/>
      <c r="O153" s="243"/>
      <c r="P153" s="22"/>
      <c r="Q153" s="22"/>
      <c r="R153" s="22"/>
    </row>
    <row r="154" spans="1:18" s="81" customFormat="1" ht="34.5" customHeight="1">
      <c r="A154" s="301" t="s">
        <v>2727</v>
      </c>
      <c r="B154" s="82"/>
      <c r="C154" s="484"/>
      <c r="D154" s="484"/>
      <c r="E154" s="484"/>
      <c r="F154" s="484"/>
      <c r="G154" s="482" t="s">
        <v>150</v>
      </c>
      <c r="H154" s="484"/>
      <c r="I154" s="492"/>
      <c r="J154" s="131">
        <v>0</v>
      </c>
      <c r="K154" s="244"/>
      <c r="L154" s="245"/>
      <c r="M154" s="245"/>
      <c r="N154" s="245"/>
      <c r="O154" s="246"/>
      <c r="P154" s="22"/>
      <c r="Q154" s="22"/>
      <c r="R154" s="22"/>
    </row>
    <row r="155" spans="1:18" s="81" customFormat="1" ht="34.5" customHeight="1">
      <c r="A155" s="301" t="s">
        <v>2729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3573</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3574</v>
      </c>
      <c r="B157" s="112"/>
      <c r="C157" s="482" t="s">
        <v>152</v>
      </c>
      <c r="D157" s="482"/>
      <c r="E157" s="482"/>
      <c r="F157" s="482"/>
      <c r="G157" s="482" t="s">
        <v>149</v>
      </c>
      <c r="H157" s="482"/>
      <c r="I157" s="492"/>
      <c r="J157" s="129">
        <v>8</v>
      </c>
      <c r="K157" s="241" t="str">
        <f t="shared" ref="K157:K172" si="1">IF(OR(COUNTIF(L157:O157,"未確認")&gt;0,COUNTIF(L157:O157,"*")&gt;0),"※","")</f>
        <v/>
      </c>
      <c r="L157" s="249">
        <v>5</v>
      </c>
      <c r="M157" s="249">
        <v>0</v>
      </c>
      <c r="N157" s="249">
        <v>3</v>
      </c>
      <c r="O157" s="249">
        <v>0</v>
      </c>
      <c r="P157" s="22"/>
      <c r="Q157" s="22"/>
      <c r="R157" s="22"/>
    </row>
    <row r="158" spans="1:18" s="81" customFormat="1" ht="34.5" customHeight="1">
      <c r="A158" s="301" t="s">
        <v>3575</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1973</v>
      </c>
      <c r="B159" s="112"/>
      <c r="C159" s="482" t="s">
        <v>153</v>
      </c>
      <c r="D159" s="483"/>
      <c r="E159" s="483"/>
      <c r="F159" s="483"/>
      <c r="G159" s="482" t="s">
        <v>149</v>
      </c>
      <c r="H159" s="483"/>
      <c r="I159" s="492"/>
      <c r="J159" s="129">
        <v>4</v>
      </c>
      <c r="K159" s="241" t="str">
        <f t="shared" si="1"/>
        <v/>
      </c>
      <c r="L159" s="249">
        <v>3</v>
      </c>
      <c r="M159" s="249">
        <v>0</v>
      </c>
      <c r="N159" s="249">
        <v>1</v>
      </c>
      <c r="O159" s="249">
        <v>0</v>
      </c>
      <c r="P159" s="22"/>
      <c r="Q159" s="22"/>
      <c r="R159" s="22"/>
    </row>
    <row r="160" spans="1:18" s="81" customFormat="1" ht="34.5" customHeight="1">
      <c r="A160" s="301" t="s">
        <v>1973</v>
      </c>
      <c r="B160" s="112"/>
      <c r="C160" s="483"/>
      <c r="D160" s="483"/>
      <c r="E160" s="483"/>
      <c r="F160" s="483"/>
      <c r="G160" s="482" t="s">
        <v>150</v>
      </c>
      <c r="H160" s="483"/>
      <c r="I160" s="492"/>
      <c r="J160" s="131">
        <v>2</v>
      </c>
      <c r="K160" s="241" t="str">
        <f t="shared" si="1"/>
        <v/>
      </c>
      <c r="L160" s="250">
        <v>0</v>
      </c>
      <c r="M160" s="250">
        <v>0</v>
      </c>
      <c r="N160" s="250">
        <v>0</v>
      </c>
      <c r="O160" s="250">
        <v>2</v>
      </c>
      <c r="P160" s="22"/>
      <c r="Q160" s="22"/>
      <c r="R160" s="22"/>
    </row>
    <row r="161" spans="1:18" s="81" customFormat="1" ht="34.5" customHeight="1">
      <c r="A161" s="301" t="s">
        <v>3576</v>
      </c>
      <c r="B161" s="112"/>
      <c r="C161" s="482" t="s">
        <v>154</v>
      </c>
      <c r="D161" s="483"/>
      <c r="E161" s="483"/>
      <c r="F161" s="483"/>
      <c r="G161" s="482" t="s">
        <v>149</v>
      </c>
      <c r="H161" s="483"/>
      <c r="I161" s="492"/>
      <c r="J161" s="129">
        <v>2</v>
      </c>
      <c r="K161" s="241" t="str">
        <f t="shared" si="1"/>
        <v/>
      </c>
      <c r="L161" s="249">
        <v>2</v>
      </c>
      <c r="M161" s="249">
        <v>0</v>
      </c>
      <c r="N161" s="249">
        <v>0</v>
      </c>
      <c r="O161" s="249">
        <v>0</v>
      </c>
      <c r="P161" s="22"/>
      <c r="Q161" s="22"/>
      <c r="R161" s="22"/>
    </row>
    <row r="162" spans="1:18" s="81" customFormat="1" ht="34.5" customHeight="1">
      <c r="A162" s="301" t="s">
        <v>3136</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1976</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2733</v>
      </c>
      <c r="B165" s="82"/>
      <c r="C165" s="482" t="s">
        <v>156</v>
      </c>
      <c r="D165" s="483"/>
      <c r="E165" s="483"/>
      <c r="F165" s="483"/>
      <c r="G165" s="482" t="s">
        <v>149</v>
      </c>
      <c r="H165" s="483"/>
      <c r="I165" s="492"/>
      <c r="J165" s="129">
        <v>2</v>
      </c>
      <c r="K165" s="241" t="str">
        <f t="shared" si="1"/>
        <v/>
      </c>
      <c r="L165" s="249">
        <v>2</v>
      </c>
      <c r="M165" s="249">
        <v>0</v>
      </c>
      <c r="N165" s="249">
        <v>0</v>
      </c>
      <c r="O165" s="249">
        <v>0</v>
      </c>
      <c r="P165" s="22"/>
      <c r="Q165" s="22"/>
      <c r="R165" s="22"/>
    </row>
    <row r="166" spans="1:18" s="81" customFormat="1" ht="34.5" customHeight="1">
      <c r="A166" s="301" t="s">
        <v>2733</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1980</v>
      </c>
      <c r="B167" s="82"/>
      <c r="C167" s="482" t="s">
        <v>157</v>
      </c>
      <c r="D167" s="483"/>
      <c r="E167" s="483"/>
      <c r="F167" s="483"/>
      <c r="G167" s="482" t="s">
        <v>149</v>
      </c>
      <c r="H167" s="483"/>
      <c r="I167" s="492"/>
      <c r="J167" s="129">
        <v>1</v>
      </c>
      <c r="K167" s="241" t="str">
        <f t="shared" si="1"/>
        <v/>
      </c>
      <c r="L167" s="249">
        <v>1</v>
      </c>
      <c r="M167" s="249">
        <v>0</v>
      </c>
      <c r="N167" s="249">
        <v>0</v>
      </c>
      <c r="O167" s="249">
        <v>0</v>
      </c>
      <c r="P167" s="22"/>
      <c r="Q167" s="22"/>
      <c r="R167" s="22"/>
    </row>
    <row r="168" spans="1:18" s="81" customFormat="1" ht="34.5" customHeight="1">
      <c r="A168" s="301" t="s">
        <v>2131</v>
      </c>
      <c r="B168" s="82"/>
      <c r="C168" s="483"/>
      <c r="D168" s="483"/>
      <c r="E168" s="483"/>
      <c r="F168" s="483"/>
      <c r="G168" s="482" t="s">
        <v>150</v>
      </c>
      <c r="H168" s="483"/>
      <c r="I168" s="492"/>
      <c r="J168" s="131">
        <v>1</v>
      </c>
      <c r="K168" s="241" t="str">
        <f t="shared" si="1"/>
        <v/>
      </c>
      <c r="L168" s="250">
        <v>1</v>
      </c>
      <c r="M168" s="250">
        <v>0</v>
      </c>
      <c r="N168" s="250">
        <v>0</v>
      </c>
      <c r="O168" s="250">
        <v>0</v>
      </c>
      <c r="P168" s="22"/>
      <c r="Q168" s="22"/>
      <c r="R168" s="22"/>
    </row>
    <row r="169" spans="1:18" s="81" customFormat="1" ht="34.5" customHeight="1">
      <c r="A169" s="301" t="s">
        <v>2736</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3577</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3578</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2885</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3579</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2181</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3580</v>
      </c>
      <c r="B175" s="82"/>
      <c r="C175" s="482" t="s">
        <v>2738</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3581</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2140</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3582</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3583</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63</v>
      </c>
      <c r="J187" s="65"/>
      <c r="K187" s="166"/>
      <c r="L187" s="232"/>
      <c r="M187" s="232"/>
      <c r="N187" s="232"/>
      <c r="O187" s="232"/>
      <c r="P187" s="22"/>
      <c r="Q187" s="22"/>
      <c r="R187" s="22"/>
    </row>
    <row r="188" spans="1:18" s="81" customFormat="1" ht="34.5" customHeight="1">
      <c r="A188" s="301" t="s">
        <v>2142</v>
      </c>
      <c r="B188" s="2"/>
      <c r="C188" s="482" t="s">
        <v>170</v>
      </c>
      <c r="D188" s="482"/>
      <c r="E188" s="482"/>
      <c r="F188" s="482"/>
      <c r="G188" s="482"/>
      <c r="H188" s="482"/>
      <c r="I188" s="432" t="s">
        <v>2743</v>
      </c>
      <c r="J188" s="237"/>
      <c r="K188" s="251"/>
      <c r="L188" s="232"/>
      <c r="M188" s="232"/>
      <c r="N188" s="232"/>
      <c r="O188" s="232"/>
      <c r="P188" s="22"/>
      <c r="Q188" s="22"/>
      <c r="R188" s="22"/>
    </row>
    <row r="189" spans="1:18" s="81" customFormat="1" ht="34.5" customHeight="1">
      <c r="A189" s="301" t="s">
        <v>2184</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1992</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1993</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3584</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3585</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3042</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3586</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3587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2748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3588</v>
      </c>
      <c r="B208" s="2"/>
      <c r="C208" s="448" t="s">
        <v>180</v>
      </c>
      <c r="D208" s="450"/>
      <c r="E208" s="578" t="s">
        <v>670</v>
      </c>
      <c r="F208" s="579"/>
      <c r="G208" s="482" t="s">
        <v>182</v>
      </c>
      <c r="H208" s="483"/>
      <c r="I208" s="432" t="s">
        <v>671</v>
      </c>
      <c r="J208" s="150">
        <v>0</v>
      </c>
      <c r="K208" s="228"/>
      <c r="L208" s="232"/>
      <c r="M208" s="232"/>
      <c r="N208" s="232"/>
      <c r="O208" s="232"/>
      <c r="P208" s="22"/>
      <c r="Q208" s="22"/>
      <c r="R208" s="22"/>
    </row>
    <row r="209" spans="1:18" s="81" customFormat="1" ht="34.5" customHeight="1">
      <c r="A209" s="301" t="s">
        <v>3589</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3590</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2002</v>
      </c>
      <c r="B212" s="144"/>
      <c r="C212" s="448" t="s">
        <v>186</v>
      </c>
      <c r="D212" s="472"/>
      <c r="E212" s="482" t="s">
        <v>187</v>
      </c>
      <c r="F212" s="483"/>
      <c r="G212" s="483"/>
      <c r="H212" s="483"/>
      <c r="I212" s="432" t="s">
        <v>2750</v>
      </c>
      <c r="J212" s="150">
        <v>0</v>
      </c>
      <c r="K212" s="228"/>
      <c r="L212" s="58"/>
      <c r="M212" s="253"/>
      <c r="N212" s="232"/>
      <c r="O212" s="232"/>
      <c r="P212" s="22"/>
      <c r="Q212" s="22"/>
      <c r="R212" s="22"/>
    </row>
    <row r="213" spans="1:18" s="81" customFormat="1" ht="34.5" customHeight="1">
      <c r="A213" s="301" t="s">
        <v>2193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3591</v>
      </c>
      <c r="B215" s="144"/>
      <c r="C215" s="448" t="s">
        <v>166</v>
      </c>
      <c r="D215" s="472"/>
      <c r="E215" s="482" t="s">
        <v>191</v>
      </c>
      <c r="F215" s="483"/>
      <c r="G215" s="483"/>
      <c r="H215" s="483"/>
      <c r="I215" s="114" t="s">
        <v>2752</v>
      </c>
      <c r="J215" s="150">
        <v>0</v>
      </c>
      <c r="K215" s="228"/>
      <c r="L215" s="58"/>
      <c r="M215" s="252"/>
      <c r="N215" s="232"/>
      <c r="O215" s="232"/>
      <c r="P215" s="22"/>
      <c r="Q215" s="22"/>
      <c r="R215" s="22"/>
    </row>
    <row r="216" spans="1:18" s="81" customFormat="1" ht="44.65" customHeight="1">
      <c r="A216" s="301" t="s">
        <v>3592</v>
      </c>
      <c r="B216" s="144"/>
      <c r="C216" s="473"/>
      <c r="D216" s="474"/>
      <c r="E216" s="482" t="s">
        <v>193</v>
      </c>
      <c r="F216" s="483"/>
      <c r="G216" s="483"/>
      <c r="H216" s="483"/>
      <c r="I216" s="420" t="s">
        <v>3593</v>
      </c>
      <c r="J216" s="150">
        <v>0</v>
      </c>
      <c r="K216" s="228"/>
      <c r="L216" s="232"/>
      <c r="M216" s="232"/>
      <c r="N216" s="232"/>
      <c r="O216" s="232"/>
      <c r="P216" s="22"/>
      <c r="Q216" s="22"/>
      <c r="R216" s="22"/>
    </row>
    <row r="217" spans="1:18" s="81" customFormat="1" ht="44.65" customHeight="1">
      <c r="A217" s="301" t="s">
        <v>2753</v>
      </c>
      <c r="B217" s="144"/>
      <c r="C217" s="473"/>
      <c r="D217" s="474"/>
      <c r="E217" s="482" t="s">
        <v>2317</v>
      </c>
      <c r="F217" s="483"/>
      <c r="G217" s="483"/>
      <c r="H217" s="483"/>
      <c r="I217" s="441"/>
      <c r="J217" s="150">
        <v>0</v>
      </c>
      <c r="K217" s="228"/>
      <c r="L217" s="232"/>
      <c r="M217" s="232"/>
      <c r="N217" s="232"/>
      <c r="O217" s="232"/>
      <c r="P217" s="22"/>
      <c r="Q217" s="22"/>
      <c r="R217" s="22"/>
    </row>
    <row r="218" spans="1:18" s="81" customFormat="1" ht="44.65" customHeight="1">
      <c r="A218" s="301" t="s">
        <v>2008</v>
      </c>
      <c r="B218" s="144"/>
      <c r="C218" s="473"/>
      <c r="D218" s="474"/>
      <c r="E218" s="482" t="s">
        <v>3594</v>
      </c>
      <c r="F218" s="483"/>
      <c r="G218" s="483"/>
      <c r="H218" s="483"/>
      <c r="I218" s="114" t="s">
        <v>3595</v>
      </c>
      <c r="J218" s="150">
        <v>0</v>
      </c>
      <c r="K218" s="228"/>
      <c r="L218" s="232"/>
      <c r="M218" s="232"/>
      <c r="N218" s="232"/>
      <c r="O218" s="232"/>
      <c r="P218" s="22"/>
      <c r="Q218" s="22"/>
      <c r="R218" s="22"/>
    </row>
    <row r="219" spans="1:18" s="81" customFormat="1" ht="44.65" customHeight="1">
      <c r="A219" s="301" t="s">
        <v>2239</v>
      </c>
      <c r="B219" s="144"/>
      <c r="C219" s="473"/>
      <c r="D219" s="474"/>
      <c r="E219" s="482" t="s">
        <v>3051</v>
      </c>
      <c r="F219" s="483"/>
      <c r="G219" s="483"/>
      <c r="H219" s="483"/>
      <c r="I219" s="114" t="s">
        <v>2756</v>
      </c>
      <c r="J219" s="150">
        <v>0</v>
      </c>
      <c r="K219" s="228"/>
      <c r="L219" s="232"/>
      <c r="M219" s="232"/>
      <c r="N219" s="232"/>
      <c r="O219" s="232"/>
      <c r="P219" s="22"/>
      <c r="Q219" s="22"/>
      <c r="R219" s="22"/>
    </row>
    <row r="220" spans="1:18" s="81" customFormat="1" ht="44.65" customHeight="1">
      <c r="A220" s="301" t="s">
        <v>3596</v>
      </c>
      <c r="B220" s="144"/>
      <c r="C220" s="473"/>
      <c r="D220" s="474"/>
      <c r="E220" s="482" t="s">
        <v>2011</v>
      </c>
      <c r="F220" s="483"/>
      <c r="G220" s="483"/>
      <c r="H220" s="483"/>
      <c r="I220" s="114" t="s">
        <v>201</v>
      </c>
      <c r="J220" s="150">
        <v>0</v>
      </c>
      <c r="K220" s="228"/>
      <c r="L220" s="232"/>
      <c r="M220" s="232"/>
      <c r="N220" s="232"/>
      <c r="O220" s="232"/>
      <c r="P220" s="22"/>
      <c r="Q220" s="22"/>
      <c r="R220" s="22"/>
    </row>
    <row r="221" spans="1:18" s="81" customFormat="1" ht="44.65" customHeight="1">
      <c r="A221" s="301" t="s">
        <v>2347</v>
      </c>
      <c r="B221" s="144"/>
      <c r="C221" s="473"/>
      <c r="D221" s="474"/>
      <c r="E221" s="482" t="s">
        <v>3165</v>
      </c>
      <c r="F221" s="483"/>
      <c r="G221" s="483"/>
      <c r="H221" s="483"/>
      <c r="I221" s="114" t="s">
        <v>698</v>
      </c>
      <c r="J221" s="150">
        <v>0</v>
      </c>
      <c r="K221" s="228"/>
      <c r="L221" s="232"/>
      <c r="M221" s="232"/>
      <c r="N221" s="232"/>
      <c r="O221" s="232"/>
      <c r="P221" s="22"/>
      <c r="Q221" s="22"/>
      <c r="R221" s="22"/>
    </row>
    <row r="222" spans="1:18" s="81" customFormat="1" ht="44.65" customHeight="1">
      <c r="A222" s="301" t="s">
        <v>3597</v>
      </c>
      <c r="B222" s="144"/>
      <c r="C222" s="473"/>
      <c r="D222" s="474"/>
      <c r="E222" s="482" t="s">
        <v>204</v>
      </c>
      <c r="F222" s="483"/>
      <c r="G222" s="483"/>
      <c r="H222" s="483"/>
      <c r="I222" s="114" t="s">
        <v>3598</v>
      </c>
      <c r="J222" s="150">
        <v>0</v>
      </c>
      <c r="K222" s="228"/>
      <c r="L222" s="232"/>
      <c r="M222" s="232"/>
      <c r="N222" s="232"/>
      <c r="O222" s="232"/>
      <c r="P222" s="22"/>
      <c r="Q222" s="22"/>
      <c r="R222" s="22"/>
    </row>
    <row r="223" spans="1:18" s="81" customFormat="1" ht="44.65" customHeight="1">
      <c r="A223" s="301" t="s">
        <v>3599</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2762</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1723</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560</v>
      </c>
      <c r="J232" s="256" t="s">
        <v>479</v>
      </c>
      <c r="K232" s="228"/>
      <c r="L232" s="128"/>
      <c r="M232" s="128"/>
      <c r="N232" s="255"/>
      <c r="O232" s="255"/>
      <c r="P232" s="22"/>
      <c r="Q232" s="22"/>
      <c r="R232" s="22"/>
    </row>
    <row r="233" spans="1:18" s="110" customFormat="1" ht="34.5" customHeight="1">
      <c r="A233" s="301" t="s">
        <v>2764</v>
      </c>
      <c r="B233" s="47"/>
      <c r="C233" s="482" t="s">
        <v>363</v>
      </c>
      <c r="D233" s="483"/>
      <c r="E233" s="483"/>
      <c r="F233" s="483"/>
      <c r="G233" s="483"/>
      <c r="H233" s="483"/>
      <c r="I233" s="477"/>
      <c r="J233" s="256" t="s">
        <v>479</v>
      </c>
      <c r="K233" s="228"/>
      <c r="L233" s="128"/>
      <c r="M233" s="128"/>
      <c r="N233" s="255"/>
      <c r="O233" s="255"/>
      <c r="P233" s="22"/>
      <c r="Q233" s="22"/>
      <c r="R233" s="22"/>
    </row>
    <row r="234" spans="1:18" s="110" customFormat="1" ht="34.5" customHeight="1">
      <c r="A234" s="301" t="s">
        <v>2155</v>
      </c>
      <c r="B234" s="47"/>
      <c r="C234" s="482" t="s">
        <v>364</v>
      </c>
      <c r="D234" s="483"/>
      <c r="E234" s="483"/>
      <c r="F234" s="483"/>
      <c r="G234" s="483"/>
      <c r="H234" s="483"/>
      <c r="I234" s="477"/>
      <c r="J234" s="256" t="s">
        <v>479</v>
      </c>
      <c r="K234" s="228"/>
      <c r="L234" s="128"/>
      <c r="M234" s="128"/>
      <c r="N234" s="255"/>
      <c r="O234" s="255"/>
      <c r="P234" s="22"/>
      <c r="Q234" s="22"/>
      <c r="R234" s="22"/>
    </row>
    <row r="235" spans="1:18" s="110" customFormat="1" ht="34.5" customHeight="1">
      <c r="A235" s="301" t="s">
        <v>2764</v>
      </c>
      <c r="B235" s="47"/>
      <c r="C235" s="482" t="s">
        <v>365</v>
      </c>
      <c r="D235" s="483"/>
      <c r="E235" s="483"/>
      <c r="F235" s="483"/>
      <c r="G235" s="483"/>
      <c r="H235" s="483"/>
      <c r="I235" s="477"/>
      <c r="J235" s="256" t="s">
        <v>479</v>
      </c>
      <c r="K235" s="228"/>
      <c r="L235" s="128"/>
      <c r="M235" s="128"/>
      <c r="N235" s="255"/>
      <c r="O235" s="255"/>
      <c r="P235" s="22"/>
      <c r="Q235" s="22"/>
      <c r="R235" s="22"/>
    </row>
    <row r="236" spans="1:18" s="110" customFormat="1" ht="34.5" customHeight="1">
      <c r="A236" s="301" t="s">
        <v>2017</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2017</v>
      </c>
      <c r="B237" s="47"/>
      <c r="C237" s="482" t="s">
        <v>3600</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2017</v>
      </c>
      <c r="B238" s="47"/>
      <c r="C238" s="482" t="s">
        <v>3601</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3602</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1723</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2022</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667</v>
      </c>
      <c r="J270" s="65"/>
      <c r="K270" s="166"/>
      <c r="L270" s="232"/>
      <c r="M270" s="232"/>
      <c r="N270" s="232"/>
      <c r="O270" s="232"/>
      <c r="P270" s="22"/>
      <c r="Q270" s="22"/>
      <c r="R270" s="22"/>
    </row>
    <row r="271" spans="1:72" s="81" customFormat="1" ht="34.5" customHeight="1">
      <c r="A271" s="301" t="s">
        <v>3603</v>
      </c>
      <c r="B271" s="82"/>
      <c r="C271" s="456" t="s">
        <v>212</v>
      </c>
      <c r="D271" s="574" t="s">
        <v>370</v>
      </c>
      <c r="E271" s="576"/>
      <c r="F271" s="576"/>
      <c r="G271" s="576"/>
      <c r="H271" s="576"/>
      <c r="I271" s="577" t="s">
        <v>2024</v>
      </c>
      <c r="J271" s="129">
        <v>161</v>
      </c>
      <c r="K271" s="241" t="str">
        <f>IF(OR(COUNTIF(J271,"未確認")&gt;0,COUNTIF(J271,"*")&gt;0),"※","")</f>
        <v/>
      </c>
      <c r="L271" s="232"/>
      <c r="M271" s="232"/>
      <c r="N271" s="232"/>
      <c r="O271" s="232"/>
      <c r="P271" s="22"/>
      <c r="Q271" s="22"/>
      <c r="R271" s="22"/>
    </row>
    <row r="272" spans="1:72" s="81" customFormat="1" ht="34.5" customHeight="1">
      <c r="A272" s="301" t="s">
        <v>3604</v>
      </c>
      <c r="B272" s="82"/>
      <c r="C272" s="468"/>
      <c r="D272" s="469"/>
      <c r="E272" s="482" t="s">
        <v>371</v>
      </c>
      <c r="F272" s="482"/>
      <c r="G272" s="482"/>
      <c r="H272" s="482"/>
      <c r="I272" s="577"/>
      <c r="J272" s="129">
        <v>0</v>
      </c>
      <c r="K272" s="241" t="str">
        <f>IF(OR(COUNTIF(J272,"未確認")&gt;0,COUNTIF(J272,"*")&gt;0),"※","")</f>
        <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4087</v>
      </c>
      <c r="K274" s="241" t="str">
        <f>IF(OR(COUNTIF(J274,"未確認")&gt;0,COUNTIF(J274,"*")&gt;0),"※","")</f>
        <v/>
      </c>
      <c r="L274" s="232"/>
      <c r="M274" s="232"/>
      <c r="N274" s="232"/>
      <c r="O274" s="232"/>
      <c r="P274" s="22"/>
      <c r="Q274" s="22"/>
      <c r="R274" s="22"/>
    </row>
    <row r="275" spans="1:18" s="81" customFormat="1" ht="34.5" customHeight="1">
      <c r="A275" s="301" t="s">
        <v>2768</v>
      </c>
      <c r="B275" s="111"/>
      <c r="C275" s="468"/>
      <c r="D275" s="482" t="s">
        <v>374</v>
      </c>
      <c r="E275" s="483"/>
      <c r="F275" s="483"/>
      <c r="G275" s="483"/>
      <c r="H275" s="483"/>
      <c r="I275" s="577"/>
      <c r="J275" s="129">
        <v>163</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63</v>
      </c>
      <c r="J282" s="65"/>
      <c r="K282" s="166"/>
      <c r="L282" s="226"/>
      <c r="M282" s="226"/>
      <c r="N282" s="226"/>
      <c r="O282" s="226"/>
      <c r="P282" s="22"/>
      <c r="Q282" s="22"/>
      <c r="R282" s="22"/>
    </row>
    <row r="283" spans="1:18" s="81" customFormat="1" ht="34.5" customHeight="1">
      <c r="A283" s="301" t="s">
        <v>2029</v>
      </c>
      <c r="B283" s="111"/>
      <c r="C283" s="456" t="s">
        <v>376</v>
      </c>
      <c r="D283" s="482" t="s">
        <v>377</v>
      </c>
      <c r="E283" s="482"/>
      <c r="F283" s="482"/>
      <c r="G283" s="482"/>
      <c r="H283" s="482"/>
      <c r="I283" s="432" t="s">
        <v>2030</v>
      </c>
      <c r="J283" s="129">
        <v>0</v>
      </c>
      <c r="K283" s="241" t="str">
        <f t="shared" ref="K283:K298" si="2">IF(OR(COUNTIF(J283,"未確認")&gt;0,COUNTIF(J283,"*")&gt;0),"※","")</f>
        <v/>
      </c>
      <c r="L283" s="226"/>
      <c r="M283" s="226"/>
      <c r="N283" s="226"/>
      <c r="O283" s="226"/>
      <c r="P283" s="22"/>
      <c r="Q283" s="22"/>
      <c r="R283" s="22"/>
    </row>
    <row r="284" spans="1:18" s="81" customFormat="1" ht="34.5" customHeight="1">
      <c r="A284" s="301" t="s">
        <v>2770</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3605</v>
      </c>
      <c r="B285" s="111"/>
      <c r="C285" s="456"/>
      <c r="D285" s="456"/>
      <c r="E285" s="482" t="s">
        <v>225</v>
      </c>
      <c r="F285" s="484"/>
      <c r="G285" s="484"/>
      <c r="H285" s="484"/>
      <c r="I285" s="568"/>
      <c r="J285" s="129">
        <v>0</v>
      </c>
      <c r="K285" s="241" t="str">
        <f t="shared" si="2"/>
        <v/>
      </c>
      <c r="L285" s="226"/>
      <c r="M285" s="226"/>
      <c r="N285" s="226"/>
      <c r="O285" s="226"/>
      <c r="P285" s="22"/>
      <c r="Q285" s="22"/>
      <c r="R285" s="22"/>
    </row>
    <row r="286" spans="1:18" s="81" customFormat="1" ht="34.5" customHeight="1">
      <c r="A286" s="301" t="s">
        <v>2771</v>
      </c>
      <c r="B286" s="111"/>
      <c r="C286" s="456"/>
      <c r="D286" s="456"/>
      <c r="E286" s="437" t="s">
        <v>226</v>
      </c>
      <c r="F286" s="438"/>
      <c r="G286" s="438"/>
      <c r="H286" s="439"/>
      <c r="I286" s="568"/>
      <c r="J286" s="129">
        <v>0</v>
      </c>
      <c r="K286" s="241" t="str">
        <f t="shared" si="2"/>
        <v/>
      </c>
      <c r="L286" s="226"/>
      <c r="M286" s="226"/>
      <c r="N286" s="226"/>
      <c r="O286" s="226"/>
      <c r="P286" s="22"/>
      <c r="Q286" s="22"/>
      <c r="R286" s="22"/>
    </row>
    <row r="287" spans="1:18" s="81" customFormat="1" ht="34.5" customHeight="1">
      <c r="A287" s="301" t="s">
        <v>3606</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2772</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3607</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0</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0</v>
      </c>
      <c r="K291" s="241" t="str">
        <f t="shared" si="2"/>
        <v/>
      </c>
      <c r="L291" s="226"/>
      <c r="M291" s="226"/>
      <c r="N291" s="226"/>
      <c r="O291" s="226"/>
      <c r="P291" s="22"/>
      <c r="Q291" s="22"/>
      <c r="R291" s="22"/>
    </row>
    <row r="292" spans="1:18" s="81" customFormat="1" ht="34.5" customHeight="1">
      <c r="A292" s="301" t="s">
        <v>3608</v>
      </c>
      <c r="B292" s="111"/>
      <c r="C292" s="456"/>
      <c r="D292" s="456"/>
      <c r="E292" s="482" t="s">
        <v>233</v>
      </c>
      <c r="F292" s="484"/>
      <c r="G292" s="484"/>
      <c r="H292" s="484"/>
      <c r="I292" s="568"/>
      <c r="J292" s="129">
        <v>0</v>
      </c>
      <c r="K292" s="241" t="str">
        <f t="shared" si="2"/>
        <v/>
      </c>
      <c r="L292" s="226"/>
      <c r="M292" s="226"/>
      <c r="N292" s="226"/>
      <c r="O292" s="226"/>
      <c r="P292" s="22"/>
      <c r="Q292" s="22"/>
      <c r="R292" s="22"/>
    </row>
    <row r="293" spans="1:18" s="81" customFormat="1" ht="34.5" customHeight="1">
      <c r="A293" s="301" t="s">
        <v>2774</v>
      </c>
      <c r="B293" s="111"/>
      <c r="C293" s="456"/>
      <c r="D293" s="456"/>
      <c r="E293" s="482" t="s">
        <v>234</v>
      </c>
      <c r="F293" s="484"/>
      <c r="G293" s="484"/>
      <c r="H293" s="484"/>
      <c r="I293" s="568"/>
      <c r="J293" s="129">
        <v>0</v>
      </c>
      <c r="K293" s="241" t="str">
        <f t="shared" si="2"/>
        <v/>
      </c>
      <c r="L293" s="226"/>
      <c r="M293" s="226"/>
      <c r="N293" s="226"/>
      <c r="O293" s="226"/>
      <c r="P293" s="22"/>
      <c r="Q293" s="22"/>
      <c r="R293" s="22"/>
    </row>
    <row r="294" spans="1:18" s="81" customFormat="1" ht="34.5" customHeight="1">
      <c r="A294" s="301" t="s">
        <v>3609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3610</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2043</v>
      </c>
      <c r="B296" s="111"/>
      <c r="C296" s="456"/>
      <c r="D296" s="456"/>
      <c r="E296" s="482" t="s">
        <v>237</v>
      </c>
      <c r="F296" s="484"/>
      <c r="G296" s="484"/>
      <c r="H296" s="484"/>
      <c r="I296" s="568"/>
      <c r="J296" s="129">
        <v>0</v>
      </c>
      <c r="K296" s="241" t="str">
        <f t="shared" si="2"/>
        <v/>
      </c>
      <c r="L296" s="226"/>
      <c r="M296" s="226"/>
      <c r="N296" s="226"/>
      <c r="O296" s="226"/>
      <c r="P296" s="22"/>
      <c r="Q296" s="22"/>
      <c r="R296" s="22"/>
    </row>
    <row r="297" spans="1:18" s="81" customFormat="1" ht="34.5" customHeight="1">
      <c r="A297" s="301" t="s">
        <v>2775</v>
      </c>
      <c r="B297" s="111"/>
      <c r="C297" s="456"/>
      <c r="D297" s="456"/>
      <c r="E297" s="482" t="s">
        <v>733</v>
      </c>
      <c r="F297" s="484"/>
      <c r="G297" s="484"/>
      <c r="H297" s="484"/>
      <c r="I297" s="568"/>
      <c r="J297" s="129">
        <v>0</v>
      </c>
      <c r="K297" s="241" t="str">
        <f t="shared" si="2"/>
        <v/>
      </c>
      <c r="L297" s="226"/>
      <c r="M297" s="226"/>
      <c r="N297" s="226"/>
      <c r="O297" s="226"/>
      <c r="P297" s="22"/>
      <c r="Q297" s="22"/>
      <c r="R297" s="22"/>
    </row>
    <row r="298" spans="1:18" s="81" customFormat="1" ht="34.5" customHeight="1">
      <c r="A298" s="301" t="s">
        <v>2777</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3611</v>
      </c>
      <c r="B306" s="111"/>
      <c r="C306" s="448" t="s">
        <v>239</v>
      </c>
      <c r="D306" s="449"/>
      <c r="E306" s="449"/>
      <c r="F306" s="449"/>
      <c r="G306" s="449"/>
      <c r="H306" s="450"/>
      <c r="I306" s="432" t="s">
        <v>2962</v>
      </c>
      <c r="J306" s="129">
        <v>0</v>
      </c>
      <c r="K306" s="241" t="str">
        <f>IF(OR(COUNTIF(J306,"未確認")&gt;0,COUNTIF(J306,"*")&gt;0),"※","")</f>
        <v/>
      </c>
      <c r="L306" s="232"/>
      <c r="M306" s="232"/>
      <c r="N306" s="232"/>
      <c r="O306" s="232"/>
      <c r="P306" s="22"/>
      <c r="Q306" s="22"/>
      <c r="R306" s="22"/>
    </row>
    <row r="307" spans="1:18" s="81" customFormat="1" ht="34.5" customHeight="1">
      <c r="A307" s="308" t="s">
        <v>2046</v>
      </c>
      <c r="B307" s="111"/>
      <c r="C307" s="169"/>
      <c r="D307" s="170"/>
      <c r="E307" s="453" t="s">
        <v>1386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3612</v>
      </c>
      <c r="B308" s="111"/>
      <c r="C308" s="169"/>
      <c r="D308" s="170"/>
      <c r="E308" s="453" t="s">
        <v>3613</v>
      </c>
      <c r="F308" s="570"/>
      <c r="G308" s="570"/>
      <c r="H308" s="571"/>
      <c r="I308" s="568"/>
      <c r="J308" s="129">
        <v>0</v>
      </c>
      <c r="K308" s="241" t="str">
        <f>IF(OR(COUNTIF(J308,"未確認")&gt;0,COUNTIF(J308,"*")&gt;0),"※","")</f>
        <v/>
      </c>
      <c r="L308" s="232"/>
      <c r="M308" s="232"/>
      <c r="N308" s="232"/>
      <c r="O308" s="232"/>
      <c r="P308" s="22"/>
      <c r="Q308" s="22"/>
      <c r="R308" s="22"/>
    </row>
    <row r="309" spans="1:18" s="81" customFormat="1" ht="34.5" customHeight="1">
      <c r="A309" s="308" t="s">
        <v>3614</v>
      </c>
      <c r="B309" s="111"/>
      <c r="C309" s="169"/>
      <c r="D309" s="170"/>
      <c r="E309" s="453" t="s">
        <v>2781</v>
      </c>
      <c r="F309" s="570"/>
      <c r="G309" s="570"/>
      <c r="H309" s="571"/>
      <c r="I309" s="568"/>
      <c r="J309" s="129">
        <v>0</v>
      </c>
      <c r="K309" s="241" t="str">
        <f>IF(OR(COUNTIF(J309,"未確認")&gt;0,COUNTIF(J309,"*")&gt;0),"※","")</f>
        <v/>
      </c>
      <c r="L309" s="232"/>
      <c r="M309" s="232"/>
      <c r="N309" s="232"/>
      <c r="O309" s="232"/>
      <c r="P309" s="22"/>
      <c r="Q309" s="22"/>
      <c r="R309" s="22"/>
    </row>
    <row r="310" spans="1:18" s="81" customFormat="1" ht="34.5" customHeight="1">
      <c r="A310" s="301" t="s">
        <v>2782</v>
      </c>
      <c r="B310" s="2"/>
      <c r="C310" s="171"/>
      <c r="D310" s="172"/>
      <c r="E310" s="453" t="s">
        <v>1840</v>
      </c>
      <c r="F310" s="570"/>
      <c r="G310" s="570"/>
      <c r="H310" s="571"/>
      <c r="I310" s="569"/>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1723</v>
      </c>
      <c r="J317" s="65"/>
      <c r="K317" s="166"/>
      <c r="L317" s="232"/>
      <c r="M317" s="232"/>
      <c r="N317" s="232"/>
      <c r="O317" s="232"/>
      <c r="P317" s="22"/>
      <c r="Q317" s="22"/>
      <c r="R317" s="22"/>
    </row>
    <row r="318" spans="1:18" s="1" customFormat="1" ht="34.5" customHeight="1">
      <c r="A318" s="301" t="s">
        <v>3615</v>
      </c>
      <c r="B318" s="2"/>
      <c r="C318" s="562" t="s">
        <v>381</v>
      </c>
      <c r="D318" s="562"/>
      <c r="E318" s="562"/>
      <c r="F318" s="562"/>
      <c r="G318" s="562"/>
      <c r="H318" s="562"/>
      <c r="I318" s="420" t="s">
        <v>2051</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667</v>
      </c>
      <c r="J326" s="65"/>
      <c r="K326" s="166"/>
      <c r="L326" s="232"/>
      <c r="M326" s="232"/>
      <c r="N326" s="232"/>
      <c r="O326" s="232"/>
      <c r="P326" s="22"/>
      <c r="Q326" s="22"/>
      <c r="R326" s="22"/>
    </row>
    <row r="327" spans="1:71" s="81" customFormat="1" ht="34.5" customHeight="1">
      <c r="A327" s="301" t="s">
        <v>3616</v>
      </c>
      <c r="B327" s="111"/>
      <c r="C327" s="564" t="s">
        <v>746</v>
      </c>
      <c r="D327" s="554"/>
      <c r="E327" s="554"/>
      <c r="F327" s="554"/>
      <c r="G327" s="554"/>
      <c r="H327" s="472"/>
      <c r="I327" s="420" t="s">
        <v>747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3195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3617</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3618</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1723</v>
      </c>
      <c r="J350" s="65"/>
      <c r="K350" s="166"/>
      <c r="L350" s="232"/>
      <c r="M350" s="232"/>
      <c r="N350" s="232"/>
      <c r="O350" s="232"/>
      <c r="P350" s="22"/>
      <c r="Q350" s="22"/>
      <c r="R350" s="22"/>
    </row>
    <row r="351" spans="1:72" s="1" customFormat="1" ht="28.5" customHeight="1">
      <c r="A351" s="301" t="s">
        <v>3619</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1723</v>
      </c>
      <c r="J358" s="65"/>
      <c r="K358" s="166"/>
      <c r="L358" s="232"/>
      <c r="M358" s="232"/>
      <c r="N358" s="232"/>
      <c r="O358" s="232"/>
      <c r="P358" s="22"/>
      <c r="Q358" s="22"/>
      <c r="R358" s="22"/>
    </row>
    <row r="359" spans="1:18" s="107" customFormat="1" ht="35.1" customHeight="1">
      <c r="A359" s="301" t="s">
        <v>2060</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2792</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2062</v>
      </c>
      <c r="B361" s="82"/>
      <c r="C361" s="448" t="s">
        <v>255</v>
      </c>
      <c r="D361" s="559"/>
      <c r="E361" s="559"/>
      <c r="F361" s="559"/>
      <c r="G361" s="559"/>
      <c r="H361" s="560"/>
      <c r="I361" s="420" t="s">
        <v>3620</v>
      </c>
      <c r="J361" s="129">
        <v>0</v>
      </c>
      <c r="K361" s="241" t="str">
        <f t="shared" si="4"/>
        <v/>
      </c>
      <c r="L361" s="58"/>
      <c r="M361" s="265"/>
      <c r="N361" s="232"/>
      <c r="O361" s="232"/>
      <c r="P361" s="22"/>
      <c r="Q361" s="22"/>
      <c r="R361" s="22"/>
    </row>
    <row r="362" spans="1:18" s="107" customFormat="1" ht="35.1" customHeight="1">
      <c r="A362" s="301" t="s">
        <v>3621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3622</v>
      </c>
      <c r="B363" s="82"/>
      <c r="C363" s="437" t="s">
        <v>256</v>
      </c>
      <c r="D363" s="552"/>
      <c r="E363" s="552"/>
      <c r="F363" s="552"/>
      <c r="G363" s="552"/>
      <c r="H363" s="553"/>
      <c r="I363" s="114" t="s">
        <v>2794</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2795</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1812</v>
      </c>
      <c r="J370" s="65"/>
      <c r="K370" s="166"/>
      <c r="L370" s="232"/>
      <c r="M370" s="232"/>
      <c r="N370" s="232"/>
      <c r="O370" s="232"/>
      <c r="P370" s="22"/>
      <c r="Q370" s="22"/>
      <c r="R370" s="22"/>
    </row>
    <row r="371" spans="1:51" s="81" customFormat="1" ht="56.1" customHeight="1">
      <c r="A371" s="301" t="s">
        <v>3623</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2222</v>
      </c>
      <c r="B372" s="82"/>
      <c r="C372" s="482" t="s">
        <v>2797</v>
      </c>
      <c r="D372" s="483"/>
      <c r="E372" s="483"/>
      <c r="F372" s="483"/>
      <c r="G372" s="483"/>
      <c r="H372" s="483"/>
      <c r="I372" s="127" t="s">
        <v>778</v>
      </c>
      <c r="J372" s="268">
        <v>0</v>
      </c>
      <c r="K372" s="241" t="str">
        <f>IF(OR(COUNTIF(J372,"未確認")&gt;0,COUNTIF(J372,"*")&gt;0),"※","")</f>
        <v/>
      </c>
      <c r="L372" s="232"/>
      <c r="M372" s="232"/>
      <c r="N372" s="232"/>
      <c r="O372" s="232"/>
      <c r="P372" s="22"/>
      <c r="Q372" s="22"/>
      <c r="R372" s="22"/>
    </row>
    <row r="373" spans="1:51" s="81" customFormat="1" ht="35.1" customHeight="1">
      <c r="A373" s="301" t="s">
        <v>2798</v>
      </c>
      <c r="B373" s="82"/>
      <c r="C373" s="448" t="s">
        <v>779</v>
      </c>
      <c r="D373" s="554"/>
      <c r="E373" s="554"/>
      <c r="F373" s="554"/>
      <c r="G373" s="554"/>
      <c r="H373" s="472"/>
      <c r="I373" s="432" t="s">
        <v>2799</v>
      </c>
      <c r="J373" s="129">
        <v>163</v>
      </c>
      <c r="K373" s="241" t="str">
        <f t="shared" ref="K373:K377" si="5">IF(OR(COUNTIF(J373,"未確認")&gt;0,COUNTIF(J373,"*")&gt;0),"※","")</f>
        <v/>
      </c>
      <c r="L373" s="232"/>
      <c r="M373" s="232"/>
      <c r="N373" s="232"/>
      <c r="O373" s="232"/>
      <c r="P373" s="22"/>
      <c r="Q373" s="22"/>
      <c r="R373" s="22"/>
    </row>
    <row r="374" spans="1:51" s="81" customFormat="1" ht="35.1" customHeight="1">
      <c r="A374" s="301" t="s">
        <v>3624</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2071</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3625</v>
      </c>
      <c r="H376" s="456"/>
      <c r="I376" s="555"/>
      <c r="J376" s="129">
        <v>0</v>
      </c>
      <c r="K376" s="241" t="str">
        <f t="shared" si="5"/>
        <v/>
      </c>
      <c r="L376" s="232"/>
      <c r="M376" s="232"/>
      <c r="N376" s="232"/>
      <c r="O376" s="232"/>
      <c r="P376" s="22"/>
      <c r="Q376" s="22"/>
      <c r="R376" s="22"/>
    </row>
    <row r="377" spans="1:51" s="81" customFormat="1" ht="87" customHeight="1">
      <c r="A377" s="301" t="s">
        <v>2344</v>
      </c>
      <c r="B377" s="82"/>
      <c r="C377" s="171"/>
      <c r="D377" s="336"/>
      <c r="E377" s="557"/>
      <c r="F377" s="558"/>
      <c r="G377" s="358"/>
      <c r="H377" s="320" t="s">
        <v>2074</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南内科循環器科医院!B91" display="・設置主体"/>
    <hyperlink ref="C73:H73" location="南内科循環器科医院!B99" display="・病床の状況"/>
    <hyperlink ref="C74:H74" location="南内科循環器科医院!B120" display="・診療科"/>
    <hyperlink ref="C75:H75" location="南内科循環器科医院!B131" display="・入院基本料及び届出病床数"/>
    <hyperlink ref="C76:H76" location="南内科循環器科医院!A1" display="・算定する入院基本料の状況"/>
    <hyperlink ref="C77:H77" location="南内科循環器科医院!B141" display="・在宅療養支援診療所の届出状況"/>
    <hyperlink ref="C78:H78" location="南内科循環器科医院!B149" display="・職員数の状況"/>
    <hyperlink ref="C79:H79" location="南内科循環器科医院!B184" display="・退院調整部門の設置状況"/>
    <hyperlink ref="C80:H80" location="南内科循環器科医院!B204" display="・医療機器の台数"/>
    <hyperlink ref="C81:H81" location="南内科循環器科医院!B228" display="・有床診療所の病床の役割"/>
    <hyperlink ref="C82:H82" location="南内科循環器科医院!B243" display="・過去1年間の間に病棟の再編・見直しがあった場合の報告対象期間"/>
    <hyperlink ref="I72" location="南内科循環器科医院!B267" display="・入院患者の状況（年間）"/>
    <hyperlink ref="I73" location="南内科循環器科医院!B279" display="・入院患者の状況（月間／入院前の場所・退院先の場所の状況）"/>
    <hyperlink ref="I74" location="南内科循環器科医院!B302" display="・退院後に在宅医療を必要とする患者の状況"/>
    <hyperlink ref="I75" location="南内科循環器科医院!B314" display="・在宅医療を行った患者数"/>
    <hyperlink ref="I76" location="南内科循環器科医院!B323" display="・看取りを行った患者数"/>
    <hyperlink ref="J72:O72" location="南内科循環器科医院!B347" display="・分娩"/>
    <hyperlink ref="J73" location="南内科循環器科医院!B367" display="・リハビリテーションの実施状況"/>
    <hyperlink ref="J74" location="南内科循環器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3626</v>
      </c>
      <c r="C3" s="12"/>
      <c r="D3" s="12"/>
      <c r="E3" s="12"/>
      <c r="F3" s="12"/>
      <c r="G3" s="12"/>
      <c r="H3" s="201"/>
      <c r="I3" s="10"/>
    </row>
    <row r="4" spans="1:15">
      <c r="A4" s="267"/>
      <c r="B4" s="13" t="s">
        <v>3627</v>
      </c>
      <c r="C4" s="14"/>
      <c r="D4" s="14"/>
      <c r="E4" s="14"/>
      <c r="F4" s="14"/>
      <c r="G4" s="14"/>
      <c r="H4" s="202"/>
      <c r="I4" s="15"/>
    </row>
    <row r="5" spans="1:15">
      <c r="A5" s="267"/>
      <c r="B5" s="50" t="s">
        <v>325</v>
      </c>
      <c r="C5" s="203"/>
      <c r="D5" s="203"/>
      <c r="E5" s="203"/>
      <c r="F5" s="203"/>
      <c r="G5" s="16"/>
      <c r="H5" s="17"/>
      <c r="I5" s="17"/>
    </row>
    <row r="6" spans="1:15">
      <c r="A6" s="267"/>
      <c r="B6" s="18"/>
    </row>
    <row r="7" spans="1:15">
      <c r="A7" s="267"/>
      <c r="B7" s="18"/>
    </row>
    <row r="8" spans="1:15" s="22" customFormat="1">
      <c r="A8" s="267"/>
      <c r="B8" s="19" t="s">
        <v>1934</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532" t="s">
        <v>326</v>
      </c>
      <c r="J10" s="532"/>
      <c r="K10" s="532"/>
      <c r="L10" s="316" t="s">
        <v>327</v>
      </c>
      <c r="M10" s="6"/>
      <c r="N10" s="200"/>
      <c r="O10" s="200"/>
    </row>
    <row r="11" spans="1:15" s="22" customFormat="1" ht="17.25" customHeight="1">
      <c r="A11" s="301" t="s">
        <v>1935</v>
      </c>
      <c r="B11" s="18"/>
      <c r="C11" s="20"/>
      <c r="D11" s="20"/>
      <c r="E11" s="20"/>
      <c r="F11" s="20"/>
      <c r="G11" s="20"/>
      <c r="H11" s="21"/>
      <c r="I11" s="531" t="s">
        <v>18</v>
      </c>
      <c r="J11" s="531"/>
      <c r="K11" s="531"/>
      <c r="L11" s="204"/>
      <c r="M11" s="6"/>
      <c r="N11" s="200"/>
      <c r="O11" s="200"/>
    </row>
    <row r="12" spans="1:15" s="22" customFormat="1">
      <c r="A12" s="301" t="s">
        <v>1935</v>
      </c>
      <c r="B12" s="26"/>
      <c r="C12" s="20"/>
      <c r="D12" s="20"/>
      <c r="E12" s="20"/>
      <c r="F12" s="20"/>
      <c r="G12" s="20"/>
      <c r="H12" s="21"/>
      <c r="I12" s="531" t="s">
        <v>19</v>
      </c>
      <c r="J12" s="531"/>
      <c r="K12" s="531"/>
      <c r="L12" s="205"/>
      <c r="M12" s="6"/>
      <c r="N12" s="200"/>
      <c r="O12" s="200"/>
    </row>
    <row r="13" spans="1:15" s="22" customFormat="1">
      <c r="A13" s="301" t="s">
        <v>3628</v>
      </c>
      <c r="B13" s="26"/>
      <c r="C13" s="20"/>
      <c r="D13" s="20"/>
      <c r="E13" s="20"/>
      <c r="F13" s="20"/>
      <c r="G13" s="20"/>
      <c r="H13" s="21"/>
      <c r="I13" s="531" t="s">
        <v>20</v>
      </c>
      <c r="J13" s="531"/>
      <c r="K13" s="531"/>
      <c r="L13" s="206"/>
      <c r="M13" s="6"/>
      <c r="N13" s="200"/>
      <c r="O13" s="200"/>
    </row>
    <row r="14" spans="1:15" s="22" customFormat="1">
      <c r="A14" s="301" t="s">
        <v>1935</v>
      </c>
      <c r="B14" s="18"/>
      <c r="C14" s="20"/>
      <c r="D14" s="20"/>
      <c r="E14" s="20"/>
      <c r="F14" s="20"/>
      <c r="G14" s="20"/>
      <c r="H14" s="21"/>
      <c r="I14" s="531" t="s">
        <v>21</v>
      </c>
      <c r="J14" s="531"/>
      <c r="K14" s="531"/>
      <c r="L14" s="207" t="s">
        <v>479</v>
      </c>
      <c r="M14" s="6"/>
      <c r="N14" s="200"/>
      <c r="O14" s="200"/>
    </row>
    <row r="15" spans="1:15" s="22" customFormat="1">
      <c r="A15" s="301" t="s">
        <v>1935</v>
      </c>
      <c r="B15" s="18"/>
      <c r="C15" s="20"/>
      <c r="D15" s="20"/>
      <c r="E15" s="20"/>
      <c r="F15" s="20"/>
      <c r="G15" s="20"/>
      <c r="H15" s="21"/>
      <c r="I15" s="531" t="s">
        <v>3629</v>
      </c>
      <c r="J15" s="531"/>
      <c r="K15" s="531"/>
      <c r="L15" s="206"/>
      <c r="M15" s="6"/>
      <c r="N15" s="200"/>
      <c r="O15" s="200"/>
    </row>
    <row r="16" spans="1:15" s="22" customFormat="1">
      <c r="A16" s="301" t="s">
        <v>1935</v>
      </c>
      <c r="B16" s="18"/>
      <c r="C16" s="20"/>
      <c r="D16" s="20"/>
      <c r="E16" s="20"/>
      <c r="F16" s="20"/>
      <c r="G16" s="20"/>
      <c r="H16" s="21"/>
      <c r="I16" s="531" t="s">
        <v>328</v>
      </c>
      <c r="J16" s="531"/>
      <c r="K16" s="531"/>
      <c r="L16" s="206"/>
      <c r="M16" s="6"/>
      <c r="N16" s="200"/>
      <c r="O16" s="200"/>
    </row>
    <row r="17" spans="1:18" s="22" customFormat="1">
      <c r="A17" s="301" t="s">
        <v>3630</v>
      </c>
      <c r="B17" s="18"/>
      <c r="C17" s="20"/>
      <c r="D17" s="20"/>
      <c r="E17" s="20"/>
      <c r="F17" s="20"/>
      <c r="G17" s="20"/>
      <c r="H17" s="21"/>
      <c r="I17" s="531" t="s">
        <v>3631</v>
      </c>
      <c r="J17" s="531"/>
      <c r="K17" s="531"/>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330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528" t="s">
        <v>326</v>
      </c>
      <c r="J24" s="529"/>
      <c r="K24" s="530"/>
      <c r="L24" s="316" t="s">
        <v>327</v>
      </c>
      <c r="M24" s="6"/>
      <c r="N24" s="200"/>
      <c r="O24" s="200"/>
    </row>
    <row r="25" spans="1:18" s="22" customFormat="1">
      <c r="A25" s="301" t="s">
        <v>1939</v>
      </c>
      <c r="B25" s="18"/>
      <c r="C25" s="20"/>
      <c r="D25" s="20"/>
      <c r="E25" s="20"/>
      <c r="F25" s="20"/>
      <c r="G25" s="20"/>
      <c r="H25" s="21"/>
      <c r="I25" s="522" t="s">
        <v>18</v>
      </c>
      <c r="J25" s="523"/>
      <c r="K25" s="524"/>
      <c r="L25" s="204"/>
      <c r="M25" s="6"/>
      <c r="N25" s="200"/>
      <c r="O25" s="200"/>
    </row>
    <row r="26" spans="1:18" s="22" customFormat="1">
      <c r="A26" s="301" t="s">
        <v>3632</v>
      </c>
      <c r="B26" s="26"/>
      <c r="C26" s="20"/>
      <c r="D26" s="20"/>
      <c r="E26" s="20"/>
      <c r="F26" s="20"/>
      <c r="G26" s="20"/>
      <c r="H26" s="21"/>
      <c r="I26" s="522" t="s">
        <v>19</v>
      </c>
      <c r="J26" s="523"/>
      <c r="K26" s="524"/>
      <c r="L26" s="205"/>
      <c r="M26" s="6"/>
      <c r="N26" s="200"/>
      <c r="O26" s="200"/>
    </row>
    <row r="27" spans="1:18" s="22" customFormat="1">
      <c r="A27" s="301" t="s">
        <v>1939</v>
      </c>
      <c r="B27" s="26"/>
      <c r="C27" s="20"/>
      <c r="D27" s="20"/>
      <c r="E27" s="20"/>
      <c r="F27" s="20"/>
      <c r="G27" s="20"/>
      <c r="H27" s="21"/>
      <c r="I27" s="522" t="s">
        <v>20</v>
      </c>
      <c r="J27" s="523"/>
      <c r="K27" s="524"/>
      <c r="L27" s="206"/>
      <c r="M27" s="6"/>
      <c r="N27" s="200"/>
      <c r="O27" s="200"/>
    </row>
    <row r="28" spans="1:18" s="22" customFormat="1">
      <c r="A28" s="301" t="s">
        <v>1939</v>
      </c>
      <c r="B28" s="18"/>
      <c r="C28" s="20"/>
      <c r="D28" s="20"/>
      <c r="E28" s="20"/>
      <c r="F28" s="20"/>
      <c r="G28" s="20"/>
      <c r="H28" s="21"/>
      <c r="I28" s="522" t="s">
        <v>21</v>
      </c>
      <c r="J28" s="523"/>
      <c r="K28" s="524"/>
      <c r="L28" s="207" t="s">
        <v>479</v>
      </c>
      <c r="M28" s="6"/>
      <c r="N28" s="200"/>
      <c r="O28" s="200"/>
    </row>
    <row r="29" spans="1:18" s="22" customFormat="1">
      <c r="A29" s="301" t="s">
        <v>2556</v>
      </c>
      <c r="B29" s="18"/>
      <c r="C29" s="20"/>
      <c r="D29" s="20"/>
      <c r="E29" s="20"/>
      <c r="F29" s="20"/>
      <c r="G29" s="20"/>
      <c r="H29" s="21"/>
      <c r="I29" s="522" t="s">
        <v>3633</v>
      </c>
      <c r="J29" s="523"/>
      <c r="K29" s="524"/>
      <c r="L29" s="206"/>
      <c r="M29" s="8"/>
      <c r="N29" s="209"/>
      <c r="O29" s="200"/>
    </row>
    <row r="30" spans="1:18" s="22" customFormat="1">
      <c r="A30" s="301" t="s">
        <v>1939</v>
      </c>
      <c r="B30" s="18"/>
      <c r="C30" s="20"/>
      <c r="D30" s="20"/>
      <c r="E30" s="20"/>
      <c r="F30" s="20"/>
      <c r="G30" s="20"/>
      <c r="H30" s="21"/>
      <c r="I30" s="522" t="s">
        <v>29</v>
      </c>
      <c r="J30" s="523"/>
      <c r="K30" s="524"/>
      <c r="L30" s="206"/>
      <c r="M30" s="8"/>
      <c r="N30" s="209"/>
      <c r="O30" s="200"/>
    </row>
    <row r="31" spans="1:18" s="22" customFormat="1">
      <c r="A31" s="301" t="s">
        <v>1939</v>
      </c>
      <c r="B31" s="18"/>
      <c r="C31" s="20"/>
      <c r="D31" s="20"/>
      <c r="E31" s="20"/>
      <c r="F31" s="20"/>
      <c r="G31" s="20"/>
      <c r="H31" s="21"/>
      <c r="I31" s="522" t="s">
        <v>30</v>
      </c>
      <c r="J31" s="523"/>
      <c r="K31" s="524"/>
      <c r="L31" s="206"/>
      <c r="M31" s="8"/>
      <c r="N31" s="209"/>
      <c r="O31" s="200"/>
    </row>
    <row r="32" spans="1:18" s="22" customFormat="1">
      <c r="A32" s="301" t="s">
        <v>1939</v>
      </c>
      <c r="B32" s="18"/>
      <c r="C32" s="20"/>
      <c r="D32" s="20"/>
      <c r="E32" s="20"/>
      <c r="F32" s="20"/>
      <c r="G32" s="20"/>
      <c r="H32" s="21"/>
      <c r="I32" s="531" t="s">
        <v>329</v>
      </c>
      <c r="J32" s="531"/>
      <c r="K32" s="531"/>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31</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528" t="s">
        <v>331</v>
      </c>
      <c r="J37" s="529"/>
      <c r="K37" s="530"/>
      <c r="L37" s="316" t="s">
        <v>327</v>
      </c>
      <c r="M37" s="6"/>
      <c r="N37" s="200"/>
      <c r="O37" s="200"/>
    </row>
    <row r="38" spans="1:71" s="22" customFormat="1" ht="17.25" customHeight="1">
      <c r="A38" s="301" t="s">
        <v>1943</v>
      </c>
      <c r="B38" s="18"/>
      <c r="C38" s="20"/>
      <c r="D38" s="20"/>
      <c r="E38" s="20"/>
      <c r="F38" s="20"/>
      <c r="G38" s="20"/>
      <c r="H38" s="21"/>
      <c r="I38" s="522" t="s">
        <v>332</v>
      </c>
      <c r="J38" s="523"/>
      <c r="K38" s="524"/>
      <c r="L38" s="204"/>
      <c r="M38" s="6"/>
      <c r="N38" s="200"/>
      <c r="O38" s="200"/>
    </row>
    <row r="39" spans="1:71" s="22" customFormat="1">
      <c r="A39" s="301" t="s">
        <v>1943</v>
      </c>
      <c r="B39" s="26"/>
      <c r="C39" s="20"/>
      <c r="D39" s="20"/>
      <c r="E39" s="20"/>
      <c r="F39" s="20"/>
      <c r="G39" s="20"/>
      <c r="H39" s="21"/>
      <c r="I39" s="522" t="s">
        <v>34</v>
      </c>
      <c r="J39" s="523"/>
      <c r="K39" s="524"/>
      <c r="L39" s="205"/>
      <c r="M39" s="6"/>
      <c r="N39" s="200"/>
      <c r="O39" s="200"/>
    </row>
    <row r="40" spans="1:71" s="22" customFormat="1">
      <c r="A40" s="301" t="s">
        <v>1943</v>
      </c>
      <c r="B40" s="26"/>
      <c r="C40" s="20"/>
      <c r="D40" s="20"/>
      <c r="E40" s="20"/>
      <c r="F40" s="20"/>
      <c r="G40" s="20"/>
      <c r="H40" s="21"/>
      <c r="I40" s="522" t="s">
        <v>35</v>
      </c>
      <c r="J40" s="523"/>
      <c r="K40" s="524"/>
      <c r="L40" s="212"/>
      <c r="M40" s="6"/>
      <c r="N40" s="200"/>
      <c r="O40" s="200"/>
    </row>
    <row r="41" spans="1:71" s="22" customFormat="1">
      <c r="A41" s="301" t="s">
        <v>1943</v>
      </c>
      <c r="B41" s="18"/>
      <c r="C41" s="20"/>
      <c r="D41" s="20"/>
      <c r="E41" s="20"/>
      <c r="F41" s="20"/>
      <c r="G41" s="20"/>
      <c r="H41" s="21"/>
      <c r="I41" s="522" t="s">
        <v>333</v>
      </c>
      <c r="J41" s="523"/>
      <c r="K41" s="524"/>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587</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528" t="s">
        <v>326</v>
      </c>
      <c r="J46" s="529"/>
      <c r="K46" s="530"/>
      <c r="L46" s="213" t="s">
        <v>327</v>
      </c>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row>
    <row r="47" spans="1:71" s="22" customFormat="1" ht="17.25" customHeight="1">
      <c r="A47" s="301" t="s">
        <v>1946</v>
      </c>
      <c r="B47" s="18"/>
      <c r="C47" s="20"/>
      <c r="D47" s="20"/>
      <c r="E47" s="20"/>
      <c r="F47" s="20"/>
      <c r="G47" s="20"/>
      <c r="H47" s="21"/>
      <c r="I47" s="522" t="s">
        <v>18</v>
      </c>
      <c r="J47" s="523"/>
      <c r="K47" s="524"/>
      <c r="L47" s="25"/>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row>
    <row r="48" spans="1:71" s="22" customFormat="1" ht="17.25" customHeight="1">
      <c r="A48" s="301" t="s">
        <v>3634</v>
      </c>
      <c r="B48" s="26"/>
      <c r="C48" s="20"/>
      <c r="D48" s="20"/>
      <c r="E48" s="20"/>
      <c r="F48" s="20"/>
      <c r="G48" s="20"/>
      <c r="H48" s="21"/>
      <c r="I48" s="522" t="s">
        <v>19</v>
      </c>
      <c r="J48" s="523"/>
      <c r="K48" s="524"/>
      <c r="L48" s="25"/>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row>
    <row r="49" spans="1:72" s="22" customFormat="1" ht="17.25" customHeight="1">
      <c r="A49" s="301" t="s">
        <v>1946</v>
      </c>
      <c r="B49" s="26"/>
      <c r="C49" s="20"/>
      <c r="D49" s="20"/>
      <c r="E49" s="20"/>
      <c r="F49" s="20"/>
      <c r="G49" s="20"/>
      <c r="H49" s="21"/>
      <c r="I49" s="522" t="s">
        <v>20</v>
      </c>
      <c r="J49" s="523"/>
      <c r="K49" s="524"/>
      <c r="L49" s="27"/>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row>
    <row r="50" spans="1:72" s="22" customFormat="1" ht="17.25" customHeight="1">
      <c r="A50" s="301" t="s">
        <v>1946</v>
      </c>
      <c r="B50" s="18"/>
      <c r="C50" s="20"/>
      <c r="D50" s="20"/>
      <c r="E50" s="20"/>
      <c r="F50" s="20"/>
      <c r="G50" s="20"/>
      <c r="H50" s="21"/>
      <c r="I50" s="522" t="s">
        <v>21</v>
      </c>
      <c r="J50" s="523"/>
      <c r="K50" s="524"/>
      <c r="L50" s="28"/>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row>
    <row r="51" spans="1:72" s="22" customFormat="1" ht="17.25" customHeight="1">
      <c r="A51" s="301" t="s">
        <v>3634</v>
      </c>
      <c r="B51" s="18"/>
      <c r="C51" s="20"/>
      <c r="D51" s="20"/>
      <c r="E51" s="20"/>
      <c r="F51" s="20"/>
      <c r="G51" s="20"/>
      <c r="H51" s="21"/>
      <c r="I51" s="522" t="s">
        <v>28</v>
      </c>
      <c r="J51" s="523"/>
      <c r="K51" s="524"/>
      <c r="L51" s="27"/>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row>
    <row r="52" spans="1:72" s="22" customFormat="1" ht="17.25" customHeight="1">
      <c r="A52" s="301" t="s">
        <v>3634</v>
      </c>
      <c r="B52" s="18"/>
      <c r="C52" s="20"/>
      <c r="D52" s="20"/>
      <c r="E52" s="20"/>
      <c r="F52" s="20"/>
      <c r="G52" s="20"/>
      <c r="H52" s="21"/>
      <c r="I52" s="522" t="s">
        <v>29</v>
      </c>
      <c r="J52" s="523"/>
      <c r="K52" s="524"/>
      <c r="L52" s="27"/>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row>
    <row r="53" spans="1:72" s="32" customFormat="1" ht="17.25" customHeight="1">
      <c r="A53" s="301" t="s">
        <v>1946</v>
      </c>
      <c r="B53" s="18"/>
      <c r="C53" s="20"/>
      <c r="D53" s="20"/>
      <c r="E53" s="20"/>
      <c r="F53" s="20"/>
      <c r="G53" s="20"/>
      <c r="H53" s="21"/>
      <c r="I53" s="522" t="s">
        <v>30</v>
      </c>
      <c r="J53" s="523"/>
      <c r="K53" s="524"/>
      <c r="L53" s="27"/>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row>
    <row r="54" spans="1:72" s="22" customFormat="1" ht="17.25" customHeight="1">
      <c r="A54" s="301" t="s">
        <v>3634</v>
      </c>
      <c r="B54" s="18"/>
      <c r="C54" s="20"/>
      <c r="D54" s="20"/>
      <c r="E54" s="20"/>
      <c r="F54" s="20"/>
      <c r="G54" s="20"/>
      <c r="H54" s="21"/>
      <c r="I54" s="531" t="s">
        <v>24</v>
      </c>
      <c r="J54" s="531"/>
      <c r="K54" s="531"/>
      <c r="L54" s="27"/>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row>
    <row r="55" spans="1:72" s="22" customFormat="1" ht="17.25" customHeight="1">
      <c r="A55" s="301" t="s">
        <v>1946</v>
      </c>
      <c r="B55" s="18"/>
      <c r="C55" s="20"/>
      <c r="D55" s="20"/>
      <c r="E55" s="20"/>
      <c r="F55" s="20"/>
      <c r="G55" s="20"/>
      <c r="H55" s="21"/>
      <c r="I55" s="531" t="s">
        <v>37</v>
      </c>
      <c r="J55" s="531"/>
      <c r="K55" s="531"/>
      <c r="L55" s="27" t="s">
        <v>25</v>
      </c>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528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516" t="s">
        <v>38</v>
      </c>
      <c r="E61" s="516"/>
      <c r="F61" s="516"/>
      <c r="G61" s="516"/>
      <c r="H61" s="516"/>
      <c r="I61" s="516"/>
      <c r="J61" s="516"/>
      <c r="K61" s="516"/>
      <c r="L61" s="516"/>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517" t="s">
        <v>39</v>
      </c>
      <c r="E62" s="517"/>
      <c r="F62" s="517"/>
      <c r="G62" s="517"/>
      <c r="H62" s="517"/>
      <c r="I62" s="517"/>
      <c r="J62" s="517"/>
      <c r="K62" s="517"/>
      <c r="L62" s="517"/>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517" t="s">
        <v>3635</v>
      </c>
      <c r="E63" s="517"/>
      <c r="F63" s="517"/>
      <c r="G63" s="517"/>
      <c r="H63" s="517"/>
      <c r="I63" s="517"/>
      <c r="J63" s="517"/>
      <c r="K63" s="517"/>
      <c r="L63" s="517"/>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517" t="s">
        <v>41</v>
      </c>
      <c r="E64" s="517"/>
      <c r="F64" s="517"/>
      <c r="G64" s="517"/>
      <c r="H64" s="517"/>
      <c r="I64" s="517"/>
      <c r="J64" s="517"/>
      <c r="K64" s="517"/>
      <c r="L64" s="517"/>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517" t="s">
        <v>334</v>
      </c>
      <c r="E65" s="517"/>
      <c r="F65" s="517"/>
      <c r="G65" s="517"/>
      <c r="H65" s="517"/>
      <c r="I65" s="517"/>
      <c r="J65" s="517"/>
      <c r="K65" s="517"/>
      <c r="L65" s="517"/>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530</v>
      </c>
      <c r="F67" s="36"/>
      <c r="G67" s="217"/>
      <c r="H67" s="21"/>
      <c r="I67" s="343" t="s">
        <v>42</v>
      </c>
      <c r="J67" s="36" t="s">
        <v>531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515" t="s">
        <v>335</v>
      </c>
      <c r="D72" s="515"/>
      <c r="E72" s="515"/>
      <c r="F72" s="515"/>
      <c r="G72" s="515"/>
      <c r="H72" s="515"/>
      <c r="I72" s="340" t="s">
        <v>336</v>
      </c>
      <c r="J72" s="515" t="s">
        <v>1947</v>
      </c>
      <c r="K72" s="515"/>
      <c r="L72" s="515"/>
      <c r="M72" s="515"/>
      <c r="N72" s="515"/>
      <c r="O72" s="515"/>
      <c r="P72" s="341"/>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515" t="s">
        <v>44</v>
      </c>
      <c r="D73" s="515"/>
      <c r="E73" s="515"/>
      <c r="F73" s="515"/>
      <c r="G73" s="515"/>
      <c r="H73" s="515"/>
      <c r="I73" s="340" t="s">
        <v>337</v>
      </c>
      <c r="J73" s="345" t="s">
        <v>342</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515" t="s">
        <v>46</v>
      </c>
      <c r="D74" s="515"/>
      <c r="E74" s="515"/>
      <c r="F74" s="515"/>
      <c r="G74" s="515"/>
      <c r="H74" s="515"/>
      <c r="I74" s="340" t="s">
        <v>338</v>
      </c>
      <c r="J74" s="345" t="s">
        <v>570</v>
      </c>
      <c r="K74" s="345"/>
      <c r="L74" s="345"/>
      <c r="M74" s="345"/>
      <c r="N74" s="345"/>
      <c r="O74" s="345"/>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515" t="s">
        <v>557</v>
      </c>
      <c r="D75" s="515"/>
      <c r="E75" s="515"/>
      <c r="F75" s="515"/>
      <c r="G75" s="515"/>
      <c r="H75" s="515"/>
      <c r="I75" s="340" t="s">
        <v>339</v>
      </c>
      <c r="K75" s="345"/>
      <c r="L75" s="345"/>
      <c r="M75" s="345"/>
      <c r="N75" s="345"/>
      <c r="O75" s="345"/>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515" t="s">
        <v>564</v>
      </c>
      <c r="D76" s="515"/>
      <c r="E76" s="515"/>
      <c r="F76" s="515"/>
      <c r="G76" s="515"/>
      <c r="H76" s="515"/>
      <c r="I76" s="340" t="s">
        <v>340</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515" t="s">
        <v>566</v>
      </c>
      <c r="D77" s="515"/>
      <c r="E77" s="515"/>
      <c r="F77" s="515"/>
      <c r="G77" s="515"/>
      <c r="H77" s="515"/>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515" t="s">
        <v>341</v>
      </c>
      <c r="D78" s="515"/>
      <c r="E78" s="515"/>
      <c r="F78" s="515"/>
      <c r="G78" s="515"/>
      <c r="H78" s="515"/>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515" t="s">
        <v>343</v>
      </c>
      <c r="D79" s="515"/>
      <c r="E79" s="515"/>
      <c r="F79" s="515"/>
      <c r="G79" s="515"/>
      <c r="H79" s="515"/>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515" t="s">
        <v>344</v>
      </c>
      <c r="D80" s="515"/>
      <c r="E80" s="515"/>
      <c r="F80" s="515"/>
      <c r="G80" s="515"/>
      <c r="H80" s="515"/>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515" t="s">
        <v>345</v>
      </c>
      <c r="D81" s="515"/>
      <c r="E81" s="515"/>
      <c r="F81" s="515"/>
      <c r="G81" s="515"/>
      <c r="H81" s="515"/>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515" t="s">
        <v>346</v>
      </c>
      <c r="D82" s="515"/>
      <c r="E82" s="515"/>
      <c r="F82" s="515"/>
      <c r="G82" s="515"/>
      <c r="H82" s="515"/>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61</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1948</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62</v>
      </c>
      <c r="K93" s="165"/>
      <c r="L93" s="226"/>
      <c r="M93" s="226"/>
      <c r="N93" s="226"/>
      <c r="O93" s="226"/>
      <c r="P93" s="22"/>
      <c r="Q93" s="22"/>
      <c r="R93" s="22"/>
    </row>
    <row r="94" spans="1:72">
      <c r="A94" s="267"/>
      <c r="B94" s="2"/>
      <c r="C94" s="4"/>
      <c r="D94" s="4"/>
      <c r="F94" s="4"/>
      <c r="G94" s="4"/>
      <c r="H94" s="331"/>
      <c r="I94" s="64" t="s">
        <v>63</v>
      </c>
      <c r="J94" s="65"/>
      <c r="K94" s="166"/>
      <c r="L94" s="227"/>
      <c r="M94" s="226"/>
      <c r="N94" s="226"/>
      <c r="O94" s="226"/>
      <c r="P94" s="22"/>
      <c r="Q94" s="22"/>
      <c r="R94" s="22"/>
    </row>
    <row r="95" spans="1:72" s="81" customFormat="1" ht="54" customHeight="1">
      <c r="A95" s="301" t="s">
        <v>3636</v>
      </c>
      <c r="B95" s="2"/>
      <c r="C95" s="482" t="s">
        <v>66</v>
      </c>
      <c r="D95" s="482"/>
      <c r="E95" s="482"/>
      <c r="F95" s="482"/>
      <c r="G95" s="482"/>
      <c r="H95" s="484"/>
      <c r="I95" s="337" t="s">
        <v>347</v>
      </c>
      <c r="J95" s="304" t="s">
        <v>311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69</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62</v>
      </c>
      <c r="K101" s="165"/>
      <c r="L101" s="226"/>
      <c r="M101" s="226"/>
      <c r="N101" s="226"/>
      <c r="O101" s="226"/>
      <c r="P101" s="22"/>
      <c r="Q101" s="22"/>
      <c r="R101" s="22"/>
    </row>
    <row r="102" spans="1:72">
      <c r="A102" s="267"/>
      <c r="B102" s="2"/>
      <c r="C102" s="59"/>
      <c r="D102" s="4"/>
      <c r="F102" s="4"/>
      <c r="G102" s="4"/>
      <c r="H102" s="331"/>
      <c r="I102" s="64" t="s">
        <v>63</v>
      </c>
      <c r="J102" s="65"/>
      <c r="K102" s="166"/>
      <c r="L102" s="227"/>
      <c r="M102" s="226"/>
      <c r="N102" s="226"/>
      <c r="O102" s="226"/>
      <c r="P102" s="22"/>
      <c r="Q102" s="22"/>
      <c r="R102" s="22"/>
    </row>
    <row r="103" spans="1:72" s="81" customFormat="1" ht="34.5" customHeight="1">
      <c r="A103" s="301" t="s">
        <v>1950</v>
      </c>
      <c r="B103" s="2"/>
      <c r="C103" s="448" t="s">
        <v>71</v>
      </c>
      <c r="D103" s="450"/>
      <c r="E103" s="574" t="s">
        <v>72</v>
      </c>
      <c r="F103" s="574"/>
      <c r="G103" s="482"/>
      <c r="H103" s="482"/>
      <c r="I103" s="432" t="s">
        <v>593</v>
      </c>
      <c r="J103" s="78">
        <v>19</v>
      </c>
      <c r="K103" s="79" t="str">
        <f>IF(OR(COUNTIF(J103,"未確認")&gt;0,COUNTIF(J103,"~*")&gt;0),"※","")</f>
        <v/>
      </c>
      <c r="L103" s="227"/>
      <c r="M103" s="226"/>
      <c r="N103" s="226"/>
      <c r="O103" s="226"/>
      <c r="P103" s="22"/>
      <c r="Q103" s="22"/>
      <c r="R103" s="22"/>
    </row>
    <row r="104" spans="1:72" s="81" customFormat="1" ht="34.5" customHeight="1">
      <c r="A104" s="301" t="s">
        <v>1951</v>
      </c>
      <c r="B104" s="82"/>
      <c r="C104" s="478"/>
      <c r="D104" s="479"/>
      <c r="E104" s="557"/>
      <c r="F104" s="558"/>
      <c r="G104" s="437" t="s">
        <v>348</v>
      </c>
      <c r="H104" s="439"/>
      <c r="I104" s="580"/>
      <c r="J104" s="78">
        <v>0</v>
      </c>
      <c r="K104" s="79" t="str">
        <f t="shared" ref="K104:K115" si="0">IF(OR(COUNTIF(J104,"未確認")&gt;0,COUNTIF(J104,"~*")&gt;0),"※","")</f>
        <v/>
      </c>
      <c r="L104" s="227"/>
      <c r="M104" s="226"/>
      <c r="N104" s="226"/>
      <c r="O104" s="226"/>
      <c r="P104" s="22"/>
      <c r="Q104" s="22"/>
      <c r="R104" s="22"/>
    </row>
    <row r="105" spans="1:72" s="81" customFormat="1" ht="34.5" customHeight="1">
      <c r="A105" s="301" t="s">
        <v>1950</v>
      </c>
      <c r="B105" s="82"/>
      <c r="C105" s="478"/>
      <c r="D105" s="479"/>
      <c r="E105" s="482" t="s">
        <v>75</v>
      </c>
      <c r="F105" s="483"/>
      <c r="G105" s="483"/>
      <c r="H105" s="483"/>
      <c r="I105" s="580"/>
      <c r="J105" s="78">
        <v>19</v>
      </c>
      <c r="K105" s="79" t="str">
        <f t="shared" si="0"/>
        <v/>
      </c>
      <c r="L105" s="227"/>
      <c r="M105" s="226"/>
      <c r="N105" s="226"/>
      <c r="O105" s="226"/>
      <c r="P105" s="22"/>
      <c r="Q105" s="22"/>
      <c r="R105" s="22"/>
    </row>
    <row r="106" spans="1:72" s="81" customFormat="1" ht="34.5" customHeight="1">
      <c r="A106" s="301" t="s">
        <v>1950</v>
      </c>
      <c r="B106" s="82"/>
      <c r="C106" s="459"/>
      <c r="D106" s="461"/>
      <c r="E106" s="482" t="s">
        <v>76</v>
      </c>
      <c r="F106" s="563"/>
      <c r="G106" s="563"/>
      <c r="H106" s="563"/>
      <c r="I106" s="580"/>
      <c r="J106" s="78">
        <v>19</v>
      </c>
      <c r="K106" s="79" t="str">
        <f t="shared" si="0"/>
        <v/>
      </c>
      <c r="L106" s="227"/>
      <c r="M106" s="226"/>
      <c r="N106" s="226"/>
      <c r="O106" s="226"/>
      <c r="P106" s="22"/>
      <c r="Q106" s="22"/>
      <c r="R106" s="22"/>
    </row>
    <row r="107" spans="1:72" s="81" customFormat="1" ht="34.5" customHeight="1">
      <c r="A107" s="301" t="s">
        <v>1952</v>
      </c>
      <c r="B107" s="82"/>
      <c r="C107" s="448" t="s">
        <v>77</v>
      </c>
      <c r="D107" s="450"/>
      <c r="E107" s="574" t="s">
        <v>72</v>
      </c>
      <c r="F107" s="576"/>
      <c r="G107" s="576"/>
      <c r="H107" s="576"/>
      <c r="I107" s="580"/>
      <c r="J107" s="78">
        <v>0</v>
      </c>
      <c r="K107" s="79" t="str">
        <f t="shared" si="0"/>
        <v/>
      </c>
      <c r="L107" s="227"/>
      <c r="M107" s="226"/>
      <c r="N107" s="226"/>
      <c r="O107" s="226"/>
      <c r="P107" s="22"/>
      <c r="Q107" s="22"/>
      <c r="R107" s="22"/>
    </row>
    <row r="108" spans="1:72" s="81" customFormat="1" ht="34.5" customHeight="1">
      <c r="A108" s="301" t="s">
        <v>1953</v>
      </c>
      <c r="B108" s="82"/>
      <c r="C108" s="478"/>
      <c r="D108" s="479"/>
      <c r="E108" s="509"/>
      <c r="F108" s="510"/>
      <c r="G108" s="437" t="s">
        <v>78</v>
      </c>
      <c r="H108" s="439"/>
      <c r="I108" s="580"/>
      <c r="J108" s="78">
        <v>0</v>
      </c>
      <c r="K108" s="79" t="str">
        <f t="shared" si="0"/>
        <v/>
      </c>
      <c r="L108" s="227"/>
      <c r="M108" s="226"/>
      <c r="N108" s="226"/>
      <c r="O108" s="226"/>
      <c r="P108" s="22"/>
      <c r="Q108" s="22"/>
      <c r="R108" s="22"/>
    </row>
    <row r="109" spans="1:72" s="81" customFormat="1" ht="34.5" customHeight="1">
      <c r="A109" s="301" t="s">
        <v>3637</v>
      </c>
      <c r="B109" s="82"/>
      <c r="C109" s="478"/>
      <c r="D109" s="479"/>
      <c r="E109" s="507"/>
      <c r="F109" s="508"/>
      <c r="G109" s="437" t="s">
        <v>79</v>
      </c>
      <c r="H109" s="439"/>
      <c r="I109" s="580"/>
      <c r="J109" s="78">
        <v>0</v>
      </c>
      <c r="K109" s="79" t="str">
        <f t="shared" si="0"/>
        <v/>
      </c>
      <c r="L109" s="227"/>
      <c r="M109" s="226"/>
      <c r="N109" s="226"/>
      <c r="O109" s="226"/>
      <c r="P109" s="22"/>
      <c r="Q109" s="22"/>
      <c r="R109" s="22"/>
    </row>
    <row r="110" spans="1:72" s="81" customFormat="1" ht="34.5" customHeight="1">
      <c r="A110" s="301" t="s">
        <v>1952</v>
      </c>
      <c r="B110" s="82"/>
      <c r="C110" s="478"/>
      <c r="D110" s="479"/>
      <c r="E110" s="574" t="s">
        <v>75</v>
      </c>
      <c r="F110" s="576"/>
      <c r="G110" s="576"/>
      <c r="H110" s="576"/>
      <c r="I110" s="580"/>
      <c r="J110" s="78">
        <v>0</v>
      </c>
      <c r="K110" s="79" t="str">
        <f t="shared" si="0"/>
        <v/>
      </c>
      <c r="L110" s="227"/>
      <c r="M110" s="226"/>
      <c r="N110" s="226"/>
      <c r="O110" s="226"/>
      <c r="P110" s="22"/>
      <c r="Q110" s="22"/>
      <c r="R110" s="22"/>
    </row>
    <row r="111" spans="1:72" s="81" customFormat="1" ht="34.5" customHeight="1">
      <c r="A111" s="301" t="s">
        <v>1953</v>
      </c>
      <c r="B111" s="82"/>
      <c r="C111" s="478"/>
      <c r="D111" s="479"/>
      <c r="E111" s="509"/>
      <c r="F111" s="510"/>
      <c r="G111" s="437" t="s">
        <v>78</v>
      </c>
      <c r="H111" s="439"/>
      <c r="I111" s="580"/>
      <c r="J111" s="78">
        <v>0</v>
      </c>
      <c r="K111" s="79" t="str">
        <f t="shared" si="0"/>
        <v/>
      </c>
      <c r="L111" s="227"/>
      <c r="M111" s="226"/>
      <c r="N111" s="226"/>
      <c r="O111" s="226"/>
      <c r="P111" s="22"/>
      <c r="Q111" s="22"/>
      <c r="R111" s="22"/>
    </row>
    <row r="112" spans="1:72" s="81" customFormat="1" ht="34.5" customHeight="1">
      <c r="A112" s="301" t="s">
        <v>1954</v>
      </c>
      <c r="B112" s="82"/>
      <c r="C112" s="478"/>
      <c r="D112" s="479"/>
      <c r="E112" s="509"/>
      <c r="F112" s="510"/>
      <c r="G112" s="448" t="s">
        <v>561</v>
      </c>
      <c r="H112" s="450"/>
      <c r="I112" s="580"/>
      <c r="J112" s="78">
        <v>0</v>
      </c>
      <c r="K112" s="79" t="str">
        <f t="shared" si="0"/>
        <v/>
      </c>
      <c r="L112" s="227"/>
      <c r="M112" s="226"/>
      <c r="N112" s="226"/>
      <c r="O112" s="226"/>
      <c r="P112" s="22"/>
      <c r="Q112" s="22"/>
      <c r="R112" s="22"/>
    </row>
    <row r="113" spans="1:18" s="81" customFormat="1" ht="34.5" customHeight="1">
      <c r="A113" s="301" t="s">
        <v>1952</v>
      </c>
      <c r="B113" s="82"/>
      <c r="C113" s="478"/>
      <c r="D113" s="479"/>
      <c r="E113" s="574" t="s">
        <v>76</v>
      </c>
      <c r="F113" s="582"/>
      <c r="G113" s="582"/>
      <c r="H113" s="582"/>
      <c r="I113" s="580"/>
      <c r="J113" s="78">
        <v>0</v>
      </c>
      <c r="K113" s="79" t="str">
        <f t="shared" si="0"/>
        <v/>
      </c>
      <c r="L113" s="227"/>
      <c r="M113" s="226"/>
      <c r="N113" s="226"/>
      <c r="O113" s="226"/>
      <c r="P113" s="22"/>
      <c r="Q113" s="22"/>
      <c r="R113" s="22"/>
    </row>
    <row r="114" spans="1:18" s="81" customFormat="1" ht="34.5" customHeight="1">
      <c r="A114" s="301" t="s">
        <v>1953</v>
      </c>
      <c r="B114" s="82"/>
      <c r="C114" s="478"/>
      <c r="D114" s="479"/>
      <c r="E114" s="509"/>
      <c r="F114" s="510"/>
      <c r="G114" s="437" t="s">
        <v>78</v>
      </c>
      <c r="H114" s="439"/>
      <c r="I114" s="580"/>
      <c r="J114" s="78">
        <v>0</v>
      </c>
      <c r="K114" s="79" t="str">
        <f t="shared" si="0"/>
        <v/>
      </c>
      <c r="L114" s="227"/>
      <c r="M114" s="226"/>
      <c r="N114" s="226"/>
      <c r="O114" s="226"/>
      <c r="P114" s="22"/>
      <c r="Q114" s="22"/>
      <c r="R114" s="22"/>
    </row>
    <row r="115" spans="1:18" s="81" customFormat="1" ht="34.5" customHeight="1">
      <c r="A115" s="301" t="s">
        <v>3638</v>
      </c>
      <c r="B115" s="82"/>
      <c r="C115" s="459"/>
      <c r="D115" s="461"/>
      <c r="E115" s="509"/>
      <c r="F115" s="510"/>
      <c r="G115" s="448" t="s">
        <v>561</v>
      </c>
      <c r="H115" s="450"/>
      <c r="I115" s="580"/>
      <c r="J115" s="78">
        <v>0</v>
      </c>
      <c r="K115" s="79" t="str">
        <f t="shared" si="0"/>
        <v/>
      </c>
      <c r="L115" s="227"/>
      <c r="M115" s="226"/>
      <c r="N115" s="226"/>
      <c r="O115" s="226"/>
      <c r="P115" s="22"/>
      <c r="Q115" s="22"/>
      <c r="R115" s="22"/>
    </row>
    <row r="116" spans="1:18" s="81" customFormat="1" ht="315" customHeight="1">
      <c r="A116" s="301" t="s">
        <v>2109</v>
      </c>
      <c r="B116" s="82"/>
      <c r="C116" s="437" t="s">
        <v>349</v>
      </c>
      <c r="D116" s="438"/>
      <c r="E116" s="438"/>
      <c r="F116" s="438"/>
      <c r="G116" s="438"/>
      <c r="H116" s="439"/>
      <c r="I116" s="581"/>
      <c r="J116" s="229" t="s">
        <v>25</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81</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62</v>
      </c>
      <c r="K122" s="165"/>
      <c r="L122" s="231"/>
      <c r="M122" s="231"/>
      <c r="N122" s="231"/>
      <c r="O122" s="231"/>
      <c r="P122" s="22"/>
      <c r="Q122" s="22"/>
      <c r="R122" s="22"/>
    </row>
    <row r="123" spans="1:18">
      <c r="A123" s="267"/>
      <c r="B123" s="2"/>
      <c r="C123" s="4"/>
      <c r="D123" s="4"/>
      <c r="F123" s="4"/>
      <c r="G123" s="4"/>
      <c r="H123" s="331"/>
      <c r="I123" s="64" t="s">
        <v>63</v>
      </c>
      <c r="J123" s="91"/>
      <c r="K123" s="166"/>
      <c r="L123" s="226"/>
      <c r="M123" s="226"/>
      <c r="N123" s="226"/>
      <c r="O123" s="226"/>
      <c r="P123" s="22"/>
      <c r="Q123" s="22"/>
      <c r="R123" s="22"/>
    </row>
    <row r="124" spans="1:18" s="81" customFormat="1" ht="40.5" customHeight="1">
      <c r="A124" s="301" t="s">
        <v>2173</v>
      </c>
      <c r="B124" s="2"/>
      <c r="C124" s="574" t="s">
        <v>82</v>
      </c>
      <c r="D124" s="574"/>
      <c r="E124" s="574"/>
      <c r="F124" s="574"/>
      <c r="G124" s="574"/>
      <c r="H124" s="574"/>
      <c r="I124" s="420" t="s">
        <v>601</v>
      </c>
      <c r="J124" s="233" t="s">
        <v>480</v>
      </c>
      <c r="K124" s="228"/>
      <c r="L124" s="227"/>
      <c r="M124" s="231"/>
      <c r="N124" s="231"/>
      <c r="O124" s="231"/>
      <c r="P124" s="22"/>
      <c r="Q124" s="22"/>
      <c r="R124" s="22"/>
    </row>
    <row r="125" spans="1:18" s="81" customFormat="1" ht="40.5" customHeight="1">
      <c r="A125" s="301" t="s">
        <v>2256</v>
      </c>
      <c r="B125" s="2"/>
      <c r="C125" s="317"/>
      <c r="D125" s="321"/>
      <c r="E125" s="482" t="s">
        <v>603</v>
      </c>
      <c r="F125" s="482"/>
      <c r="G125" s="482"/>
      <c r="H125" s="482"/>
      <c r="I125" s="477"/>
      <c r="J125" s="233" t="s">
        <v>96</v>
      </c>
      <c r="K125" s="228"/>
      <c r="L125" s="227"/>
      <c r="M125" s="226"/>
      <c r="N125" s="226"/>
      <c r="O125" s="226"/>
      <c r="P125" s="22"/>
      <c r="Q125" s="22"/>
      <c r="R125" s="22"/>
    </row>
    <row r="126" spans="1:18" s="81" customFormat="1" ht="40.5" customHeight="1">
      <c r="A126" s="301" t="s">
        <v>1961</v>
      </c>
      <c r="B126" s="2"/>
      <c r="C126" s="317"/>
      <c r="D126" s="321"/>
      <c r="E126" s="482"/>
      <c r="F126" s="482"/>
      <c r="G126" s="482"/>
      <c r="H126" s="482"/>
      <c r="I126" s="477"/>
      <c r="J126" s="233" t="s">
        <v>292</v>
      </c>
      <c r="K126" s="228"/>
      <c r="L126" s="227"/>
      <c r="M126" s="231"/>
      <c r="N126" s="231"/>
      <c r="O126" s="231"/>
      <c r="P126" s="22"/>
      <c r="Q126" s="22"/>
      <c r="R126" s="22"/>
    </row>
    <row r="127" spans="1:18" s="81" customFormat="1" ht="40.5" customHeight="1">
      <c r="A127" s="301" t="s">
        <v>2174</v>
      </c>
      <c r="B127" s="2"/>
      <c r="C127" s="318"/>
      <c r="D127" s="322"/>
      <c r="E127" s="482"/>
      <c r="F127" s="482"/>
      <c r="G127" s="482"/>
      <c r="H127" s="482"/>
      <c r="I127" s="433"/>
      <c r="J127" s="233" t="s">
        <v>85</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350</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62</v>
      </c>
      <c r="K133" s="165"/>
      <c r="L133" s="226"/>
      <c r="M133" s="226"/>
      <c r="N133" s="226"/>
      <c r="O133" s="226"/>
      <c r="P133" s="22"/>
      <c r="Q133" s="22"/>
      <c r="R133" s="22"/>
    </row>
    <row r="134" spans="1:18">
      <c r="A134" s="267"/>
      <c r="B134" s="2"/>
      <c r="C134" s="59"/>
      <c r="D134" s="4"/>
      <c r="F134" s="4"/>
      <c r="G134" s="4"/>
      <c r="H134" s="331"/>
      <c r="I134" s="64" t="s">
        <v>63</v>
      </c>
      <c r="J134" s="65"/>
      <c r="K134" s="166"/>
      <c r="L134" s="226"/>
      <c r="M134" s="226"/>
      <c r="N134" s="226"/>
      <c r="O134" s="226"/>
      <c r="P134" s="22"/>
      <c r="Q134" s="22"/>
      <c r="R134" s="22"/>
    </row>
    <row r="135" spans="1:18" s="81" customFormat="1" ht="70.150000000000006" customHeight="1">
      <c r="A135" s="301" t="s">
        <v>2175</v>
      </c>
      <c r="B135" s="2"/>
      <c r="C135" s="482" t="s">
        <v>351</v>
      </c>
      <c r="D135" s="482"/>
      <c r="E135" s="482"/>
      <c r="F135" s="482"/>
      <c r="G135" s="482"/>
      <c r="H135" s="483"/>
      <c r="I135" s="420" t="s">
        <v>2176</v>
      </c>
      <c r="J135" s="78">
        <v>19</v>
      </c>
      <c r="K135" s="228"/>
      <c r="L135" s="226"/>
      <c r="M135" s="226"/>
      <c r="N135" s="226"/>
      <c r="O135" s="226"/>
      <c r="P135" s="22"/>
      <c r="Q135" s="22"/>
      <c r="R135" s="22"/>
    </row>
    <row r="136" spans="1:18" s="81" customFormat="1" ht="70.150000000000006" customHeight="1">
      <c r="A136" s="301" t="s">
        <v>3639</v>
      </c>
      <c r="B136" s="82"/>
      <c r="C136" s="459" t="s">
        <v>352</v>
      </c>
      <c r="D136" s="460"/>
      <c r="E136" s="460"/>
      <c r="F136" s="460"/>
      <c r="G136" s="460"/>
      <c r="H136" s="461"/>
      <c r="I136" s="440"/>
      <c r="J136" s="78">
        <v>0</v>
      </c>
      <c r="K136" s="228"/>
      <c r="L136" s="226"/>
      <c r="M136" s="226"/>
      <c r="N136" s="226"/>
      <c r="O136" s="226"/>
      <c r="P136" s="22"/>
      <c r="Q136" s="22"/>
      <c r="R136" s="22"/>
    </row>
    <row r="137" spans="1:18" s="81" customFormat="1" ht="70.150000000000006" customHeight="1">
      <c r="A137" s="301" t="s">
        <v>3640</v>
      </c>
      <c r="B137" s="82"/>
      <c r="C137" s="459" t="s">
        <v>353</v>
      </c>
      <c r="D137" s="460"/>
      <c r="E137" s="460"/>
      <c r="F137" s="460"/>
      <c r="G137" s="460"/>
      <c r="H137" s="461"/>
      <c r="I137" s="441"/>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565</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62</v>
      </c>
      <c r="K143" s="165"/>
      <c r="L143" s="226"/>
      <c r="M143" s="226"/>
      <c r="N143" s="22"/>
      <c r="O143" s="22"/>
      <c r="P143" s="22"/>
    </row>
    <row r="144" spans="1:18">
      <c r="A144" s="267"/>
      <c r="B144" s="2"/>
      <c r="C144" s="4"/>
      <c r="D144" s="4"/>
      <c r="F144" s="4"/>
      <c r="G144" s="4"/>
      <c r="H144" s="331"/>
      <c r="I144" s="64" t="s">
        <v>63</v>
      </c>
      <c r="J144" s="65"/>
      <c r="K144" s="166"/>
      <c r="L144" s="226"/>
      <c r="M144" s="226"/>
      <c r="N144" s="22"/>
      <c r="O144" s="22"/>
      <c r="P144" s="22"/>
    </row>
    <row r="145" spans="1:18" s="81" customFormat="1" ht="56.1" customHeight="1">
      <c r="A145" s="301" t="s">
        <v>1967</v>
      </c>
      <c r="B145" s="111"/>
      <c r="C145" s="437" t="s">
        <v>354</v>
      </c>
      <c r="D145" s="438"/>
      <c r="E145" s="438"/>
      <c r="F145" s="438"/>
      <c r="G145" s="438"/>
      <c r="H145" s="439"/>
      <c r="I145" s="127" t="s">
        <v>562</v>
      </c>
      <c r="J145" s="237" t="s">
        <v>137</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147</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62</v>
      </c>
      <c r="K151" s="165"/>
      <c r="L151" s="240" t="s">
        <v>355</v>
      </c>
      <c r="M151" s="240" t="s">
        <v>164</v>
      </c>
      <c r="N151" s="240" t="s">
        <v>165</v>
      </c>
      <c r="O151" s="240" t="s">
        <v>166</v>
      </c>
      <c r="P151" s="22"/>
      <c r="Q151" s="22"/>
      <c r="R151" s="22"/>
    </row>
    <row r="152" spans="1:18">
      <c r="A152" s="267"/>
      <c r="B152" s="2"/>
      <c r="C152" s="59"/>
      <c r="D152" s="4"/>
      <c r="F152" s="4"/>
      <c r="G152" s="4"/>
      <c r="H152" s="331"/>
      <c r="I152" s="64" t="s">
        <v>63</v>
      </c>
      <c r="J152" s="65"/>
      <c r="K152" s="166"/>
      <c r="L152" s="126"/>
      <c r="M152" s="126"/>
      <c r="N152" s="126"/>
      <c r="O152" s="126"/>
      <c r="P152" s="22"/>
      <c r="Q152" s="22"/>
      <c r="R152" s="22"/>
    </row>
    <row r="153" spans="1:18" s="81" customFormat="1" ht="34.5" customHeight="1">
      <c r="A153" s="301" t="s">
        <v>2121</v>
      </c>
      <c r="B153" s="112"/>
      <c r="C153" s="482" t="s">
        <v>148</v>
      </c>
      <c r="D153" s="484"/>
      <c r="E153" s="484"/>
      <c r="F153" s="484"/>
      <c r="G153" s="482" t="s">
        <v>149</v>
      </c>
      <c r="H153" s="484"/>
      <c r="I153" s="491" t="s">
        <v>356</v>
      </c>
      <c r="J153" s="129">
        <v>1</v>
      </c>
      <c r="K153" s="241"/>
      <c r="L153" s="242"/>
      <c r="M153" s="242"/>
      <c r="N153" s="242"/>
      <c r="O153" s="243"/>
      <c r="P153" s="22"/>
      <c r="Q153" s="22"/>
      <c r="R153" s="22"/>
    </row>
    <row r="154" spans="1:18" s="81" customFormat="1" ht="34.5" customHeight="1">
      <c r="A154" s="301" t="s">
        <v>2121</v>
      </c>
      <c r="B154" s="82"/>
      <c r="C154" s="484"/>
      <c r="D154" s="484"/>
      <c r="E154" s="484"/>
      <c r="F154" s="484"/>
      <c r="G154" s="482" t="s">
        <v>150</v>
      </c>
      <c r="H154" s="484"/>
      <c r="I154" s="492"/>
      <c r="J154" s="131">
        <v>0.1</v>
      </c>
      <c r="K154" s="244"/>
      <c r="L154" s="245"/>
      <c r="M154" s="245"/>
      <c r="N154" s="245"/>
      <c r="O154" s="246"/>
      <c r="P154" s="22"/>
      <c r="Q154" s="22"/>
      <c r="R154" s="22"/>
    </row>
    <row r="155" spans="1:18" s="81" customFormat="1" ht="34.5" customHeight="1">
      <c r="A155" s="301" t="s">
        <v>1969</v>
      </c>
      <c r="B155" s="112"/>
      <c r="C155" s="482" t="s">
        <v>151</v>
      </c>
      <c r="D155" s="484"/>
      <c r="E155" s="484"/>
      <c r="F155" s="484"/>
      <c r="G155" s="482" t="s">
        <v>149</v>
      </c>
      <c r="H155" s="484"/>
      <c r="I155" s="492"/>
      <c r="J155" s="129">
        <v>0</v>
      </c>
      <c r="K155" s="241"/>
      <c r="L155" s="247"/>
      <c r="M155" s="247"/>
      <c r="N155" s="247"/>
      <c r="O155" s="248"/>
      <c r="P155" s="22"/>
      <c r="Q155" s="22"/>
      <c r="R155" s="22"/>
    </row>
    <row r="156" spans="1:18" s="81" customFormat="1" ht="34.5" customHeight="1">
      <c r="A156" s="301" t="s">
        <v>1969</v>
      </c>
      <c r="B156" s="82"/>
      <c r="C156" s="484"/>
      <c r="D156" s="484"/>
      <c r="E156" s="484"/>
      <c r="F156" s="484"/>
      <c r="G156" s="482" t="s">
        <v>150</v>
      </c>
      <c r="H156" s="484"/>
      <c r="I156" s="492"/>
      <c r="J156" s="131">
        <v>0</v>
      </c>
      <c r="K156" s="244"/>
      <c r="L156" s="245"/>
      <c r="M156" s="245"/>
      <c r="N156" s="245"/>
      <c r="O156" s="246"/>
      <c r="P156" s="22"/>
      <c r="Q156" s="22"/>
      <c r="R156" s="22"/>
    </row>
    <row r="157" spans="1:18" s="81" customFormat="1" ht="34.5" customHeight="1">
      <c r="A157" s="301" t="s">
        <v>1972</v>
      </c>
      <c r="B157" s="112"/>
      <c r="C157" s="482" t="s">
        <v>152</v>
      </c>
      <c r="D157" s="482"/>
      <c r="E157" s="482"/>
      <c r="F157" s="482"/>
      <c r="G157" s="482" t="s">
        <v>149</v>
      </c>
      <c r="H157" s="482"/>
      <c r="I157" s="492"/>
      <c r="J157" s="129">
        <v>1</v>
      </c>
      <c r="K157" s="241" t="str">
        <f t="shared" ref="K157:K172" si="1">IF(OR(COUNTIF(L157:O157,"未確認")&gt;0,COUNTIF(L157:O157,"*")&gt;0),"※","")</f>
        <v/>
      </c>
      <c r="L157" s="249">
        <v>1</v>
      </c>
      <c r="M157" s="249">
        <v>0</v>
      </c>
      <c r="N157" s="249">
        <v>0</v>
      </c>
      <c r="O157" s="249">
        <v>0</v>
      </c>
      <c r="P157" s="22"/>
      <c r="Q157" s="22"/>
      <c r="R157" s="22"/>
    </row>
    <row r="158" spans="1:18" s="81" customFormat="1" ht="34.5" customHeight="1">
      <c r="A158" s="301" t="s">
        <v>3641</v>
      </c>
      <c r="B158" s="112"/>
      <c r="C158" s="482"/>
      <c r="D158" s="482"/>
      <c r="E158" s="482"/>
      <c r="F158" s="482"/>
      <c r="G158" s="482" t="s">
        <v>150</v>
      </c>
      <c r="H158" s="483"/>
      <c r="I158" s="492"/>
      <c r="J158" s="131">
        <v>0</v>
      </c>
      <c r="K158" s="241" t="str">
        <f t="shared" si="1"/>
        <v/>
      </c>
      <c r="L158" s="250">
        <v>0</v>
      </c>
      <c r="M158" s="250">
        <v>0</v>
      </c>
      <c r="N158" s="250">
        <v>0</v>
      </c>
      <c r="O158" s="250">
        <v>0</v>
      </c>
      <c r="P158" s="22"/>
      <c r="Q158" s="22"/>
      <c r="R158" s="22"/>
    </row>
    <row r="159" spans="1:18" s="81" customFormat="1" ht="34.5" customHeight="1">
      <c r="A159" s="301" t="s">
        <v>2179</v>
      </c>
      <c r="B159" s="112"/>
      <c r="C159" s="482" t="s">
        <v>153</v>
      </c>
      <c r="D159" s="483"/>
      <c r="E159" s="483"/>
      <c r="F159" s="483"/>
      <c r="G159" s="482" t="s">
        <v>149</v>
      </c>
      <c r="H159" s="483"/>
      <c r="I159" s="492"/>
      <c r="J159" s="129">
        <v>3</v>
      </c>
      <c r="K159" s="241" t="str">
        <f t="shared" si="1"/>
        <v/>
      </c>
      <c r="L159" s="249">
        <v>0</v>
      </c>
      <c r="M159" s="249">
        <v>0</v>
      </c>
      <c r="N159" s="249">
        <v>3</v>
      </c>
      <c r="O159" s="249">
        <v>0</v>
      </c>
      <c r="P159" s="22"/>
      <c r="Q159" s="22"/>
      <c r="R159" s="22"/>
    </row>
    <row r="160" spans="1:18" s="81" customFormat="1" ht="34.5" customHeight="1">
      <c r="A160" s="301" t="s">
        <v>1973</v>
      </c>
      <c r="B160" s="112"/>
      <c r="C160" s="483"/>
      <c r="D160" s="483"/>
      <c r="E160" s="483"/>
      <c r="F160" s="483"/>
      <c r="G160" s="482" t="s">
        <v>150</v>
      </c>
      <c r="H160" s="483"/>
      <c r="I160" s="492"/>
      <c r="J160" s="131">
        <v>0</v>
      </c>
      <c r="K160" s="241" t="str">
        <f t="shared" si="1"/>
        <v/>
      </c>
      <c r="L160" s="250">
        <v>0</v>
      </c>
      <c r="M160" s="250">
        <v>0</v>
      </c>
      <c r="N160" s="250">
        <v>0</v>
      </c>
      <c r="O160" s="250">
        <v>0</v>
      </c>
      <c r="P160" s="22"/>
      <c r="Q160" s="22"/>
      <c r="R160" s="22"/>
    </row>
    <row r="161" spans="1:18" s="81" customFormat="1" ht="34.5" customHeight="1">
      <c r="A161" s="301" t="s">
        <v>1975</v>
      </c>
      <c r="B161" s="112"/>
      <c r="C161" s="482" t="s">
        <v>154</v>
      </c>
      <c r="D161" s="483"/>
      <c r="E161" s="483"/>
      <c r="F161" s="483"/>
      <c r="G161" s="482" t="s">
        <v>149</v>
      </c>
      <c r="H161" s="483"/>
      <c r="I161" s="492"/>
      <c r="J161" s="129">
        <v>2</v>
      </c>
      <c r="K161" s="241" t="str">
        <f t="shared" si="1"/>
        <v/>
      </c>
      <c r="L161" s="249">
        <v>2</v>
      </c>
      <c r="M161" s="249">
        <v>0</v>
      </c>
      <c r="N161" s="249">
        <v>0</v>
      </c>
      <c r="O161" s="249">
        <v>0</v>
      </c>
      <c r="P161" s="22"/>
      <c r="Q161" s="22"/>
      <c r="R161" s="22"/>
    </row>
    <row r="162" spans="1:18" s="81" customFormat="1" ht="34.5" customHeight="1">
      <c r="A162" s="301" t="s">
        <v>1975</v>
      </c>
      <c r="B162" s="112"/>
      <c r="C162" s="483"/>
      <c r="D162" s="483"/>
      <c r="E162" s="483"/>
      <c r="F162" s="483"/>
      <c r="G162" s="482" t="s">
        <v>150</v>
      </c>
      <c r="H162" s="483"/>
      <c r="I162" s="492"/>
      <c r="J162" s="131">
        <v>0</v>
      </c>
      <c r="K162" s="241" t="str">
        <f t="shared" si="1"/>
        <v/>
      </c>
      <c r="L162" s="250">
        <v>0</v>
      </c>
      <c r="M162" s="250">
        <v>0</v>
      </c>
      <c r="N162" s="250">
        <v>0</v>
      </c>
      <c r="O162" s="250">
        <v>0</v>
      </c>
      <c r="P162" s="22"/>
      <c r="Q162" s="22"/>
      <c r="R162" s="22"/>
    </row>
    <row r="163" spans="1:18" s="81" customFormat="1" ht="34.5" customHeight="1">
      <c r="A163" s="301" t="s">
        <v>2127</v>
      </c>
      <c r="B163" s="112"/>
      <c r="C163" s="482" t="s">
        <v>155</v>
      </c>
      <c r="D163" s="483"/>
      <c r="E163" s="483"/>
      <c r="F163" s="483"/>
      <c r="G163" s="482" t="s">
        <v>149</v>
      </c>
      <c r="H163" s="483"/>
      <c r="I163" s="492"/>
      <c r="J163" s="129">
        <v>0</v>
      </c>
      <c r="K163" s="241" t="str">
        <f t="shared" si="1"/>
        <v/>
      </c>
      <c r="L163" s="249">
        <v>0</v>
      </c>
      <c r="M163" s="249">
        <v>0</v>
      </c>
      <c r="N163" s="249">
        <v>0</v>
      </c>
      <c r="O163" s="249">
        <v>0</v>
      </c>
      <c r="P163" s="22"/>
      <c r="Q163" s="22"/>
      <c r="R163" s="22"/>
    </row>
    <row r="164" spans="1:18" s="81" customFormat="1" ht="34.5" customHeight="1">
      <c r="A164" s="301" t="s">
        <v>2127</v>
      </c>
      <c r="B164" s="82"/>
      <c r="C164" s="483"/>
      <c r="D164" s="483"/>
      <c r="E164" s="483"/>
      <c r="F164" s="483"/>
      <c r="G164" s="482" t="s">
        <v>150</v>
      </c>
      <c r="H164" s="483"/>
      <c r="I164" s="492"/>
      <c r="J164" s="131">
        <v>0</v>
      </c>
      <c r="K164" s="241" t="str">
        <f t="shared" si="1"/>
        <v/>
      </c>
      <c r="L164" s="250">
        <v>0</v>
      </c>
      <c r="M164" s="250">
        <v>0</v>
      </c>
      <c r="N164" s="250">
        <v>0</v>
      </c>
      <c r="O164" s="250">
        <v>0</v>
      </c>
      <c r="P164" s="22"/>
      <c r="Q164" s="22"/>
      <c r="R164" s="22"/>
    </row>
    <row r="165" spans="1:18" s="81" customFormat="1" ht="34.5" customHeight="1">
      <c r="A165" s="301" t="s">
        <v>1978</v>
      </c>
      <c r="B165" s="82"/>
      <c r="C165" s="482" t="s">
        <v>156</v>
      </c>
      <c r="D165" s="483"/>
      <c r="E165" s="483"/>
      <c r="F165" s="483"/>
      <c r="G165" s="482" t="s">
        <v>149</v>
      </c>
      <c r="H165" s="483"/>
      <c r="I165" s="492"/>
      <c r="J165" s="129">
        <v>0</v>
      </c>
      <c r="K165" s="241" t="str">
        <f t="shared" si="1"/>
        <v/>
      </c>
      <c r="L165" s="249">
        <v>0</v>
      </c>
      <c r="M165" s="249">
        <v>0</v>
      </c>
      <c r="N165" s="249">
        <v>0</v>
      </c>
      <c r="O165" s="249">
        <v>0</v>
      </c>
      <c r="P165" s="22"/>
      <c r="Q165" s="22"/>
      <c r="R165" s="22"/>
    </row>
    <row r="166" spans="1:18" s="81" customFormat="1" ht="34.5" customHeight="1">
      <c r="A166" s="301" t="s">
        <v>2129</v>
      </c>
      <c r="B166" s="82"/>
      <c r="C166" s="483"/>
      <c r="D166" s="483"/>
      <c r="E166" s="483"/>
      <c r="F166" s="483"/>
      <c r="G166" s="482" t="s">
        <v>150</v>
      </c>
      <c r="H166" s="483"/>
      <c r="I166" s="492"/>
      <c r="J166" s="131">
        <v>0</v>
      </c>
      <c r="K166" s="241" t="str">
        <f t="shared" si="1"/>
        <v/>
      </c>
      <c r="L166" s="250">
        <v>0</v>
      </c>
      <c r="M166" s="250">
        <v>0</v>
      </c>
      <c r="N166" s="250">
        <v>0</v>
      </c>
      <c r="O166" s="250">
        <v>0</v>
      </c>
      <c r="P166" s="22"/>
      <c r="Q166" s="22"/>
      <c r="R166" s="22"/>
    </row>
    <row r="167" spans="1:18" s="81" customFormat="1" ht="34.5" customHeight="1">
      <c r="A167" s="301" t="s">
        <v>3642</v>
      </c>
      <c r="B167" s="82"/>
      <c r="C167" s="482" t="s">
        <v>157</v>
      </c>
      <c r="D167" s="483"/>
      <c r="E167" s="483"/>
      <c r="F167" s="483"/>
      <c r="G167" s="482" t="s">
        <v>149</v>
      </c>
      <c r="H167" s="483"/>
      <c r="I167" s="492"/>
      <c r="J167" s="129">
        <v>0</v>
      </c>
      <c r="K167" s="241" t="str">
        <f t="shared" si="1"/>
        <v/>
      </c>
      <c r="L167" s="249">
        <v>0</v>
      </c>
      <c r="M167" s="249">
        <v>0</v>
      </c>
      <c r="N167" s="249">
        <v>0</v>
      </c>
      <c r="O167" s="249">
        <v>0</v>
      </c>
      <c r="P167" s="22"/>
      <c r="Q167" s="22"/>
      <c r="R167" s="22"/>
    </row>
    <row r="168" spans="1:18" s="81" customFormat="1" ht="34.5" customHeight="1">
      <c r="A168" s="301" t="s">
        <v>1980</v>
      </c>
      <c r="B168" s="82"/>
      <c r="C168" s="483"/>
      <c r="D168" s="483"/>
      <c r="E168" s="483"/>
      <c r="F168" s="483"/>
      <c r="G168" s="482" t="s">
        <v>150</v>
      </c>
      <c r="H168" s="483"/>
      <c r="I168" s="492"/>
      <c r="J168" s="131">
        <v>0</v>
      </c>
      <c r="K168" s="241" t="str">
        <f t="shared" si="1"/>
        <v/>
      </c>
      <c r="L168" s="250">
        <v>0</v>
      </c>
      <c r="M168" s="250">
        <v>0</v>
      </c>
      <c r="N168" s="250">
        <v>0</v>
      </c>
      <c r="O168" s="250">
        <v>0</v>
      </c>
      <c r="P168" s="22"/>
      <c r="Q168" s="22"/>
      <c r="R168" s="22"/>
    </row>
    <row r="169" spans="1:18" s="81" customFormat="1" ht="34.5" customHeight="1">
      <c r="A169" s="301" t="s">
        <v>2133</v>
      </c>
      <c r="B169" s="82"/>
      <c r="C169" s="482" t="s">
        <v>158</v>
      </c>
      <c r="D169" s="483"/>
      <c r="E169" s="483"/>
      <c r="F169" s="483"/>
      <c r="G169" s="482" t="s">
        <v>149</v>
      </c>
      <c r="H169" s="483"/>
      <c r="I169" s="492"/>
      <c r="J169" s="129">
        <v>0</v>
      </c>
      <c r="K169" s="241" t="str">
        <f t="shared" si="1"/>
        <v/>
      </c>
      <c r="L169" s="249">
        <v>0</v>
      </c>
      <c r="M169" s="249">
        <v>0</v>
      </c>
      <c r="N169" s="249">
        <v>0</v>
      </c>
      <c r="O169" s="249">
        <v>0</v>
      </c>
      <c r="P169" s="22"/>
      <c r="Q169" s="22"/>
      <c r="R169" s="22"/>
    </row>
    <row r="170" spans="1:18" s="81" customFormat="1" ht="34.5" customHeight="1">
      <c r="A170" s="301" t="s">
        <v>1981</v>
      </c>
      <c r="B170" s="82"/>
      <c r="C170" s="483"/>
      <c r="D170" s="483"/>
      <c r="E170" s="483"/>
      <c r="F170" s="483"/>
      <c r="G170" s="482" t="s">
        <v>150</v>
      </c>
      <c r="H170" s="483"/>
      <c r="I170" s="492"/>
      <c r="J170" s="131">
        <v>0</v>
      </c>
      <c r="K170" s="241" t="str">
        <f t="shared" si="1"/>
        <v/>
      </c>
      <c r="L170" s="250">
        <v>0</v>
      </c>
      <c r="M170" s="250">
        <v>0</v>
      </c>
      <c r="N170" s="250">
        <v>0</v>
      </c>
      <c r="O170" s="250">
        <v>0</v>
      </c>
      <c r="P170" s="22"/>
      <c r="Q170" s="22"/>
      <c r="R170" s="22"/>
    </row>
    <row r="171" spans="1:18" s="81" customFormat="1" ht="34.5" customHeight="1">
      <c r="A171" s="301" t="s">
        <v>1983</v>
      </c>
      <c r="B171" s="82"/>
      <c r="C171" s="482" t="s">
        <v>159</v>
      </c>
      <c r="D171" s="483"/>
      <c r="E171" s="483"/>
      <c r="F171" s="483"/>
      <c r="G171" s="482" t="s">
        <v>149</v>
      </c>
      <c r="H171" s="483"/>
      <c r="I171" s="492"/>
      <c r="J171" s="129">
        <v>0</v>
      </c>
      <c r="K171" s="241" t="str">
        <f t="shared" si="1"/>
        <v/>
      </c>
      <c r="L171" s="249">
        <v>0</v>
      </c>
      <c r="M171" s="249">
        <v>0</v>
      </c>
      <c r="N171" s="249">
        <v>0</v>
      </c>
      <c r="O171" s="249">
        <v>0</v>
      </c>
      <c r="P171" s="22"/>
      <c r="Q171" s="22"/>
      <c r="R171" s="22"/>
    </row>
    <row r="172" spans="1:18" s="81" customFormat="1" ht="34.5" customHeight="1">
      <c r="A172" s="301" t="s">
        <v>1983</v>
      </c>
      <c r="B172" s="82"/>
      <c r="C172" s="483"/>
      <c r="D172" s="483"/>
      <c r="E172" s="483"/>
      <c r="F172" s="483"/>
      <c r="G172" s="482" t="s">
        <v>150</v>
      </c>
      <c r="H172" s="483"/>
      <c r="I172" s="492"/>
      <c r="J172" s="131">
        <v>0</v>
      </c>
      <c r="K172" s="241" t="str">
        <f t="shared" si="1"/>
        <v/>
      </c>
      <c r="L172" s="250">
        <v>0</v>
      </c>
      <c r="M172" s="250">
        <v>0</v>
      </c>
      <c r="N172" s="250">
        <v>0</v>
      </c>
      <c r="O172" s="250">
        <v>0</v>
      </c>
      <c r="P172" s="22"/>
      <c r="Q172" s="22"/>
      <c r="R172" s="22"/>
    </row>
    <row r="173" spans="1:18" s="81" customFormat="1" ht="34.5" customHeight="1">
      <c r="A173" s="301" t="s">
        <v>2181</v>
      </c>
      <c r="B173" s="82"/>
      <c r="C173" s="482" t="s">
        <v>160</v>
      </c>
      <c r="D173" s="484"/>
      <c r="E173" s="484"/>
      <c r="F173" s="484"/>
      <c r="G173" s="482" t="s">
        <v>149</v>
      </c>
      <c r="H173" s="484"/>
      <c r="I173" s="492"/>
      <c r="J173" s="129">
        <v>0</v>
      </c>
      <c r="K173" s="241"/>
      <c r="L173" s="247"/>
      <c r="M173" s="247"/>
      <c r="N173" s="247"/>
      <c r="O173" s="248"/>
      <c r="P173" s="22"/>
      <c r="Q173" s="22"/>
      <c r="R173" s="22"/>
    </row>
    <row r="174" spans="1:18" s="81" customFormat="1" ht="34.5" customHeight="1">
      <c r="A174" s="301" t="s">
        <v>1984</v>
      </c>
      <c r="B174" s="82"/>
      <c r="C174" s="484"/>
      <c r="D174" s="484"/>
      <c r="E174" s="484"/>
      <c r="F174" s="484"/>
      <c r="G174" s="482" t="s">
        <v>150</v>
      </c>
      <c r="H174" s="484"/>
      <c r="I174" s="492"/>
      <c r="J174" s="131">
        <v>0</v>
      </c>
      <c r="K174" s="244"/>
      <c r="L174" s="245"/>
      <c r="M174" s="245"/>
      <c r="N174" s="245"/>
      <c r="O174" s="246"/>
      <c r="P174" s="22"/>
      <c r="Q174" s="22"/>
      <c r="R174" s="22"/>
    </row>
    <row r="175" spans="1:18" s="81" customFormat="1" ht="34.5" customHeight="1">
      <c r="A175" s="301" t="s">
        <v>2137</v>
      </c>
      <c r="B175" s="82"/>
      <c r="C175" s="482" t="s">
        <v>3643</v>
      </c>
      <c r="D175" s="484"/>
      <c r="E175" s="484"/>
      <c r="F175" s="484"/>
      <c r="G175" s="482" t="s">
        <v>149</v>
      </c>
      <c r="H175" s="484"/>
      <c r="I175" s="492"/>
      <c r="J175" s="129">
        <v>0</v>
      </c>
      <c r="K175" s="241"/>
      <c r="L175" s="247"/>
      <c r="M175" s="247"/>
      <c r="N175" s="247"/>
      <c r="O175" s="248"/>
      <c r="P175" s="22"/>
      <c r="Q175" s="22"/>
      <c r="R175" s="22"/>
    </row>
    <row r="176" spans="1:18" s="81" customFormat="1" ht="34.5" customHeight="1">
      <c r="A176" s="301" t="s">
        <v>2182</v>
      </c>
      <c r="B176" s="82"/>
      <c r="C176" s="484"/>
      <c r="D176" s="484"/>
      <c r="E176" s="484"/>
      <c r="F176" s="484"/>
      <c r="G176" s="482" t="s">
        <v>150</v>
      </c>
      <c r="H176" s="484"/>
      <c r="I176" s="492"/>
      <c r="J176" s="131">
        <v>0</v>
      </c>
      <c r="K176" s="244"/>
      <c r="L176" s="245"/>
      <c r="M176" s="245"/>
      <c r="N176" s="245"/>
      <c r="O176" s="246"/>
      <c r="P176" s="22"/>
      <c r="Q176" s="22"/>
      <c r="R176" s="22"/>
    </row>
    <row r="177" spans="1:18" s="81" customFormat="1" ht="34.5" customHeight="1">
      <c r="A177" s="301" t="s">
        <v>2140</v>
      </c>
      <c r="B177" s="82"/>
      <c r="C177" s="482" t="s">
        <v>168</v>
      </c>
      <c r="D177" s="483"/>
      <c r="E177" s="483"/>
      <c r="F177" s="483"/>
      <c r="G177" s="482" t="s">
        <v>149</v>
      </c>
      <c r="H177" s="484"/>
      <c r="I177" s="492"/>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1987</v>
      </c>
      <c r="B178" s="82"/>
      <c r="C178" s="483"/>
      <c r="D178" s="483"/>
      <c r="E178" s="483"/>
      <c r="F178" s="483"/>
      <c r="G178" s="482" t="s">
        <v>150</v>
      </c>
      <c r="H178" s="484"/>
      <c r="I178" s="492"/>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1988</v>
      </c>
      <c r="B179" s="82"/>
      <c r="C179" s="482" t="s">
        <v>162</v>
      </c>
      <c r="D179" s="484"/>
      <c r="E179" s="484"/>
      <c r="F179" s="484"/>
      <c r="G179" s="482" t="s">
        <v>149</v>
      </c>
      <c r="H179" s="484"/>
      <c r="I179" s="492"/>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3644</v>
      </c>
      <c r="B180" s="82"/>
      <c r="C180" s="484"/>
      <c r="D180" s="484"/>
      <c r="E180" s="484"/>
      <c r="F180" s="484"/>
      <c r="G180" s="482" t="s">
        <v>150</v>
      </c>
      <c r="H180" s="484"/>
      <c r="I180" s="493"/>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169</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62</v>
      </c>
      <c r="K186" s="165"/>
      <c r="L186" s="232"/>
      <c r="M186" s="232"/>
      <c r="N186" s="232"/>
      <c r="O186" s="232"/>
      <c r="P186" s="22"/>
      <c r="Q186" s="22"/>
      <c r="R186" s="22"/>
    </row>
    <row r="187" spans="1:18">
      <c r="A187" s="267"/>
      <c r="B187" s="2"/>
      <c r="C187" s="59"/>
      <c r="D187" s="4"/>
      <c r="F187" s="4"/>
      <c r="G187" s="4"/>
      <c r="H187" s="331"/>
      <c r="I187" s="64" t="s">
        <v>3645</v>
      </c>
      <c r="J187" s="65"/>
      <c r="K187" s="166"/>
      <c r="L187" s="232"/>
      <c r="M187" s="232"/>
      <c r="N187" s="232"/>
      <c r="O187" s="232"/>
      <c r="P187" s="22"/>
      <c r="Q187" s="22"/>
      <c r="R187" s="22"/>
    </row>
    <row r="188" spans="1:18" s="81" customFormat="1" ht="34.5" customHeight="1">
      <c r="A188" s="301" t="s">
        <v>2235</v>
      </c>
      <c r="B188" s="2"/>
      <c r="C188" s="482" t="s">
        <v>170</v>
      </c>
      <c r="D188" s="482"/>
      <c r="E188" s="482"/>
      <c r="F188" s="482"/>
      <c r="G188" s="482"/>
      <c r="H188" s="482"/>
      <c r="I188" s="432" t="s">
        <v>3646</v>
      </c>
      <c r="J188" s="237"/>
      <c r="K188" s="251"/>
      <c r="L188" s="232"/>
      <c r="M188" s="232"/>
      <c r="N188" s="232"/>
      <c r="O188" s="232"/>
      <c r="P188" s="22"/>
      <c r="Q188" s="22"/>
      <c r="R188" s="22"/>
    </row>
    <row r="189" spans="1:18" s="81" customFormat="1" ht="34.5" customHeight="1">
      <c r="A189" s="301" t="s">
        <v>3647</v>
      </c>
      <c r="B189" s="144"/>
      <c r="C189" s="485" t="s">
        <v>172</v>
      </c>
      <c r="D189" s="485"/>
      <c r="E189" s="485"/>
      <c r="F189" s="486"/>
      <c r="G189" s="482" t="s">
        <v>148</v>
      </c>
      <c r="H189" s="326" t="s">
        <v>173</v>
      </c>
      <c r="I189" s="580"/>
      <c r="J189" s="129">
        <v>0</v>
      </c>
      <c r="K189" s="241"/>
      <c r="L189" s="232"/>
      <c r="M189" s="232"/>
      <c r="N189" s="232"/>
      <c r="O189" s="232"/>
      <c r="P189" s="22"/>
      <c r="Q189" s="22"/>
      <c r="R189" s="22"/>
    </row>
    <row r="190" spans="1:18" s="81" customFormat="1" ht="34.5" customHeight="1">
      <c r="A190" s="301" t="s">
        <v>2184</v>
      </c>
      <c r="B190" s="144"/>
      <c r="C190" s="482"/>
      <c r="D190" s="482"/>
      <c r="E190" s="482"/>
      <c r="F190" s="483"/>
      <c r="G190" s="482"/>
      <c r="H190" s="326" t="s">
        <v>174</v>
      </c>
      <c r="I190" s="580"/>
      <c r="J190" s="131">
        <v>0</v>
      </c>
      <c r="K190" s="244"/>
      <c r="L190" s="232"/>
      <c r="M190" s="232"/>
      <c r="N190" s="232"/>
      <c r="O190" s="232"/>
      <c r="P190" s="22"/>
      <c r="Q190" s="22"/>
      <c r="R190" s="22"/>
    </row>
    <row r="191" spans="1:18" s="81" customFormat="1" ht="34.5" customHeight="1">
      <c r="A191" s="301" t="s">
        <v>1993</v>
      </c>
      <c r="B191" s="144"/>
      <c r="C191" s="482"/>
      <c r="D191" s="482"/>
      <c r="E191" s="482"/>
      <c r="F191" s="483"/>
      <c r="G191" s="482" t="s">
        <v>175</v>
      </c>
      <c r="H191" s="326" t="s">
        <v>173</v>
      </c>
      <c r="I191" s="580"/>
      <c r="J191" s="129">
        <v>0</v>
      </c>
      <c r="K191" s="241"/>
      <c r="L191" s="232"/>
      <c r="M191" s="232"/>
      <c r="N191" s="232"/>
      <c r="O191" s="232"/>
      <c r="P191" s="22"/>
      <c r="Q191" s="22"/>
      <c r="R191" s="22"/>
    </row>
    <row r="192" spans="1:18" s="81" customFormat="1" ht="34.5" customHeight="1">
      <c r="A192" s="301" t="s">
        <v>2185</v>
      </c>
      <c r="B192" s="144"/>
      <c r="C192" s="482"/>
      <c r="D192" s="482"/>
      <c r="E192" s="482"/>
      <c r="F192" s="483"/>
      <c r="G192" s="483"/>
      <c r="H192" s="326" t="s">
        <v>174</v>
      </c>
      <c r="I192" s="580"/>
      <c r="J192" s="131">
        <v>0</v>
      </c>
      <c r="K192" s="244"/>
      <c r="L192" s="232"/>
      <c r="M192" s="232"/>
      <c r="N192" s="232"/>
      <c r="O192" s="232"/>
      <c r="P192" s="22"/>
      <c r="Q192" s="22"/>
      <c r="R192" s="22"/>
    </row>
    <row r="193" spans="1:18" s="81" customFormat="1" ht="34.5" customHeight="1">
      <c r="A193" s="301" t="s">
        <v>1994</v>
      </c>
      <c r="B193" s="144"/>
      <c r="C193" s="482"/>
      <c r="D193" s="482"/>
      <c r="E193" s="482"/>
      <c r="F193" s="483"/>
      <c r="G193" s="482" t="s">
        <v>176</v>
      </c>
      <c r="H193" s="326" t="s">
        <v>173</v>
      </c>
      <c r="I193" s="580"/>
      <c r="J193" s="129">
        <v>0</v>
      </c>
      <c r="K193" s="241"/>
      <c r="L193" s="232"/>
      <c r="M193" s="232"/>
      <c r="N193" s="232"/>
      <c r="O193" s="232"/>
      <c r="P193" s="22"/>
      <c r="Q193" s="22"/>
      <c r="R193" s="22"/>
    </row>
    <row r="194" spans="1:18" s="81" customFormat="1" ht="34.5" customHeight="1">
      <c r="A194" s="301" t="s">
        <v>1994</v>
      </c>
      <c r="B194" s="144"/>
      <c r="C194" s="482"/>
      <c r="D194" s="482"/>
      <c r="E194" s="482"/>
      <c r="F194" s="483"/>
      <c r="G194" s="483"/>
      <c r="H194" s="326" t="s">
        <v>174</v>
      </c>
      <c r="I194" s="580"/>
      <c r="J194" s="131">
        <v>0</v>
      </c>
      <c r="K194" s="244"/>
      <c r="L194" s="232"/>
      <c r="M194" s="232"/>
      <c r="N194" s="232"/>
      <c r="O194" s="232"/>
      <c r="P194" s="22"/>
      <c r="Q194" s="22"/>
      <c r="R194" s="22"/>
    </row>
    <row r="195" spans="1:18" s="81" customFormat="1" ht="34.5" customHeight="1">
      <c r="A195" s="301" t="s">
        <v>3648</v>
      </c>
      <c r="B195" s="144"/>
      <c r="C195" s="482"/>
      <c r="D195" s="482"/>
      <c r="E195" s="482"/>
      <c r="F195" s="483"/>
      <c r="G195" s="487" t="s">
        <v>177</v>
      </c>
      <c r="H195" s="326" t="s">
        <v>173</v>
      </c>
      <c r="I195" s="580"/>
      <c r="J195" s="129">
        <v>0</v>
      </c>
      <c r="K195" s="241"/>
      <c r="L195" s="232"/>
      <c r="M195" s="232"/>
      <c r="N195" s="232"/>
      <c r="O195" s="232"/>
      <c r="P195" s="22"/>
      <c r="Q195" s="22"/>
      <c r="R195" s="22"/>
    </row>
    <row r="196" spans="1:18" s="81" customFormat="1" ht="34.5" customHeight="1">
      <c r="A196" s="301" t="s">
        <v>2186</v>
      </c>
      <c r="B196" s="144"/>
      <c r="C196" s="482"/>
      <c r="D196" s="482"/>
      <c r="E196" s="482"/>
      <c r="F196" s="483"/>
      <c r="G196" s="483"/>
      <c r="H196" s="326" t="s">
        <v>174</v>
      </c>
      <c r="I196" s="580"/>
      <c r="J196" s="131">
        <v>0</v>
      </c>
      <c r="K196" s="244"/>
      <c r="L196" s="232"/>
      <c r="M196" s="232"/>
      <c r="N196" s="232"/>
      <c r="O196" s="232"/>
      <c r="P196" s="22"/>
      <c r="Q196" s="22"/>
      <c r="R196" s="22"/>
    </row>
    <row r="197" spans="1:18" s="81" customFormat="1" ht="34.5" customHeight="1">
      <c r="A197" s="301" t="s">
        <v>2187</v>
      </c>
      <c r="B197" s="144"/>
      <c r="C197" s="482"/>
      <c r="D197" s="482"/>
      <c r="E197" s="482"/>
      <c r="F197" s="483"/>
      <c r="G197" s="482" t="s">
        <v>178</v>
      </c>
      <c r="H197" s="326" t="s">
        <v>173</v>
      </c>
      <c r="I197" s="580"/>
      <c r="J197" s="129">
        <v>0</v>
      </c>
      <c r="K197" s="241"/>
      <c r="L197" s="232"/>
      <c r="M197" s="232"/>
      <c r="N197" s="232"/>
      <c r="O197" s="232"/>
      <c r="P197" s="22"/>
      <c r="Q197" s="22"/>
      <c r="R197" s="22"/>
    </row>
    <row r="198" spans="1:18" s="81" customFormat="1" ht="34.5" customHeight="1">
      <c r="A198" s="301" t="s">
        <v>2187</v>
      </c>
      <c r="B198" s="144"/>
      <c r="C198" s="482"/>
      <c r="D198" s="482"/>
      <c r="E198" s="482"/>
      <c r="F198" s="483"/>
      <c r="G198" s="483"/>
      <c r="H198" s="326" t="s">
        <v>174</v>
      </c>
      <c r="I198" s="580"/>
      <c r="J198" s="131">
        <v>0</v>
      </c>
      <c r="K198" s="244"/>
      <c r="L198" s="232"/>
      <c r="M198" s="232"/>
      <c r="N198" s="232"/>
      <c r="O198" s="232"/>
      <c r="P198" s="22"/>
      <c r="Q198" s="22"/>
      <c r="R198" s="22"/>
    </row>
    <row r="199" spans="1:18" s="81" customFormat="1" ht="34.5" customHeight="1">
      <c r="A199" s="301" t="s">
        <v>2188</v>
      </c>
      <c r="B199" s="144"/>
      <c r="C199" s="482"/>
      <c r="D199" s="482"/>
      <c r="E199" s="482"/>
      <c r="F199" s="483"/>
      <c r="G199" s="482" t="s">
        <v>166</v>
      </c>
      <c r="H199" s="326" t="s">
        <v>173</v>
      </c>
      <c r="I199" s="580"/>
      <c r="J199" s="129">
        <v>0</v>
      </c>
      <c r="K199" s="241"/>
      <c r="L199" s="232"/>
      <c r="M199" s="232"/>
      <c r="N199" s="232"/>
      <c r="O199" s="232"/>
      <c r="P199" s="22"/>
      <c r="Q199" s="22"/>
      <c r="R199" s="22"/>
    </row>
    <row r="200" spans="1:18" s="81" customFormat="1" ht="34.5" customHeight="1">
      <c r="A200" s="301" t="s">
        <v>2188</v>
      </c>
      <c r="B200" s="144"/>
      <c r="C200" s="482"/>
      <c r="D200" s="482"/>
      <c r="E200" s="482"/>
      <c r="F200" s="483"/>
      <c r="G200" s="483"/>
      <c r="H200" s="326" t="s">
        <v>174</v>
      </c>
      <c r="I200" s="581"/>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179</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62</v>
      </c>
      <c r="K206" s="165"/>
      <c r="L206" s="232"/>
      <c r="M206" s="232"/>
      <c r="N206" s="232"/>
      <c r="O206" s="232"/>
      <c r="P206" s="22"/>
      <c r="Q206" s="22"/>
      <c r="R206" s="22"/>
    </row>
    <row r="207" spans="1:18">
      <c r="A207" s="267"/>
      <c r="B207" s="2"/>
      <c r="C207" s="59"/>
      <c r="D207" s="4"/>
      <c r="F207" s="4"/>
      <c r="G207" s="4"/>
      <c r="H207" s="331"/>
      <c r="I207" s="64" t="s">
        <v>667</v>
      </c>
      <c r="J207" s="65"/>
      <c r="K207" s="166"/>
      <c r="L207" s="232"/>
      <c r="M207" s="232"/>
      <c r="N207" s="232"/>
      <c r="O207" s="232"/>
      <c r="P207" s="22"/>
      <c r="Q207" s="22"/>
      <c r="R207" s="22"/>
    </row>
    <row r="208" spans="1:18" s="81" customFormat="1" ht="34.5" customHeight="1">
      <c r="A208" s="301" t="s">
        <v>1998</v>
      </c>
      <c r="B208" s="2"/>
      <c r="C208" s="448" t="s">
        <v>180</v>
      </c>
      <c r="D208" s="450"/>
      <c r="E208" s="578" t="s">
        <v>181</v>
      </c>
      <c r="F208" s="579"/>
      <c r="G208" s="482" t="s">
        <v>182</v>
      </c>
      <c r="H208" s="483"/>
      <c r="I208" s="432" t="s">
        <v>3649</v>
      </c>
      <c r="J208" s="150">
        <v>0</v>
      </c>
      <c r="K208" s="228"/>
      <c r="L208" s="232"/>
      <c r="M208" s="232"/>
      <c r="N208" s="232"/>
      <c r="O208" s="232"/>
      <c r="P208" s="22"/>
      <c r="Q208" s="22"/>
      <c r="R208" s="22"/>
    </row>
    <row r="209" spans="1:18" s="81" customFormat="1" ht="34.5" customHeight="1">
      <c r="A209" s="301" t="s">
        <v>2190</v>
      </c>
      <c r="B209" s="144"/>
      <c r="C209" s="478"/>
      <c r="D209" s="479"/>
      <c r="E209" s="579"/>
      <c r="F209" s="579"/>
      <c r="G209" s="482" t="s">
        <v>184</v>
      </c>
      <c r="H209" s="483"/>
      <c r="I209" s="477"/>
      <c r="J209" s="150">
        <v>0</v>
      </c>
      <c r="K209" s="228"/>
      <c r="L209" s="232"/>
      <c r="M209" s="232"/>
      <c r="N209" s="232"/>
      <c r="O209" s="232"/>
      <c r="P209" s="22"/>
      <c r="Q209" s="22"/>
      <c r="R209" s="22"/>
    </row>
    <row r="210" spans="1:18" s="81" customFormat="1" ht="34.5" customHeight="1">
      <c r="A210" s="301" t="s">
        <v>2237</v>
      </c>
      <c r="B210" s="144"/>
      <c r="C210" s="478"/>
      <c r="D210" s="479"/>
      <c r="E210" s="579"/>
      <c r="F210" s="579"/>
      <c r="G210" s="482" t="s">
        <v>185</v>
      </c>
      <c r="H210" s="483"/>
      <c r="I210" s="477"/>
      <c r="J210" s="150">
        <v>0</v>
      </c>
      <c r="K210" s="228"/>
      <c r="L210" s="232"/>
      <c r="M210" s="232"/>
      <c r="N210" s="232"/>
      <c r="O210" s="232"/>
      <c r="P210" s="22"/>
      <c r="Q210" s="22"/>
      <c r="R210" s="22"/>
    </row>
    <row r="211" spans="1:18" s="81" customFormat="1" ht="34.5" customHeight="1">
      <c r="A211" s="301" t="s">
        <v>2001</v>
      </c>
      <c r="B211" s="144"/>
      <c r="C211" s="459"/>
      <c r="D211" s="461"/>
      <c r="E211" s="482" t="s">
        <v>166</v>
      </c>
      <c r="F211" s="483"/>
      <c r="G211" s="483"/>
      <c r="H211" s="483"/>
      <c r="I211" s="433"/>
      <c r="J211" s="150">
        <v>0</v>
      </c>
      <c r="K211" s="228"/>
      <c r="L211" s="58"/>
      <c r="M211" s="252"/>
      <c r="N211" s="232"/>
      <c r="O211" s="232"/>
      <c r="P211" s="22"/>
      <c r="Q211" s="22"/>
      <c r="R211" s="22"/>
    </row>
    <row r="212" spans="1:18" s="81" customFormat="1" ht="34.5" customHeight="1">
      <c r="A212" s="301" t="s">
        <v>3650</v>
      </c>
      <c r="B212" s="144"/>
      <c r="C212" s="448" t="s">
        <v>186</v>
      </c>
      <c r="D212" s="472"/>
      <c r="E212" s="482" t="s">
        <v>187</v>
      </c>
      <c r="F212" s="483"/>
      <c r="G212" s="483"/>
      <c r="H212" s="483"/>
      <c r="I212" s="432" t="s">
        <v>677</v>
      </c>
      <c r="J212" s="150">
        <v>0</v>
      </c>
      <c r="K212" s="228"/>
      <c r="L212" s="58"/>
      <c r="M212" s="253"/>
      <c r="N212" s="232"/>
      <c r="O212" s="232"/>
      <c r="P212" s="22"/>
      <c r="Q212" s="22"/>
      <c r="R212" s="22"/>
    </row>
    <row r="213" spans="1:18" s="81" customFormat="1" ht="34.5" customHeight="1">
      <c r="A213" s="301" t="s">
        <v>2003</v>
      </c>
      <c r="B213" s="144"/>
      <c r="C213" s="473"/>
      <c r="D213" s="474"/>
      <c r="E213" s="482" t="s">
        <v>189</v>
      </c>
      <c r="F213" s="483"/>
      <c r="G213" s="483"/>
      <c r="H213" s="483"/>
      <c r="I213" s="477"/>
      <c r="J213" s="150">
        <v>0</v>
      </c>
      <c r="K213" s="228"/>
      <c r="L213" s="232"/>
      <c r="M213" s="232"/>
      <c r="N213" s="232"/>
      <c r="O213" s="232"/>
      <c r="P213" s="22"/>
      <c r="Q213" s="22"/>
      <c r="R213" s="22"/>
    </row>
    <row r="214" spans="1:18" s="81" customFormat="1" ht="34.5" customHeight="1">
      <c r="A214" s="301" t="s">
        <v>2004</v>
      </c>
      <c r="B214" s="144"/>
      <c r="C214" s="475"/>
      <c r="D214" s="476"/>
      <c r="E214" s="482" t="s">
        <v>190</v>
      </c>
      <c r="F214" s="483"/>
      <c r="G214" s="483"/>
      <c r="H214" s="483"/>
      <c r="I214" s="433"/>
      <c r="J214" s="150">
        <v>0</v>
      </c>
      <c r="K214" s="228"/>
      <c r="L214" s="232"/>
      <c r="M214" s="232"/>
      <c r="N214" s="232"/>
      <c r="O214" s="232"/>
      <c r="P214" s="22"/>
      <c r="Q214" s="22"/>
      <c r="R214" s="22"/>
    </row>
    <row r="215" spans="1:18" s="81" customFormat="1" ht="44.65" customHeight="1">
      <c r="A215" s="301" t="s">
        <v>2315</v>
      </c>
      <c r="B215" s="144"/>
      <c r="C215" s="448" t="s">
        <v>166</v>
      </c>
      <c r="D215" s="472"/>
      <c r="E215" s="482" t="s">
        <v>191</v>
      </c>
      <c r="F215" s="483"/>
      <c r="G215" s="483"/>
      <c r="H215" s="483"/>
      <c r="I215" s="114" t="s">
        <v>681</v>
      </c>
      <c r="J215" s="150">
        <v>0</v>
      </c>
      <c r="K215" s="228"/>
      <c r="L215" s="58"/>
      <c r="M215" s="252"/>
      <c r="N215" s="232"/>
      <c r="O215" s="232"/>
      <c r="P215" s="22"/>
      <c r="Q215" s="22"/>
      <c r="R215" s="22"/>
    </row>
    <row r="216" spans="1:18" s="81" customFormat="1" ht="44.65" customHeight="1">
      <c r="A216" s="301" t="s">
        <v>2006</v>
      </c>
      <c r="B216" s="144"/>
      <c r="C216" s="473"/>
      <c r="D216" s="474"/>
      <c r="E216" s="482" t="s">
        <v>193</v>
      </c>
      <c r="F216" s="483"/>
      <c r="G216" s="483"/>
      <c r="H216" s="483"/>
      <c r="I216" s="420" t="s">
        <v>194</v>
      </c>
      <c r="J216" s="150">
        <v>0</v>
      </c>
      <c r="K216" s="228"/>
      <c r="L216" s="232"/>
      <c r="M216" s="232"/>
      <c r="N216" s="232"/>
      <c r="O216" s="232"/>
      <c r="P216" s="22"/>
      <c r="Q216" s="22"/>
      <c r="R216" s="22"/>
    </row>
    <row r="217" spans="1:18" s="81" customFormat="1" ht="44.65" customHeight="1">
      <c r="A217" s="301" t="s">
        <v>2316</v>
      </c>
      <c r="B217" s="144"/>
      <c r="C217" s="473"/>
      <c r="D217" s="474"/>
      <c r="E217" s="482" t="s">
        <v>195</v>
      </c>
      <c r="F217" s="483"/>
      <c r="G217" s="483"/>
      <c r="H217" s="483"/>
      <c r="I217" s="441"/>
      <c r="J217" s="150">
        <v>0</v>
      </c>
      <c r="K217" s="228"/>
      <c r="L217" s="232"/>
      <c r="M217" s="232"/>
      <c r="N217" s="232"/>
      <c r="O217" s="232"/>
      <c r="P217" s="22"/>
      <c r="Q217" s="22"/>
      <c r="R217" s="22"/>
    </row>
    <row r="218" spans="1:18" s="81" customFormat="1" ht="44.65" customHeight="1">
      <c r="A218" s="301" t="s">
        <v>3651</v>
      </c>
      <c r="B218" s="144"/>
      <c r="C218" s="473"/>
      <c r="D218" s="474"/>
      <c r="E218" s="482" t="s">
        <v>196</v>
      </c>
      <c r="F218" s="483"/>
      <c r="G218" s="483"/>
      <c r="H218" s="483"/>
      <c r="I218" s="114" t="s">
        <v>197</v>
      </c>
      <c r="J218" s="150">
        <v>0</v>
      </c>
      <c r="K218" s="228"/>
      <c r="L218" s="232"/>
      <c r="M218" s="232"/>
      <c r="N218" s="232"/>
      <c r="O218" s="232"/>
      <c r="P218" s="22"/>
      <c r="Q218" s="22"/>
      <c r="R218" s="22"/>
    </row>
    <row r="219" spans="1:18" s="81" customFormat="1" ht="44.65" customHeight="1">
      <c r="A219" s="301" t="s">
        <v>2239</v>
      </c>
      <c r="B219" s="144"/>
      <c r="C219" s="473"/>
      <c r="D219" s="474"/>
      <c r="E219" s="482" t="s">
        <v>691</v>
      </c>
      <c r="F219" s="483"/>
      <c r="G219" s="483"/>
      <c r="H219" s="483"/>
      <c r="I219" s="114" t="s">
        <v>199</v>
      </c>
      <c r="J219" s="150">
        <v>0</v>
      </c>
      <c r="K219" s="228"/>
      <c r="L219" s="232"/>
      <c r="M219" s="232"/>
      <c r="N219" s="232"/>
      <c r="O219" s="232"/>
      <c r="P219" s="22"/>
      <c r="Q219" s="22"/>
      <c r="R219" s="22"/>
    </row>
    <row r="220" spans="1:18" s="81" customFormat="1" ht="44.65" customHeight="1">
      <c r="A220" s="301" t="s">
        <v>2010</v>
      </c>
      <c r="B220" s="144"/>
      <c r="C220" s="473"/>
      <c r="D220" s="474"/>
      <c r="E220" s="482" t="s">
        <v>358</v>
      </c>
      <c r="F220" s="483"/>
      <c r="G220" s="483"/>
      <c r="H220" s="483"/>
      <c r="I220" s="114" t="s">
        <v>201</v>
      </c>
      <c r="J220" s="150">
        <v>0</v>
      </c>
      <c r="K220" s="228"/>
      <c r="L220" s="232"/>
      <c r="M220" s="232"/>
      <c r="N220" s="232"/>
      <c r="O220" s="232"/>
      <c r="P220" s="22"/>
      <c r="Q220" s="22"/>
      <c r="R220" s="22"/>
    </row>
    <row r="221" spans="1:18" s="81" customFormat="1" ht="44.65" customHeight="1">
      <c r="A221" s="301" t="s">
        <v>2347</v>
      </c>
      <c r="B221" s="144"/>
      <c r="C221" s="473"/>
      <c r="D221" s="474"/>
      <c r="E221" s="482" t="s">
        <v>2013</v>
      </c>
      <c r="F221" s="483"/>
      <c r="G221" s="483"/>
      <c r="H221" s="483"/>
      <c r="I221" s="114" t="s">
        <v>203</v>
      </c>
      <c r="J221" s="150">
        <v>0</v>
      </c>
      <c r="K221" s="228"/>
      <c r="L221" s="232"/>
      <c r="M221" s="232"/>
      <c r="N221" s="232"/>
      <c r="O221" s="232"/>
      <c r="P221" s="22"/>
      <c r="Q221" s="22"/>
      <c r="R221" s="22"/>
    </row>
    <row r="222" spans="1:18" s="81" customFormat="1" ht="44.65" customHeight="1">
      <c r="A222" s="301" t="s">
        <v>2014</v>
      </c>
      <c r="B222" s="144"/>
      <c r="C222" s="473"/>
      <c r="D222" s="474"/>
      <c r="E222" s="482" t="s">
        <v>204</v>
      </c>
      <c r="F222" s="483"/>
      <c r="G222" s="483"/>
      <c r="H222" s="483"/>
      <c r="I222" s="114" t="s">
        <v>205</v>
      </c>
      <c r="J222" s="150">
        <v>0</v>
      </c>
      <c r="K222" s="228"/>
      <c r="L222" s="232"/>
      <c r="M222" s="232"/>
      <c r="N222" s="232"/>
      <c r="O222" s="232"/>
      <c r="P222" s="22"/>
      <c r="Q222" s="22"/>
      <c r="R222" s="22"/>
    </row>
    <row r="223" spans="1:18" s="81" customFormat="1" ht="44.65" customHeight="1">
      <c r="A223" s="301" t="s">
        <v>2015</v>
      </c>
      <c r="B223" s="144"/>
      <c r="C223" s="473"/>
      <c r="D223" s="474"/>
      <c r="E223" s="482" t="s">
        <v>206</v>
      </c>
      <c r="F223" s="483"/>
      <c r="G223" s="483"/>
      <c r="H223" s="483"/>
      <c r="I223" s="114" t="s">
        <v>702</v>
      </c>
      <c r="J223" s="150">
        <v>0</v>
      </c>
      <c r="K223" s="228"/>
      <c r="L223" s="232"/>
      <c r="M223" s="232"/>
      <c r="N223" s="232"/>
      <c r="O223" s="232"/>
      <c r="P223" s="22"/>
      <c r="Q223" s="22"/>
      <c r="R223" s="22"/>
    </row>
    <row r="224" spans="1:18" s="81" customFormat="1" ht="44.65" customHeight="1">
      <c r="A224" s="301" t="s">
        <v>2016</v>
      </c>
      <c r="B224" s="144"/>
      <c r="C224" s="475"/>
      <c r="D224" s="476"/>
      <c r="E224" s="482" t="s">
        <v>360</v>
      </c>
      <c r="F224" s="483"/>
      <c r="G224" s="483"/>
      <c r="H224" s="483"/>
      <c r="I224" s="114" t="s">
        <v>535</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361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62</v>
      </c>
      <c r="K230" s="165"/>
      <c r="L230" s="128"/>
      <c r="M230" s="128"/>
      <c r="N230" s="255"/>
      <c r="O230" s="255"/>
      <c r="P230" s="22"/>
      <c r="Q230" s="22"/>
      <c r="R230" s="22"/>
    </row>
    <row r="231" spans="1:18" s="110" customFormat="1">
      <c r="A231" s="267"/>
      <c r="B231" s="2"/>
      <c r="C231" s="4"/>
      <c r="D231" s="4"/>
      <c r="E231" s="4"/>
      <c r="F231" s="4"/>
      <c r="G231" s="4"/>
      <c r="H231" s="331"/>
      <c r="I231" s="64" t="s">
        <v>63</v>
      </c>
      <c r="J231" s="65"/>
      <c r="K231" s="166"/>
      <c r="L231" s="128"/>
      <c r="M231" s="128"/>
      <c r="N231" s="255"/>
      <c r="O231" s="255"/>
      <c r="P231" s="22"/>
      <c r="Q231" s="22"/>
      <c r="R231" s="22"/>
    </row>
    <row r="232" spans="1:18" s="110" customFormat="1" ht="34.5" customHeight="1">
      <c r="A232" s="301" t="s">
        <v>2155</v>
      </c>
      <c r="B232" s="47"/>
      <c r="C232" s="482" t="s">
        <v>362</v>
      </c>
      <c r="D232" s="482"/>
      <c r="E232" s="482"/>
      <c r="F232" s="482"/>
      <c r="G232" s="482"/>
      <c r="H232" s="482"/>
      <c r="I232" s="420" t="s">
        <v>3652</v>
      </c>
      <c r="J232" s="256" t="s">
        <v>25</v>
      </c>
      <c r="K232" s="228"/>
      <c r="L232" s="128"/>
      <c r="M232" s="128"/>
      <c r="N232" s="255"/>
      <c r="O232" s="255"/>
      <c r="P232" s="22"/>
      <c r="Q232" s="22"/>
      <c r="R232" s="22"/>
    </row>
    <row r="233" spans="1:18" s="110" customFormat="1" ht="34.5" customHeight="1">
      <c r="A233" s="301" t="s">
        <v>2017</v>
      </c>
      <c r="B233" s="47"/>
      <c r="C233" s="482" t="s">
        <v>363</v>
      </c>
      <c r="D233" s="483"/>
      <c r="E233" s="483"/>
      <c r="F233" s="483"/>
      <c r="G233" s="483"/>
      <c r="H233" s="483"/>
      <c r="I233" s="477"/>
      <c r="J233" s="256" t="s">
        <v>25</v>
      </c>
      <c r="K233" s="228"/>
      <c r="L233" s="128"/>
      <c r="M233" s="128"/>
      <c r="N233" s="255"/>
      <c r="O233" s="255"/>
      <c r="P233" s="22"/>
      <c r="Q233" s="22"/>
      <c r="R233" s="22"/>
    </row>
    <row r="234" spans="1:18" s="110" customFormat="1" ht="34.5" customHeight="1">
      <c r="A234" s="301" t="s">
        <v>3653</v>
      </c>
      <c r="B234" s="47"/>
      <c r="C234" s="482" t="s">
        <v>364</v>
      </c>
      <c r="D234" s="483"/>
      <c r="E234" s="483"/>
      <c r="F234" s="483"/>
      <c r="G234" s="483"/>
      <c r="H234" s="483"/>
      <c r="I234" s="477"/>
      <c r="J234" s="256" t="s">
        <v>25</v>
      </c>
      <c r="K234" s="228"/>
      <c r="L234" s="128"/>
      <c r="M234" s="128"/>
      <c r="N234" s="255"/>
      <c r="O234" s="255"/>
      <c r="P234" s="22"/>
      <c r="Q234" s="22"/>
      <c r="R234" s="22"/>
    </row>
    <row r="235" spans="1:18" s="110" customFormat="1" ht="34.5" customHeight="1">
      <c r="A235" s="301" t="s">
        <v>2155</v>
      </c>
      <c r="B235" s="47"/>
      <c r="C235" s="482" t="s">
        <v>365</v>
      </c>
      <c r="D235" s="483"/>
      <c r="E235" s="483"/>
      <c r="F235" s="483"/>
      <c r="G235" s="483"/>
      <c r="H235" s="483"/>
      <c r="I235" s="477"/>
      <c r="J235" s="256" t="s">
        <v>25</v>
      </c>
      <c r="K235" s="228"/>
      <c r="L235" s="128"/>
      <c r="M235" s="128"/>
      <c r="N235" s="255"/>
      <c r="O235" s="255"/>
      <c r="P235" s="22"/>
      <c r="Q235" s="22"/>
      <c r="R235" s="22"/>
    </row>
    <row r="236" spans="1:18" s="110" customFormat="1" ht="34.5" customHeight="1">
      <c r="A236" s="301" t="s">
        <v>3654</v>
      </c>
      <c r="B236" s="47"/>
      <c r="C236" s="482" t="s">
        <v>366</v>
      </c>
      <c r="D236" s="483"/>
      <c r="E236" s="483"/>
      <c r="F236" s="483"/>
      <c r="G236" s="483"/>
      <c r="H236" s="483"/>
      <c r="I236" s="477"/>
      <c r="J236" s="256" t="s">
        <v>479</v>
      </c>
      <c r="K236" s="228"/>
      <c r="L236" s="128"/>
      <c r="M236" s="128"/>
      <c r="N236" s="255"/>
      <c r="O236" s="255"/>
      <c r="P236" s="22"/>
      <c r="Q236" s="22"/>
      <c r="R236" s="22"/>
    </row>
    <row r="237" spans="1:18" s="110" customFormat="1" ht="34.5" customHeight="1">
      <c r="A237" s="301" t="s">
        <v>2155</v>
      </c>
      <c r="B237" s="47"/>
      <c r="C237" s="482" t="s">
        <v>367</v>
      </c>
      <c r="D237" s="484"/>
      <c r="E237" s="484"/>
      <c r="F237" s="484"/>
      <c r="G237" s="484"/>
      <c r="H237" s="484"/>
      <c r="I237" s="477"/>
      <c r="J237" s="256" t="s">
        <v>25</v>
      </c>
      <c r="K237" s="228"/>
      <c r="L237" s="128"/>
      <c r="M237" s="128"/>
      <c r="N237" s="255"/>
      <c r="O237" s="255"/>
      <c r="P237" s="22"/>
      <c r="Q237" s="22"/>
      <c r="R237" s="22"/>
    </row>
    <row r="238" spans="1:18" s="110" customFormat="1" ht="34.5" customHeight="1">
      <c r="A238" s="301" t="s">
        <v>2155</v>
      </c>
      <c r="B238" s="47"/>
      <c r="C238" s="482" t="s">
        <v>2020</v>
      </c>
      <c r="D238" s="484"/>
      <c r="E238" s="484"/>
      <c r="F238" s="484"/>
      <c r="G238" s="484"/>
      <c r="H238" s="484"/>
      <c r="I238" s="433"/>
      <c r="J238" s="256" t="s">
        <v>25</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7" t="s">
        <v>536</v>
      </c>
      <c r="C243" s="348"/>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62</v>
      </c>
      <c r="K245" s="165"/>
      <c r="L245" s="9"/>
    </row>
    <row r="246" spans="1:72" s="110" customFormat="1">
      <c r="A246" s="267"/>
      <c r="B246" s="2"/>
      <c r="C246" s="4"/>
      <c r="D246" s="4"/>
      <c r="E246" s="4"/>
      <c r="F246" s="4"/>
      <c r="G246" s="4"/>
      <c r="H246" s="331"/>
      <c r="I246" s="64" t="s">
        <v>667</v>
      </c>
      <c r="J246" s="152"/>
      <c r="K246" s="166"/>
      <c r="L246" s="9"/>
    </row>
    <row r="247" spans="1:72" s="110" customFormat="1" ht="17.25" customHeight="1">
      <c r="A247" s="267"/>
      <c r="B247" s="107"/>
      <c r="C247" s="448" t="s">
        <v>369</v>
      </c>
      <c r="D247" s="449"/>
      <c r="E247" s="449"/>
      <c r="F247" s="449"/>
      <c r="G247" s="449"/>
      <c r="H247" s="450"/>
      <c r="I247" s="577" t="s">
        <v>2021</v>
      </c>
      <c r="J247" s="305"/>
      <c r="K247" s="257"/>
      <c r="L247" s="9"/>
    </row>
    <row r="248" spans="1:72" s="110" customFormat="1" ht="17.25" customHeight="1">
      <c r="A248" s="267"/>
      <c r="B248" s="154"/>
      <c r="C248" s="478"/>
      <c r="D248" s="500"/>
      <c r="E248" s="500"/>
      <c r="F248" s="500"/>
      <c r="G248" s="500"/>
      <c r="H248" s="479"/>
      <c r="I248" s="577"/>
      <c r="J248" s="258"/>
      <c r="K248" s="259"/>
      <c r="L248" s="9"/>
    </row>
    <row r="249" spans="1:72" s="110" customFormat="1" ht="17.25" customHeight="1">
      <c r="A249" s="301" t="s">
        <v>2326</v>
      </c>
      <c r="B249" s="154"/>
      <c r="C249" s="478"/>
      <c r="D249" s="500"/>
      <c r="E249" s="500"/>
      <c r="F249" s="500"/>
      <c r="G249" s="500"/>
      <c r="H249" s="479"/>
      <c r="I249" s="577"/>
      <c r="J249" s="260" t="s">
        <v>25</v>
      </c>
      <c r="K249" s="259"/>
      <c r="L249" s="9"/>
    </row>
    <row r="250" spans="1:72" s="110" customFormat="1" ht="17.25" customHeight="1">
      <c r="A250" s="267"/>
      <c r="B250" s="154"/>
      <c r="C250" s="478"/>
      <c r="D250" s="500"/>
      <c r="E250" s="500"/>
      <c r="F250" s="500"/>
      <c r="G250" s="500"/>
      <c r="H250" s="479"/>
      <c r="I250" s="577"/>
      <c r="J250" s="306"/>
      <c r="K250" s="259"/>
      <c r="L250" s="9"/>
    </row>
    <row r="251" spans="1:72" s="110" customFormat="1" ht="17.25" customHeight="1">
      <c r="A251" s="267"/>
      <c r="B251" s="154"/>
      <c r="C251" s="459"/>
      <c r="D251" s="460"/>
      <c r="E251" s="460"/>
      <c r="F251" s="460"/>
      <c r="G251" s="460"/>
      <c r="H251" s="461"/>
      <c r="I251" s="577"/>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209</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61"/>
      <c r="M256" s="561"/>
      <c r="N256" s="561"/>
      <c r="O256" s="561"/>
      <c r="P256" s="561"/>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61"/>
      <c r="M257" s="561"/>
      <c r="N257" s="561"/>
      <c r="O257" s="561"/>
      <c r="P257" s="561"/>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61"/>
      <c r="M258" s="561"/>
      <c r="N258" s="561"/>
      <c r="O258" s="561"/>
      <c r="P258" s="561"/>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61"/>
      <c r="M259" s="561"/>
      <c r="N259" s="561"/>
      <c r="O259" s="561"/>
      <c r="P259" s="561"/>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61"/>
      <c r="M260" s="561"/>
      <c r="N260" s="561"/>
      <c r="O260" s="561"/>
      <c r="P260" s="561"/>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61"/>
      <c r="M261" s="561"/>
      <c r="N261" s="561"/>
      <c r="O261" s="561"/>
      <c r="P261" s="561"/>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7" t="s">
        <v>210</v>
      </c>
      <c r="C266" s="160"/>
      <c r="D266" s="160"/>
      <c r="E266" s="54"/>
      <c r="F266" s="54"/>
      <c r="G266" s="54"/>
      <c r="H266" s="55"/>
      <c r="I266" s="55"/>
      <c r="J266" s="57"/>
      <c r="K266" s="56"/>
      <c r="L266" s="263"/>
      <c r="M266" s="263"/>
      <c r="N266" s="263"/>
      <c r="O266" s="263"/>
      <c r="P266" s="22"/>
      <c r="Q266" s="22"/>
      <c r="R266" s="22"/>
    </row>
    <row r="267" spans="1:72" s="1" customFormat="1">
      <c r="A267" s="267"/>
      <c r="B267" s="254" t="s">
        <v>211</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62</v>
      </c>
      <c r="K269" s="165"/>
      <c r="L269" s="232"/>
      <c r="M269" s="232"/>
      <c r="N269" s="232"/>
      <c r="O269" s="232"/>
      <c r="P269" s="22"/>
      <c r="Q269" s="22"/>
      <c r="R269" s="22"/>
    </row>
    <row r="270" spans="1:72">
      <c r="A270" s="267"/>
      <c r="B270" s="2"/>
      <c r="C270" s="4"/>
      <c r="D270" s="4"/>
      <c r="F270" s="4"/>
      <c r="G270" s="4"/>
      <c r="H270" s="331"/>
      <c r="I270" s="64" t="s">
        <v>63</v>
      </c>
      <c r="J270" s="65"/>
      <c r="K270" s="166"/>
      <c r="L270" s="232"/>
      <c r="M270" s="232"/>
      <c r="N270" s="232"/>
      <c r="O270" s="232"/>
      <c r="P270" s="22"/>
      <c r="Q270" s="22"/>
      <c r="R270" s="22"/>
    </row>
    <row r="271" spans="1:72" s="81" customFormat="1" ht="34.5" customHeight="1">
      <c r="A271" s="301" t="s">
        <v>2199</v>
      </c>
      <c r="B271" s="82"/>
      <c r="C271" s="456" t="s">
        <v>212</v>
      </c>
      <c r="D271" s="574" t="s">
        <v>370</v>
      </c>
      <c r="E271" s="576"/>
      <c r="F271" s="576"/>
      <c r="G271" s="576"/>
      <c r="H271" s="576"/>
      <c r="I271" s="577" t="s">
        <v>2024</v>
      </c>
      <c r="J271" s="129">
        <v>22</v>
      </c>
      <c r="K271" s="241" t="str">
        <f>IF(OR(COUNTIF(J271,"未確認")&gt;0,COUNTIF(J271,"*")&gt;0),"※","")</f>
        <v/>
      </c>
      <c r="L271" s="232"/>
      <c r="M271" s="232"/>
      <c r="N271" s="232"/>
      <c r="O271" s="232"/>
      <c r="P271" s="22"/>
      <c r="Q271" s="22"/>
      <c r="R271" s="22"/>
    </row>
    <row r="272" spans="1:72" s="81" customFormat="1" ht="34.5" customHeight="1">
      <c r="A272" s="301" t="s">
        <v>2201</v>
      </c>
      <c r="B272" s="82"/>
      <c r="C272" s="468"/>
      <c r="D272" s="469"/>
      <c r="E272" s="482" t="s">
        <v>371</v>
      </c>
      <c r="F272" s="482"/>
      <c r="G272" s="482"/>
      <c r="H272" s="482"/>
      <c r="I272" s="577"/>
      <c r="J272" s="129" t="s">
        <v>124</v>
      </c>
      <c r="K272" s="241" t="str">
        <f>IF(OR(COUNTIF(J272,"未確認")&gt;0,COUNTIF(J272,"*")&gt;0),"※","")</f>
        <v>※</v>
      </c>
      <c r="L272" s="232"/>
      <c r="M272" s="232"/>
      <c r="N272" s="232"/>
      <c r="O272" s="232"/>
      <c r="P272" s="22"/>
      <c r="Q272" s="22"/>
      <c r="R272" s="22"/>
    </row>
    <row r="273" spans="1:18" s="81" customFormat="1" ht="34.5" customHeight="1">
      <c r="A273" s="301" t="s">
        <v>2026</v>
      </c>
      <c r="B273" s="82"/>
      <c r="C273" s="468"/>
      <c r="D273" s="471"/>
      <c r="E273" s="574" t="s">
        <v>372</v>
      </c>
      <c r="F273" s="576"/>
      <c r="G273" s="576"/>
      <c r="H273" s="576"/>
      <c r="I273" s="577"/>
      <c r="J273" s="264">
        <v>0</v>
      </c>
      <c r="K273" s="241" t="str">
        <f>IF(OR(COUNTIF(J273,"未確認")&gt;0,COUNTIF(J273,"*")&gt;0),"※","")</f>
        <v/>
      </c>
      <c r="L273" s="232"/>
      <c r="M273" s="232"/>
      <c r="N273" s="232"/>
      <c r="O273" s="232"/>
      <c r="P273" s="22"/>
      <c r="Q273" s="22"/>
      <c r="R273" s="22"/>
    </row>
    <row r="274" spans="1:18" s="81" customFormat="1" ht="34.5" customHeight="1">
      <c r="A274" s="301" t="s">
        <v>2241</v>
      </c>
      <c r="B274" s="2"/>
      <c r="C274" s="468"/>
      <c r="D274" s="482" t="s">
        <v>373</v>
      </c>
      <c r="E274" s="483"/>
      <c r="F274" s="483"/>
      <c r="G274" s="483"/>
      <c r="H274" s="483"/>
      <c r="I274" s="577"/>
      <c r="J274" s="129">
        <v>5486</v>
      </c>
      <c r="K274" s="241" t="str">
        <f>IF(OR(COUNTIF(J274,"未確認")&gt;0,COUNTIF(J274,"*")&gt;0),"※","")</f>
        <v/>
      </c>
      <c r="L274" s="232"/>
      <c r="M274" s="232"/>
      <c r="N274" s="232"/>
      <c r="O274" s="232"/>
      <c r="P274" s="22"/>
      <c r="Q274" s="22"/>
      <c r="R274" s="22"/>
    </row>
    <row r="275" spans="1:18" s="81" customFormat="1" ht="34.5" customHeight="1">
      <c r="A275" s="301" t="s">
        <v>2242</v>
      </c>
      <c r="B275" s="111"/>
      <c r="C275" s="468"/>
      <c r="D275" s="482" t="s">
        <v>374</v>
      </c>
      <c r="E275" s="483"/>
      <c r="F275" s="483"/>
      <c r="G275" s="483"/>
      <c r="H275" s="483"/>
      <c r="I275" s="577"/>
      <c r="J275" s="129">
        <v>25</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375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62</v>
      </c>
      <c r="K281" s="165"/>
      <c r="L281" s="226"/>
      <c r="M281" s="226"/>
      <c r="N281" s="226"/>
      <c r="O281" s="226"/>
      <c r="P281" s="22"/>
      <c r="Q281" s="22"/>
      <c r="R281" s="22"/>
    </row>
    <row r="282" spans="1:18">
      <c r="A282" s="267"/>
      <c r="B282" s="2"/>
      <c r="C282" s="59"/>
      <c r="D282" s="4"/>
      <c r="F282" s="4"/>
      <c r="G282" s="4"/>
      <c r="H282" s="331"/>
      <c r="I282" s="64" t="s">
        <v>3655</v>
      </c>
      <c r="J282" s="65"/>
      <c r="K282" s="166"/>
      <c r="L282" s="226"/>
      <c r="M282" s="226"/>
      <c r="N282" s="226"/>
      <c r="O282" s="226"/>
      <c r="P282" s="22"/>
      <c r="Q282" s="22"/>
      <c r="R282" s="22"/>
    </row>
    <row r="283" spans="1:18" s="81" customFormat="1" ht="34.5" customHeight="1">
      <c r="A283" s="301" t="s">
        <v>2357</v>
      </c>
      <c r="B283" s="111"/>
      <c r="C283" s="456" t="s">
        <v>376</v>
      </c>
      <c r="D283" s="482" t="s">
        <v>377</v>
      </c>
      <c r="E283" s="482"/>
      <c r="F283" s="482"/>
      <c r="G283" s="482"/>
      <c r="H283" s="482"/>
      <c r="I283" s="432" t="s">
        <v>2030</v>
      </c>
      <c r="J283" s="129">
        <v>4</v>
      </c>
      <c r="K283" s="241" t="str">
        <f t="shared" ref="K283:K298" si="2">IF(OR(COUNTIF(J283,"未確認")&gt;0,COUNTIF(J283,"*")&gt;0),"※","")</f>
        <v/>
      </c>
      <c r="L283" s="226"/>
      <c r="M283" s="226"/>
      <c r="N283" s="226"/>
      <c r="O283" s="226"/>
      <c r="P283" s="22"/>
      <c r="Q283" s="22"/>
      <c r="R283" s="22"/>
    </row>
    <row r="284" spans="1:18" s="81" customFormat="1" ht="34.5" customHeight="1">
      <c r="A284" s="301" t="s">
        <v>2204</v>
      </c>
      <c r="B284" s="111"/>
      <c r="C284" s="456"/>
      <c r="D284" s="457" t="s">
        <v>378</v>
      </c>
      <c r="E284" s="485" t="s">
        <v>224</v>
      </c>
      <c r="F284" s="572"/>
      <c r="G284" s="572"/>
      <c r="H284" s="572"/>
      <c r="I284" s="568"/>
      <c r="J284" s="129">
        <v>0</v>
      </c>
      <c r="K284" s="241" t="str">
        <f t="shared" si="2"/>
        <v/>
      </c>
      <c r="L284" s="226"/>
      <c r="M284" s="226"/>
      <c r="N284" s="226"/>
      <c r="O284" s="226"/>
      <c r="P284" s="22"/>
      <c r="Q284" s="22"/>
      <c r="R284" s="22"/>
    </row>
    <row r="285" spans="1:18" s="81" customFormat="1" ht="34.5" customHeight="1">
      <c r="A285" s="301" t="s">
        <v>2329</v>
      </c>
      <c r="B285" s="111"/>
      <c r="C285" s="456"/>
      <c r="D285" s="456"/>
      <c r="E285" s="482" t="s">
        <v>225</v>
      </c>
      <c r="F285" s="484"/>
      <c r="G285" s="484"/>
      <c r="H285" s="484"/>
      <c r="I285" s="568"/>
      <c r="J285" s="129">
        <v>2</v>
      </c>
      <c r="K285" s="241" t="str">
        <f t="shared" si="2"/>
        <v/>
      </c>
      <c r="L285" s="226"/>
      <c r="M285" s="226"/>
      <c r="N285" s="226"/>
      <c r="O285" s="226"/>
      <c r="P285" s="22"/>
      <c r="Q285" s="22"/>
      <c r="R285" s="22"/>
    </row>
    <row r="286" spans="1:18" s="81" customFormat="1" ht="34.5" customHeight="1">
      <c r="A286" s="301" t="s">
        <v>2206</v>
      </c>
      <c r="B286" s="111"/>
      <c r="C286" s="456"/>
      <c r="D286" s="456"/>
      <c r="E286" s="437" t="s">
        <v>226</v>
      </c>
      <c r="F286" s="438"/>
      <c r="G286" s="438"/>
      <c r="H286" s="439"/>
      <c r="I286" s="568"/>
      <c r="J286" s="129">
        <v>2</v>
      </c>
      <c r="K286" s="241" t="str">
        <f t="shared" si="2"/>
        <v/>
      </c>
      <c r="L286" s="226"/>
      <c r="M286" s="226"/>
      <c r="N286" s="226"/>
      <c r="O286" s="226"/>
      <c r="P286" s="22"/>
      <c r="Q286" s="22"/>
      <c r="R286" s="22"/>
    </row>
    <row r="287" spans="1:18" s="81" customFormat="1" ht="34.5" customHeight="1">
      <c r="A287" s="301" t="s">
        <v>2207</v>
      </c>
      <c r="B287" s="111"/>
      <c r="C287" s="456"/>
      <c r="D287" s="456"/>
      <c r="E287" s="482" t="s">
        <v>227</v>
      </c>
      <c r="F287" s="573"/>
      <c r="G287" s="573"/>
      <c r="H287" s="573"/>
      <c r="I287" s="568"/>
      <c r="J287" s="129">
        <v>0</v>
      </c>
      <c r="K287" s="241" t="str">
        <f t="shared" si="2"/>
        <v/>
      </c>
      <c r="L287" s="226"/>
      <c r="M287" s="226"/>
      <c r="N287" s="226"/>
      <c r="O287" s="226"/>
      <c r="P287" s="22"/>
      <c r="Q287" s="22"/>
      <c r="R287" s="22"/>
    </row>
    <row r="288" spans="1:18" s="81" customFormat="1" ht="34.5" customHeight="1">
      <c r="A288" s="301" t="s">
        <v>2330</v>
      </c>
      <c r="B288" s="111"/>
      <c r="C288" s="456"/>
      <c r="D288" s="456"/>
      <c r="E288" s="482" t="s">
        <v>228</v>
      </c>
      <c r="F288" s="484"/>
      <c r="G288" s="484"/>
      <c r="H288" s="484"/>
      <c r="I288" s="568"/>
      <c r="J288" s="129">
        <v>0</v>
      </c>
      <c r="K288" s="241" t="str">
        <f t="shared" si="2"/>
        <v/>
      </c>
      <c r="L288" s="226"/>
      <c r="M288" s="226"/>
      <c r="N288" s="226"/>
      <c r="O288" s="226"/>
      <c r="P288" s="22"/>
      <c r="Q288" s="22"/>
      <c r="R288" s="22"/>
    </row>
    <row r="289" spans="1:18" s="81" customFormat="1" ht="34.5" customHeight="1">
      <c r="A289" s="301" t="s">
        <v>2036</v>
      </c>
      <c r="B289" s="111"/>
      <c r="C289" s="456"/>
      <c r="D289" s="458"/>
      <c r="E289" s="574" t="s">
        <v>166</v>
      </c>
      <c r="F289" s="575"/>
      <c r="G289" s="575"/>
      <c r="H289" s="575"/>
      <c r="I289" s="568"/>
      <c r="J289" s="129">
        <v>0</v>
      </c>
      <c r="K289" s="241" t="str">
        <f t="shared" si="2"/>
        <v/>
      </c>
      <c r="L289" s="226"/>
      <c r="M289" s="226"/>
      <c r="N289" s="226"/>
      <c r="O289" s="226"/>
      <c r="P289" s="22"/>
      <c r="Q289" s="22"/>
      <c r="R289" s="22"/>
    </row>
    <row r="290" spans="1:18" s="81" customFormat="1" ht="34.5" customHeight="1">
      <c r="A290" s="301" t="s">
        <v>2164</v>
      </c>
      <c r="B290" s="111"/>
      <c r="C290" s="456"/>
      <c r="D290" s="482" t="s">
        <v>239</v>
      </c>
      <c r="E290" s="484"/>
      <c r="F290" s="484"/>
      <c r="G290" s="484"/>
      <c r="H290" s="484"/>
      <c r="I290" s="568"/>
      <c r="J290" s="129">
        <v>25</v>
      </c>
      <c r="K290" s="241" t="str">
        <f t="shared" si="2"/>
        <v/>
      </c>
      <c r="L290" s="226"/>
      <c r="M290" s="226"/>
      <c r="N290" s="226"/>
      <c r="O290" s="226"/>
      <c r="P290" s="22"/>
      <c r="Q290" s="22"/>
      <c r="R290" s="22"/>
    </row>
    <row r="291" spans="1:18" s="81" customFormat="1" ht="34.5" customHeight="1">
      <c r="A291" s="301" t="s">
        <v>2038</v>
      </c>
      <c r="B291" s="111"/>
      <c r="C291" s="456"/>
      <c r="D291" s="457" t="s">
        <v>379</v>
      </c>
      <c r="E291" s="485" t="s">
        <v>232</v>
      </c>
      <c r="F291" s="572"/>
      <c r="G291" s="572"/>
      <c r="H291" s="572"/>
      <c r="I291" s="568"/>
      <c r="J291" s="129">
        <v>11</v>
      </c>
      <c r="K291" s="241" t="str">
        <f t="shared" si="2"/>
        <v/>
      </c>
      <c r="L291" s="226"/>
      <c r="M291" s="226"/>
      <c r="N291" s="226"/>
      <c r="O291" s="226"/>
      <c r="P291" s="22"/>
      <c r="Q291" s="22"/>
      <c r="R291" s="22"/>
    </row>
    <row r="292" spans="1:18" s="81" customFormat="1" ht="34.5" customHeight="1">
      <c r="A292" s="301" t="s">
        <v>2161</v>
      </c>
      <c r="B292" s="111"/>
      <c r="C292" s="456"/>
      <c r="D292" s="456"/>
      <c r="E292" s="482" t="s">
        <v>233</v>
      </c>
      <c r="F292" s="484"/>
      <c r="G292" s="484"/>
      <c r="H292" s="484"/>
      <c r="I292" s="568"/>
      <c r="J292" s="129">
        <v>4</v>
      </c>
      <c r="K292" s="241" t="str">
        <f t="shared" si="2"/>
        <v/>
      </c>
      <c r="L292" s="226"/>
      <c r="M292" s="226"/>
      <c r="N292" s="226"/>
      <c r="O292" s="226"/>
      <c r="P292" s="22"/>
      <c r="Q292" s="22"/>
      <c r="R292" s="22"/>
    </row>
    <row r="293" spans="1:18" s="81" customFormat="1" ht="34.5" customHeight="1">
      <c r="A293" s="301" t="s">
        <v>2268</v>
      </c>
      <c r="B293" s="111"/>
      <c r="C293" s="456"/>
      <c r="D293" s="456"/>
      <c r="E293" s="482" t="s">
        <v>234</v>
      </c>
      <c r="F293" s="484"/>
      <c r="G293" s="484"/>
      <c r="H293" s="484"/>
      <c r="I293" s="568"/>
      <c r="J293" s="129">
        <v>1</v>
      </c>
      <c r="K293" s="241" t="str">
        <f t="shared" si="2"/>
        <v/>
      </c>
      <c r="L293" s="226"/>
      <c r="M293" s="226"/>
      <c r="N293" s="226"/>
      <c r="O293" s="226"/>
      <c r="P293" s="22"/>
      <c r="Q293" s="22"/>
      <c r="R293" s="22"/>
    </row>
    <row r="294" spans="1:18" s="81" customFormat="1" ht="34.5" customHeight="1">
      <c r="A294" s="301" t="s">
        <v>2349</v>
      </c>
      <c r="B294" s="111"/>
      <c r="C294" s="456"/>
      <c r="D294" s="456"/>
      <c r="E294" s="482" t="s">
        <v>235</v>
      </c>
      <c r="F294" s="484"/>
      <c r="G294" s="484"/>
      <c r="H294" s="484"/>
      <c r="I294" s="568"/>
      <c r="J294" s="129">
        <v>0</v>
      </c>
      <c r="K294" s="241" t="str">
        <f t="shared" si="2"/>
        <v/>
      </c>
      <c r="L294" s="226"/>
      <c r="M294" s="226"/>
      <c r="N294" s="226"/>
      <c r="O294" s="226"/>
      <c r="P294" s="22"/>
      <c r="Q294" s="22"/>
      <c r="R294" s="22"/>
    </row>
    <row r="295" spans="1:18" s="81" customFormat="1" ht="34.5" customHeight="1">
      <c r="A295" s="301" t="s">
        <v>2244</v>
      </c>
      <c r="B295" s="111"/>
      <c r="C295" s="456"/>
      <c r="D295" s="456"/>
      <c r="E295" s="482" t="s">
        <v>236</v>
      </c>
      <c r="F295" s="573"/>
      <c r="G295" s="573"/>
      <c r="H295" s="573"/>
      <c r="I295" s="568"/>
      <c r="J295" s="129">
        <v>0</v>
      </c>
      <c r="K295" s="241" t="str">
        <f t="shared" si="2"/>
        <v/>
      </c>
      <c r="L295" s="226"/>
      <c r="M295" s="226"/>
      <c r="N295" s="226"/>
      <c r="O295" s="226"/>
      <c r="P295" s="22"/>
      <c r="Q295" s="22"/>
      <c r="R295" s="22"/>
    </row>
    <row r="296" spans="1:18" s="81" customFormat="1" ht="34.5" customHeight="1">
      <c r="A296" s="301" t="s">
        <v>2208</v>
      </c>
      <c r="B296" s="111"/>
      <c r="C296" s="456"/>
      <c r="D296" s="456"/>
      <c r="E296" s="482" t="s">
        <v>237</v>
      </c>
      <c r="F296" s="484"/>
      <c r="G296" s="484"/>
      <c r="H296" s="484"/>
      <c r="I296" s="568"/>
      <c r="J296" s="129">
        <v>2</v>
      </c>
      <c r="K296" s="241" t="str">
        <f t="shared" si="2"/>
        <v/>
      </c>
      <c r="L296" s="226"/>
      <c r="M296" s="226"/>
      <c r="N296" s="226"/>
      <c r="O296" s="226"/>
      <c r="P296" s="22"/>
      <c r="Q296" s="22"/>
      <c r="R296" s="22"/>
    </row>
    <row r="297" spans="1:18" s="81" customFormat="1" ht="34.5" customHeight="1">
      <c r="A297" s="301" t="s">
        <v>2044</v>
      </c>
      <c r="B297" s="111"/>
      <c r="C297" s="456"/>
      <c r="D297" s="456"/>
      <c r="E297" s="482" t="s">
        <v>542</v>
      </c>
      <c r="F297" s="484"/>
      <c r="G297" s="484"/>
      <c r="H297" s="484"/>
      <c r="I297" s="568"/>
      <c r="J297" s="129">
        <v>7</v>
      </c>
      <c r="K297" s="241" t="str">
        <f t="shared" si="2"/>
        <v/>
      </c>
      <c r="L297" s="226"/>
      <c r="M297" s="226"/>
      <c r="N297" s="226"/>
      <c r="O297" s="226"/>
      <c r="P297" s="22"/>
      <c r="Q297" s="22"/>
      <c r="R297" s="22"/>
    </row>
    <row r="298" spans="1:18" s="81" customFormat="1" ht="34.5" customHeight="1">
      <c r="A298" s="301" t="s">
        <v>2045</v>
      </c>
      <c r="B298" s="111"/>
      <c r="C298" s="456"/>
      <c r="D298" s="456"/>
      <c r="E298" s="482" t="s">
        <v>166</v>
      </c>
      <c r="F298" s="484"/>
      <c r="G298" s="484"/>
      <c r="H298" s="484"/>
      <c r="I298" s="569"/>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238</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62</v>
      </c>
      <c r="K304" s="165"/>
      <c r="L304" s="232"/>
      <c r="M304" s="232"/>
      <c r="N304" s="232"/>
      <c r="O304" s="232"/>
      <c r="P304" s="22"/>
      <c r="Q304" s="22"/>
      <c r="R304" s="22"/>
    </row>
    <row r="305" spans="1:18">
      <c r="A305" s="307" t="s">
        <v>482</v>
      </c>
      <c r="B305" s="2"/>
      <c r="C305" s="59"/>
      <c r="D305" s="4"/>
      <c r="F305" s="4"/>
      <c r="G305" s="4"/>
      <c r="H305" s="331"/>
      <c r="I305" s="64" t="s">
        <v>63</v>
      </c>
      <c r="J305" s="65"/>
      <c r="K305" s="166"/>
      <c r="L305" s="232"/>
      <c r="M305" s="232"/>
      <c r="N305" s="232"/>
      <c r="O305" s="232"/>
      <c r="P305" s="22"/>
      <c r="Q305" s="22"/>
      <c r="R305" s="22"/>
    </row>
    <row r="306" spans="1:18" s="81" customFormat="1" ht="34.5" customHeight="1">
      <c r="A306" s="302" t="s">
        <v>2037</v>
      </c>
      <c r="B306" s="111"/>
      <c r="C306" s="448" t="s">
        <v>239</v>
      </c>
      <c r="D306" s="449"/>
      <c r="E306" s="449"/>
      <c r="F306" s="449"/>
      <c r="G306" s="449"/>
      <c r="H306" s="450"/>
      <c r="I306" s="432" t="s">
        <v>854</v>
      </c>
      <c r="J306" s="129">
        <v>25</v>
      </c>
      <c r="K306" s="241" t="str">
        <f>IF(OR(COUNTIF(J306,"未確認")&gt;0,COUNTIF(J306,"*")&gt;0),"※","")</f>
        <v/>
      </c>
      <c r="L306" s="232"/>
      <c r="M306" s="232"/>
      <c r="N306" s="232"/>
      <c r="O306" s="232"/>
      <c r="P306" s="22"/>
      <c r="Q306" s="22"/>
      <c r="R306" s="22"/>
    </row>
    <row r="307" spans="1:18" s="81" customFormat="1" ht="34.5" customHeight="1">
      <c r="A307" s="308" t="s">
        <v>2210</v>
      </c>
      <c r="B307" s="111"/>
      <c r="C307" s="169"/>
      <c r="D307" s="170"/>
      <c r="E307" s="453" t="s">
        <v>3656</v>
      </c>
      <c r="F307" s="570"/>
      <c r="G307" s="570"/>
      <c r="H307" s="571"/>
      <c r="I307" s="568"/>
      <c r="J307" s="129">
        <v>0</v>
      </c>
      <c r="K307" s="241" t="str">
        <f>IF(OR(COUNTIF(J307,"未確認")&gt;0,COUNTIF(J307,"*")&gt;0),"※","")</f>
        <v/>
      </c>
      <c r="L307" s="232"/>
      <c r="M307" s="232"/>
      <c r="N307" s="232"/>
      <c r="O307" s="232"/>
      <c r="P307" s="22"/>
      <c r="Q307" s="22"/>
      <c r="R307" s="22"/>
    </row>
    <row r="308" spans="1:18" s="81" customFormat="1" ht="34.5" customHeight="1">
      <c r="A308" s="308" t="s">
        <v>2246</v>
      </c>
      <c r="B308" s="111"/>
      <c r="C308" s="169"/>
      <c r="D308" s="170"/>
      <c r="E308" s="453" t="s">
        <v>1758</v>
      </c>
      <c r="F308" s="570"/>
      <c r="G308" s="570"/>
      <c r="H308" s="571"/>
      <c r="I308" s="568"/>
      <c r="J308" s="129">
        <v>4</v>
      </c>
      <c r="K308" s="241" t="str">
        <f>IF(OR(COUNTIF(J308,"未確認")&gt;0,COUNTIF(J308,"*")&gt;0),"※","")</f>
        <v/>
      </c>
      <c r="L308" s="232"/>
      <c r="M308" s="232"/>
      <c r="N308" s="232"/>
      <c r="O308" s="232"/>
      <c r="P308" s="22"/>
      <c r="Q308" s="22"/>
      <c r="R308" s="22"/>
    </row>
    <row r="309" spans="1:18" s="81" customFormat="1" ht="34.5" customHeight="1">
      <c r="A309" s="308" t="s">
        <v>2211</v>
      </c>
      <c r="B309" s="111"/>
      <c r="C309" s="169"/>
      <c r="D309" s="170"/>
      <c r="E309" s="453" t="s">
        <v>742</v>
      </c>
      <c r="F309" s="570"/>
      <c r="G309" s="570"/>
      <c r="H309" s="571"/>
      <c r="I309" s="568"/>
      <c r="J309" s="129">
        <v>10</v>
      </c>
      <c r="K309" s="241" t="str">
        <f>IF(OR(COUNTIF(J309,"未確認")&gt;0,COUNTIF(J309,"*")&gt;0),"※","")</f>
        <v/>
      </c>
      <c r="L309" s="232"/>
      <c r="M309" s="232"/>
      <c r="N309" s="232"/>
      <c r="O309" s="232"/>
      <c r="P309" s="22"/>
      <c r="Q309" s="22"/>
      <c r="R309" s="22"/>
    </row>
    <row r="310" spans="1:18" s="81" customFormat="1" ht="34.5" customHeight="1">
      <c r="A310" s="301" t="s">
        <v>2212</v>
      </c>
      <c r="B310" s="2"/>
      <c r="C310" s="171"/>
      <c r="D310" s="172"/>
      <c r="E310" s="453" t="s">
        <v>744</v>
      </c>
      <c r="F310" s="570"/>
      <c r="G310" s="570"/>
      <c r="H310" s="571"/>
      <c r="I310" s="569"/>
      <c r="J310" s="129">
        <v>11</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380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62</v>
      </c>
      <c r="K316" s="165"/>
      <c r="L316" s="232"/>
      <c r="M316" s="232"/>
      <c r="N316" s="232"/>
      <c r="O316" s="232"/>
      <c r="P316" s="22"/>
      <c r="Q316" s="22"/>
      <c r="R316" s="22"/>
    </row>
    <row r="317" spans="1:18" s="1" customFormat="1">
      <c r="A317" s="267"/>
      <c r="B317" s="2"/>
      <c r="C317" s="4"/>
      <c r="D317" s="4"/>
      <c r="E317" s="4"/>
      <c r="F317" s="4"/>
      <c r="G317" s="4"/>
      <c r="H317" s="331"/>
      <c r="I317" s="64" t="s">
        <v>3655</v>
      </c>
      <c r="J317" s="65"/>
      <c r="K317" s="166"/>
      <c r="L317" s="232"/>
      <c r="M317" s="232"/>
      <c r="N317" s="232"/>
      <c r="O317" s="232"/>
      <c r="P317" s="22"/>
      <c r="Q317" s="22"/>
      <c r="R317" s="22"/>
    </row>
    <row r="318" spans="1:18" s="1" customFormat="1" ht="34.5" customHeight="1">
      <c r="A318" s="301" t="s">
        <v>2050</v>
      </c>
      <c r="B318" s="2"/>
      <c r="C318" s="562" t="s">
        <v>381</v>
      </c>
      <c r="D318" s="562"/>
      <c r="E318" s="562"/>
      <c r="F318" s="562"/>
      <c r="G318" s="562"/>
      <c r="H318" s="562"/>
      <c r="I318" s="420" t="s">
        <v>3657</v>
      </c>
      <c r="J318" s="129">
        <v>0</v>
      </c>
      <c r="K318" s="241" t="str">
        <f>IF(OR(COUNTIF(J318,"未確認")&gt;0,COUNTIF(J318,"*")&gt;0),"※","")</f>
        <v/>
      </c>
      <c r="L318" s="58"/>
      <c r="M318" s="252"/>
      <c r="N318" s="232"/>
      <c r="O318" s="232"/>
      <c r="P318" s="22"/>
      <c r="Q318" s="22"/>
      <c r="R318" s="22"/>
    </row>
    <row r="319" spans="1:18" s="1" customFormat="1" ht="34.5" customHeight="1">
      <c r="A319" s="301" t="s">
        <v>2213</v>
      </c>
      <c r="B319" s="2"/>
      <c r="C319" s="562" t="s">
        <v>383</v>
      </c>
      <c r="D319" s="563"/>
      <c r="E319" s="563"/>
      <c r="F319" s="563"/>
      <c r="G319" s="563"/>
      <c r="H319" s="563"/>
      <c r="I319" s="433"/>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50"/>
      <c r="D322" s="4"/>
      <c r="E322" s="4"/>
      <c r="F322" s="4"/>
      <c r="G322" s="4"/>
      <c r="H322" s="173"/>
      <c r="I322" s="173"/>
      <c r="J322" s="58"/>
      <c r="K322" s="100"/>
      <c r="L322" s="232"/>
      <c r="M322" s="232"/>
      <c r="N322" s="232"/>
      <c r="O322" s="232"/>
      <c r="P322" s="22"/>
      <c r="Q322" s="22"/>
      <c r="R322" s="22"/>
    </row>
    <row r="323" spans="1:71" s="4" customFormat="1">
      <c r="A323" s="267"/>
      <c r="B323" s="19" t="s">
        <v>240</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62</v>
      </c>
      <c r="K325" s="165"/>
      <c r="L325" s="232"/>
      <c r="M325" s="232"/>
      <c r="N325" s="232"/>
      <c r="O325" s="232"/>
      <c r="P325" s="22"/>
      <c r="Q325" s="22"/>
      <c r="R325" s="22"/>
    </row>
    <row r="326" spans="1:71">
      <c r="A326" s="267"/>
      <c r="B326" s="2"/>
      <c r="C326" s="4"/>
      <c r="D326" s="4"/>
      <c r="F326" s="4"/>
      <c r="G326" s="4"/>
      <c r="H326" s="331"/>
      <c r="I326" s="64" t="s">
        <v>63</v>
      </c>
      <c r="J326" s="65"/>
      <c r="K326" s="166"/>
      <c r="L326" s="232"/>
      <c r="M326" s="232"/>
      <c r="N326" s="232"/>
      <c r="O326" s="232"/>
      <c r="P326" s="22"/>
      <c r="Q326" s="22"/>
      <c r="R326" s="22"/>
    </row>
    <row r="327" spans="1:71" s="81" customFormat="1" ht="34.5" customHeight="1">
      <c r="A327" s="301" t="s">
        <v>2166</v>
      </c>
      <c r="B327" s="111"/>
      <c r="C327" s="564" t="s">
        <v>1235</v>
      </c>
      <c r="D327" s="554"/>
      <c r="E327" s="554"/>
      <c r="F327" s="554"/>
      <c r="G327" s="554"/>
      <c r="H327" s="472"/>
      <c r="I327" s="420" t="s">
        <v>3658</v>
      </c>
      <c r="J327" s="129">
        <v>0</v>
      </c>
      <c r="K327" s="241" t="str">
        <f t="shared" ref="K327:K332" si="3">IF(OR(COUNTIF(J327,"未確認")&gt;0,COUNTIF(J327,"*")&gt;0),"※","")</f>
        <v/>
      </c>
      <c r="L327" s="232"/>
      <c r="M327" s="232"/>
      <c r="N327" s="232"/>
      <c r="O327" s="232"/>
      <c r="P327" s="22"/>
      <c r="Q327" s="22"/>
      <c r="R327" s="22"/>
    </row>
    <row r="328" spans="1:71" s="81" customFormat="1" ht="34.5" customHeight="1">
      <c r="A328" s="301" t="s">
        <v>2054</v>
      </c>
      <c r="B328" s="111"/>
      <c r="C328" s="169"/>
      <c r="D328" s="175"/>
      <c r="E328" s="437" t="s">
        <v>242</v>
      </c>
      <c r="F328" s="438"/>
      <c r="G328" s="438"/>
      <c r="H328" s="439"/>
      <c r="I328" s="425"/>
      <c r="J328" s="129">
        <v>0</v>
      </c>
      <c r="K328" s="241" t="str">
        <f t="shared" si="3"/>
        <v/>
      </c>
      <c r="L328" s="232"/>
      <c r="M328" s="265"/>
      <c r="N328" s="232"/>
      <c r="O328" s="232"/>
      <c r="P328" s="22"/>
      <c r="Q328" s="22"/>
      <c r="R328" s="22"/>
    </row>
    <row r="329" spans="1:71" s="81" customFormat="1" ht="34.5" customHeight="1">
      <c r="A329" s="301" t="s">
        <v>2215</v>
      </c>
      <c r="B329" s="111"/>
      <c r="C329" s="171"/>
      <c r="D329" s="176"/>
      <c r="E329" s="437" t="s">
        <v>243</v>
      </c>
      <c r="F329" s="565"/>
      <c r="G329" s="565"/>
      <c r="H329" s="566"/>
      <c r="I329" s="425"/>
      <c r="J329" s="129">
        <v>0</v>
      </c>
      <c r="K329" s="241" t="str">
        <f t="shared" si="3"/>
        <v/>
      </c>
      <c r="L329" s="232"/>
      <c r="M329" s="232"/>
      <c r="N329" s="232"/>
      <c r="O329" s="232"/>
      <c r="P329" s="22"/>
      <c r="Q329" s="22"/>
      <c r="R329" s="22"/>
    </row>
    <row r="330" spans="1:71" s="81" customFormat="1" ht="34.5" customHeight="1">
      <c r="A330" s="301" t="s">
        <v>2056</v>
      </c>
      <c r="B330" s="111"/>
      <c r="C330" s="445" t="s">
        <v>2216</v>
      </c>
      <c r="D330" s="567"/>
      <c r="E330" s="567"/>
      <c r="F330" s="567"/>
      <c r="G330" s="567"/>
      <c r="H330" s="474"/>
      <c r="I330" s="425"/>
      <c r="J330" s="266">
        <v>0</v>
      </c>
      <c r="K330" s="241" t="str">
        <f t="shared" si="3"/>
        <v/>
      </c>
      <c r="L330" s="232"/>
      <c r="M330" s="232"/>
      <c r="N330" s="232"/>
      <c r="O330" s="232"/>
      <c r="P330" s="22"/>
      <c r="Q330" s="22"/>
      <c r="R330" s="22"/>
    </row>
    <row r="331" spans="1:71" s="81" customFormat="1" ht="34.5" customHeight="1">
      <c r="A331" s="301" t="s">
        <v>2217</v>
      </c>
      <c r="B331" s="111"/>
      <c r="C331" s="169"/>
      <c r="D331" s="175"/>
      <c r="E331" s="437" t="s">
        <v>244</v>
      </c>
      <c r="F331" s="438"/>
      <c r="G331" s="438"/>
      <c r="H331" s="439"/>
      <c r="I331" s="425"/>
      <c r="J331" s="129">
        <v>0</v>
      </c>
      <c r="K331" s="241" t="str">
        <f t="shared" si="3"/>
        <v/>
      </c>
      <c r="L331" s="232"/>
      <c r="M331" s="232"/>
      <c r="N331" s="232"/>
      <c r="O331" s="232"/>
      <c r="P331" s="22"/>
      <c r="Q331" s="22"/>
      <c r="R331" s="22"/>
    </row>
    <row r="332" spans="1:71" s="81" customFormat="1" ht="34.5" customHeight="1">
      <c r="A332" s="301" t="s">
        <v>2218</v>
      </c>
      <c r="B332" s="111"/>
      <c r="C332" s="171"/>
      <c r="D332" s="176"/>
      <c r="E332" s="437" t="s">
        <v>245</v>
      </c>
      <c r="F332" s="565"/>
      <c r="G332" s="565"/>
      <c r="H332" s="566"/>
      <c r="I332" s="426"/>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209</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61"/>
      <c r="M337" s="561"/>
      <c r="N337" s="561"/>
      <c r="O337" s="561"/>
      <c r="P337" s="561"/>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61"/>
      <c r="M338" s="561"/>
      <c r="N338" s="561"/>
      <c r="O338" s="561"/>
      <c r="P338" s="561"/>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61"/>
      <c r="M339" s="561"/>
      <c r="N339" s="561"/>
      <c r="O339" s="561"/>
      <c r="P339" s="561"/>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61"/>
      <c r="M340" s="561"/>
      <c r="N340" s="561"/>
      <c r="O340" s="561"/>
      <c r="P340" s="561"/>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61"/>
      <c r="M341" s="561"/>
      <c r="N341" s="561"/>
      <c r="O341" s="561"/>
      <c r="P341" s="561"/>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61"/>
      <c r="M342" s="561"/>
      <c r="N342" s="561"/>
      <c r="O342" s="561"/>
      <c r="P342" s="561"/>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9" t="s">
        <v>754</v>
      </c>
      <c r="C346" s="351"/>
      <c r="D346" s="54"/>
      <c r="E346" s="54"/>
      <c r="F346" s="54"/>
      <c r="G346" s="54"/>
      <c r="H346" s="55"/>
      <c r="I346" s="55"/>
      <c r="J346" s="57"/>
      <c r="K346" s="56"/>
      <c r="L346" s="263"/>
      <c r="M346" s="263"/>
      <c r="N346" s="263"/>
      <c r="O346" s="263"/>
      <c r="P346" s="22"/>
      <c r="Q346" s="22"/>
      <c r="R346" s="22"/>
    </row>
    <row r="347" spans="1:72" s="1" customFormat="1">
      <c r="A347" s="267"/>
      <c r="B347" s="19" t="s">
        <v>755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62</v>
      </c>
      <c r="K349" s="165"/>
      <c r="L349" s="232"/>
      <c r="M349" s="232"/>
      <c r="N349" s="232"/>
      <c r="O349" s="232"/>
      <c r="P349" s="22"/>
      <c r="Q349" s="22"/>
      <c r="R349" s="22"/>
    </row>
    <row r="350" spans="1:72">
      <c r="A350" s="267"/>
      <c r="B350" s="2"/>
      <c r="C350" s="435"/>
      <c r="D350" s="436"/>
      <c r="E350" s="436"/>
      <c r="F350" s="436"/>
      <c r="G350" s="44"/>
      <c r="H350" s="331"/>
      <c r="I350" s="64" t="s">
        <v>63</v>
      </c>
      <c r="J350" s="65"/>
      <c r="K350" s="166"/>
      <c r="L350" s="232"/>
      <c r="M350" s="232"/>
      <c r="N350" s="232"/>
      <c r="O350" s="232"/>
      <c r="P350" s="22"/>
      <c r="Q350" s="22"/>
      <c r="R350" s="22"/>
    </row>
    <row r="351" spans="1:72" s="1" customFormat="1" ht="28.5" customHeight="1">
      <c r="A351" s="301" t="s">
        <v>2059</v>
      </c>
      <c r="B351" s="180"/>
      <c r="C351" s="437" t="s">
        <v>246</v>
      </c>
      <c r="D351" s="438"/>
      <c r="E351" s="438"/>
      <c r="F351" s="438"/>
      <c r="G351" s="438"/>
      <c r="H351" s="439"/>
      <c r="I351" s="114" t="s">
        <v>247</v>
      </c>
      <c r="J351" s="108">
        <v>0</v>
      </c>
      <c r="K351" s="309" t="s">
        <v>73</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252</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62</v>
      </c>
      <c r="K357" s="165"/>
      <c r="L357" s="232"/>
      <c r="M357" s="232"/>
      <c r="N357" s="232"/>
      <c r="O357" s="232"/>
      <c r="P357" s="22"/>
      <c r="Q357" s="22"/>
      <c r="R357" s="22"/>
    </row>
    <row r="358" spans="1:18" s="2" customFormat="1">
      <c r="A358" s="267"/>
      <c r="C358" s="59"/>
      <c r="D358" s="4"/>
      <c r="E358" s="4"/>
      <c r="F358" s="4"/>
      <c r="G358" s="4"/>
      <c r="H358" s="331"/>
      <c r="I358" s="64" t="s">
        <v>667</v>
      </c>
      <c r="J358" s="65"/>
      <c r="K358" s="166"/>
      <c r="L358" s="232"/>
      <c r="M358" s="232"/>
      <c r="N358" s="232"/>
      <c r="O358" s="232"/>
      <c r="P358" s="22"/>
      <c r="Q358" s="22"/>
      <c r="R358" s="22"/>
    </row>
    <row r="359" spans="1:18" s="107" customFormat="1" ht="35.1" customHeight="1">
      <c r="A359" s="301" t="s">
        <v>2219</v>
      </c>
      <c r="B359" s="82"/>
      <c r="C359" s="448" t="s">
        <v>384</v>
      </c>
      <c r="D359" s="559"/>
      <c r="E359" s="559"/>
      <c r="F359" s="559"/>
      <c r="G359" s="559"/>
      <c r="H359" s="560"/>
      <c r="I359" s="432" t="s">
        <v>771</v>
      </c>
      <c r="J359" s="129">
        <v>0</v>
      </c>
      <c r="K359" s="241" t="str">
        <f t="shared" ref="K359:K363" si="4">IF(OR(COUNTIF(J359,"未確認")&gt;0,COUNTIF(J359,"*")&gt;0),"※","")</f>
        <v/>
      </c>
      <c r="L359" s="58"/>
      <c r="M359" s="265"/>
      <c r="N359" s="232"/>
      <c r="O359" s="232"/>
      <c r="P359" s="22"/>
      <c r="Q359" s="22"/>
      <c r="R359" s="22"/>
    </row>
    <row r="360" spans="1:18" s="107" customFormat="1" ht="35.1" customHeight="1">
      <c r="A360" s="301" t="s">
        <v>2169</v>
      </c>
      <c r="B360" s="82"/>
      <c r="C360" s="318"/>
      <c r="D360" s="319"/>
      <c r="E360" s="482" t="s">
        <v>254</v>
      </c>
      <c r="F360" s="483"/>
      <c r="G360" s="483"/>
      <c r="H360" s="483"/>
      <c r="I360" s="433"/>
      <c r="J360" s="129">
        <v>0</v>
      </c>
      <c r="K360" s="241" t="str">
        <f t="shared" si="4"/>
        <v/>
      </c>
      <c r="L360" s="58"/>
      <c r="M360" s="265"/>
      <c r="N360" s="232"/>
      <c r="O360" s="232"/>
      <c r="P360" s="22"/>
      <c r="Q360" s="22"/>
      <c r="R360" s="22"/>
    </row>
    <row r="361" spans="1:18" s="107" customFormat="1" ht="35.1" customHeight="1">
      <c r="A361" s="301" t="s">
        <v>2220</v>
      </c>
      <c r="B361" s="82"/>
      <c r="C361" s="448" t="s">
        <v>255</v>
      </c>
      <c r="D361" s="559"/>
      <c r="E361" s="559"/>
      <c r="F361" s="559"/>
      <c r="G361" s="559"/>
      <c r="H361" s="560"/>
      <c r="I361" s="420" t="s">
        <v>3659</v>
      </c>
      <c r="J361" s="129">
        <v>0</v>
      </c>
      <c r="K361" s="241" t="str">
        <f t="shared" si="4"/>
        <v/>
      </c>
      <c r="L361" s="58"/>
      <c r="M361" s="265"/>
      <c r="N361" s="232"/>
      <c r="O361" s="232"/>
      <c r="P361" s="22"/>
      <c r="Q361" s="22"/>
      <c r="R361" s="22"/>
    </row>
    <row r="362" spans="1:18" s="107" customFormat="1" ht="35.1" customHeight="1">
      <c r="A362" s="301" t="s">
        <v>2341</v>
      </c>
      <c r="B362" s="82"/>
      <c r="C362" s="318"/>
      <c r="D362" s="319"/>
      <c r="E362" s="482" t="s">
        <v>254</v>
      </c>
      <c r="F362" s="483"/>
      <c r="G362" s="483"/>
      <c r="H362" s="483"/>
      <c r="I362" s="426"/>
      <c r="J362" s="129">
        <v>0</v>
      </c>
      <c r="K362" s="241" t="str">
        <f t="shared" si="4"/>
        <v/>
      </c>
      <c r="L362" s="58"/>
      <c r="M362" s="265"/>
      <c r="N362" s="232"/>
      <c r="O362" s="232"/>
      <c r="P362" s="22"/>
      <c r="Q362" s="22"/>
      <c r="R362" s="22"/>
    </row>
    <row r="363" spans="1:18" s="107" customFormat="1" ht="42" customHeight="1">
      <c r="A363" s="301" t="s">
        <v>2350</v>
      </c>
      <c r="B363" s="82"/>
      <c r="C363" s="437" t="s">
        <v>256</v>
      </c>
      <c r="D363" s="552"/>
      <c r="E363" s="552"/>
      <c r="F363" s="552"/>
      <c r="G363" s="552"/>
      <c r="H363" s="553"/>
      <c r="I363" s="114" t="s">
        <v>773</v>
      </c>
      <c r="J363" s="178" t="s">
        <v>558</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258</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62</v>
      </c>
      <c r="K369" s="165"/>
      <c r="L369" s="232"/>
      <c r="M369" s="232"/>
      <c r="N369" s="232"/>
      <c r="O369" s="232"/>
      <c r="P369" s="22"/>
      <c r="Q369" s="22"/>
      <c r="R369" s="22"/>
    </row>
    <row r="370" spans="1:51">
      <c r="A370" s="267"/>
      <c r="B370" s="2"/>
      <c r="C370" s="59"/>
      <c r="D370" s="4"/>
      <c r="F370" s="4"/>
      <c r="G370" s="4"/>
      <c r="H370" s="331"/>
      <c r="I370" s="64" t="s">
        <v>63</v>
      </c>
      <c r="J370" s="65"/>
      <c r="K370" s="166"/>
      <c r="L370" s="232"/>
      <c r="M370" s="232"/>
      <c r="N370" s="232"/>
      <c r="O370" s="232"/>
      <c r="P370" s="22"/>
      <c r="Q370" s="22"/>
      <c r="R370" s="22"/>
    </row>
    <row r="371" spans="1:51" s="81" customFormat="1" ht="56.1" customHeight="1">
      <c r="A371" s="301" t="s">
        <v>2066</v>
      </c>
      <c r="B371" s="82"/>
      <c r="C371" s="422" t="s">
        <v>259</v>
      </c>
      <c r="D371" s="423"/>
      <c r="E371" s="423"/>
      <c r="F371" s="423"/>
      <c r="G371" s="423"/>
      <c r="H371" s="424"/>
      <c r="I371" s="127" t="s">
        <v>260</v>
      </c>
      <c r="J371" s="264">
        <v>0</v>
      </c>
      <c r="K371" s="241" t="str">
        <f>IF(OR(COUNTIF(J371,"未確認")&gt;0,COUNTIF(J371,"*")&gt;0),"※","")</f>
        <v/>
      </c>
      <c r="L371" s="232"/>
      <c r="M371" s="232"/>
      <c r="N371" s="232"/>
      <c r="O371" s="232"/>
      <c r="P371" s="22"/>
      <c r="Q371" s="22"/>
      <c r="R371" s="22"/>
    </row>
    <row r="372" spans="1:51" s="81" customFormat="1" ht="56.1" customHeight="1">
      <c r="A372" s="301" t="s">
        <v>2067</v>
      </c>
      <c r="B372" s="82"/>
      <c r="C372" s="482" t="s">
        <v>1254</v>
      </c>
      <c r="D372" s="483"/>
      <c r="E372" s="483"/>
      <c r="F372" s="483"/>
      <c r="G372" s="483"/>
      <c r="H372" s="483"/>
      <c r="I372" s="127" t="s">
        <v>1255</v>
      </c>
      <c r="J372" s="268">
        <v>0</v>
      </c>
      <c r="K372" s="241" t="str">
        <f>IF(OR(COUNTIF(J372,"未確認")&gt;0,COUNTIF(J372,"*")&gt;0),"※","")</f>
        <v/>
      </c>
      <c r="L372" s="232"/>
      <c r="M372" s="232"/>
      <c r="N372" s="232"/>
      <c r="O372" s="232"/>
      <c r="P372" s="22"/>
      <c r="Q372" s="22"/>
      <c r="R372" s="22"/>
    </row>
    <row r="373" spans="1:51" s="81" customFormat="1" ht="35.1" customHeight="1">
      <c r="A373" s="301" t="s">
        <v>2343</v>
      </c>
      <c r="B373" s="82"/>
      <c r="C373" s="448" t="s">
        <v>779</v>
      </c>
      <c r="D373" s="554"/>
      <c r="E373" s="554"/>
      <c r="F373" s="554"/>
      <c r="G373" s="554"/>
      <c r="H373" s="472"/>
      <c r="I373" s="432" t="s">
        <v>2069</v>
      </c>
      <c r="J373" s="129">
        <v>25</v>
      </c>
      <c r="K373" s="241" t="str">
        <f t="shared" ref="K373:K377" si="5">IF(OR(COUNTIF(J373,"未確認")&gt;0,COUNTIF(J373,"*")&gt;0),"※","")</f>
        <v/>
      </c>
      <c r="L373" s="232"/>
      <c r="M373" s="232"/>
      <c r="N373" s="232"/>
      <c r="O373" s="232"/>
      <c r="P373" s="22"/>
      <c r="Q373" s="22"/>
      <c r="R373" s="22"/>
    </row>
    <row r="374" spans="1:51" s="81" customFormat="1" ht="35.1" customHeight="1">
      <c r="A374" s="301" t="s">
        <v>2351</v>
      </c>
      <c r="B374" s="82"/>
      <c r="C374" s="169"/>
      <c r="D374" s="192"/>
      <c r="E374" s="448" t="s">
        <v>261</v>
      </c>
      <c r="F374" s="449"/>
      <c r="G374" s="438"/>
      <c r="H374" s="439"/>
      <c r="I374" s="555"/>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56" t="s">
        <v>2249</v>
      </c>
      <c r="H375" s="456"/>
      <c r="I375" s="555"/>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58" t="s">
        <v>2224</v>
      </c>
      <c r="H376" s="456"/>
      <c r="I376" s="555"/>
      <c r="J376" s="129">
        <v>0</v>
      </c>
      <c r="K376" s="241" t="str">
        <f t="shared" si="5"/>
        <v/>
      </c>
      <c r="L376" s="232"/>
      <c r="M376" s="232"/>
      <c r="N376" s="232"/>
      <c r="O376" s="232"/>
      <c r="P376" s="22"/>
      <c r="Q376" s="22"/>
      <c r="R376" s="22"/>
    </row>
    <row r="377" spans="1:51" s="81" customFormat="1" ht="87" customHeight="1">
      <c r="A377" s="301" t="s">
        <v>2225</v>
      </c>
      <c r="B377" s="82"/>
      <c r="C377" s="171"/>
      <c r="D377" s="336"/>
      <c r="E377" s="557"/>
      <c r="F377" s="558"/>
      <c r="G377" s="358"/>
      <c r="H377" s="320" t="s">
        <v>2226</v>
      </c>
      <c r="I377" s="556"/>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209</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8"/>
  <hyperlinks>
    <hyperlink ref="I254" location="診療所!B61" display="メニューへ戻る"/>
    <hyperlink ref="I335" location="診療所!B61" display="メニューへ戻る"/>
    <hyperlink ref="I383" location="診療所!B61" display="メニューへ戻る"/>
    <hyperlink ref="B5" r:id="rId1"/>
    <hyperlink ref="C72:H72" location="津軽今別医院!B91" display="・設置主体"/>
    <hyperlink ref="C73:H73" location="津軽今別医院!B99" display="・病床の状況"/>
    <hyperlink ref="C74:H74" location="津軽今別医院!B120" display="・診療科"/>
    <hyperlink ref="C75:H75" location="津軽今別医院!B131" display="・入院基本料及び届出病床数"/>
    <hyperlink ref="C76:H76" location="津軽今別医院!A1" display="・算定する入院基本料の状況"/>
    <hyperlink ref="C77:H77" location="津軽今別医院!B141" display="・在宅療養支援診療所の届出状況"/>
    <hyperlink ref="C78:H78" location="津軽今別医院!B149" display="・職員数の状況"/>
    <hyperlink ref="C79:H79" location="津軽今別医院!B184" display="・退院調整部門の設置状況"/>
    <hyperlink ref="C80:H80" location="津軽今別医院!B204" display="・医療機器の台数"/>
    <hyperlink ref="C81:H81" location="津軽今別医院!B228" display="・有床診療所の病床の役割"/>
    <hyperlink ref="C82:H82" location="津軽今別医院!B243" display="・過去1年間の間に病棟の再編・見直しがあった場合の報告対象期間"/>
    <hyperlink ref="I72" location="津軽今別医院!B267" display="・入院患者の状況（年間）"/>
    <hyperlink ref="I73" location="津軽今別医院!B279" display="・入院患者の状況（月間／入院前の場所・退院先の場所の状況）"/>
    <hyperlink ref="I74" location="津軽今別医院!B302" display="・退院後に在宅医療を必要とする患者の状況"/>
    <hyperlink ref="I75" location="津軽今別医院!B314" display="・在宅医療を行った患者数"/>
    <hyperlink ref="I76" location="津軽今別医院!B323" display="・看取りを行った患者数"/>
    <hyperlink ref="J72:O72" location="津軽今別医院!B347" display="・分娩"/>
    <hyperlink ref="J73" location="津軽今別医院!B367" display="・リハビリテーションの実施状況"/>
    <hyperlink ref="J74" location="津軽今別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860</v>
      </c>
      <c r="C2" s="12"/>
      <c r="D2" s="12"/>
      <c r="E2" s="12"/>
      <c r="F2" s="12"/>
      <c r="G2" s="12"/>
      <c r="H2" s="10"/>
    </row>
    <row r="3" spans="1:22">
      <c r="A3" s="284"/>
      <c r="B3" s="13" t="s">
        <v>861</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N8" s="9"/>
      <c r="O8" s="9"/>
      <c r="P8" s="9"/>
      <c r="Q8" s="9"/>
      <c r="R8" s="9"/>
      <c r="S8" s="9"/>
      <c r="T8" s="9"/>
      <c r="U8" s="9"/>
      <c r="V8" s="9"/>
    </row>
    <row r="9" spans="1:22" s="22" customFormat="1">
      <c r="A9" s="284"/>
      <c r="B9" s="24"/>
      <c r="C9" s="20"/>
      <c r="D9" s="20"/>
      <c r="E9" s="20"/>
      <c r="F9" s="20"/>
      <c r="G9" s="20"/>
      <c r="H9" s="21"/>
      <c r="I9" s="532" t="s">
        <v>469</v>
      </c>
      <c r="J9" s="532"/>
      <c r="K9" s="532"/>
      <c r="L9" s="316" t="s">
        <v>273</v>
      </c>
      <c r="M9" s="316" t="s">
        <v>274</v>
      </c>
    </row>
    <row r="10" spans="1:22" s="22" customFormat="1" ht="34.5" customHeight="1">
      <c r="A10" s="285" t="s">
        <v>862</v>
      </c>
      <c r="B10" s="18"/>
      <c r="C10" s="20"/>
      <c r="D10" s="20"/>
      <c r="E10" s="20"/>
      <c r="F10" s="20"/>
      <c r="G10" s="20"/>
      <c r="H10" s="21"/>
      <c r="I10" s="531" t="s">
        <v>471</v>
      </c>
      <c r="J10" s="531"/>
      <c r="K10" s="531"/>
      <c r="L10" s="25" t="s">
        <v>863</v>
      </c>
      <c r="M10" s="25" t="s">
        <v>863</v>
      </c>
    </row>
    <row r="11" spans="1:22" s="22" customFormat="1" ht="34.5" customHeight="1">
      <c r="A11" s="285" t="s">
        <v>862</v>
      </c>
      <c r="B11" s="26"/>
      <c r="C11" s="20"/>
      <c r="D11" s="20"/>
      <c r="E11" s="20"/>
      <c r="F11" s="20"/>
      <c r="G11" s="20"/>
      <c r="H11" s="21"/>
      <c r="I11" s="531" t="s">
        <v>475</v>
      </c>
      <c r="J11" s="531"/>
      <c r="K11" s="531"/>
      <c r="L11" s="25" t="s">
        <v>476</v>
      </c>
      <c r="M11" s="25" t="s">
        <v>476</v>
      </c>
    </row>
    <row r="12" spans="1:22">
      <c r="A12" s="284"/>
      <c r="B12" s="19"/>
      <c r="N12" s="9"/>
      <c r="O12" s="9"/>
      <c r="P12" s="9"/>
      <c r="Q12" s="9"/>
      <c r="R12" s="9"/>
      <c r="S12" s="9"/>
      <c r="T12" s="9"/>
      <c r="U12" s="9"/>
      <c r="V12" s="9"/>
    </row>
    <row r="13" spans="1:22">
      <c r="A13" s="284"/>
      <c r="B13" s="18"/>
      <c r="N13" s="9"/>
      <c r="O13" s="9"/>
      <c r="P13" s="9"/>
      <c r="Q13" s="9"/>
      <c r="R13" s="9"/>
      <c r="S13" s="9"/>
      <c r="T13" s="9"/>
      <c r="U13" s="9"/>
      <c r="V13" s="9"/>
    </row>
    <row r="14" spans="1:22" s="22" customFormat="1">
      <c r="A14" s="284"/>
      <c r="B14" s="19" t="s">
        <v>584</v>
      </c>
      <c r="C14" s="20"/>
      <c r="D14" s="20"/>
      <c r="E14" s="20"/>
      <c r="F14" s="20"/>
      <c r="G14" s="20"/>
      <c r="H14" s="21"/>
      <c r="I14" s="21"/>
      <c r="J14" s="6"/>
      <c r="K14" s="7"/>
      <c r="L14" s="6"/>
      <c r="M14" s="6"/>
    </row>
    <row r="15" spans="1:22" s="22" customFormat="1">
      <c r="A15" s="284"/>
      <c r="B15" s="19"/>
      <c r="C15" s="19"/>
      <c r="D15" s="19"/>
      <c r="E15" s="19"/>
      <c r="F15" s="19"/>
      <c r="G15" s="19"/>
      <c r="H15" s="15"/>
      <c r="I15" s="15"/>
      <c r="J15" s="6"/>
      <c r="K15" s="7"/>
      <c r="L15" s="23"/>
      <c r="M15" s="23"/>
    </row>
    <row r="16" spans="1:22" s="22" customFormat="1">
      <c r="A16" s="284"/>
      <c r="B16" s="24"/>
      <c r="C16" s="20"/>
      <c r="D16" s="20"/>
      <c r="E16" s="20"/>
      <c r="F16" s="20"/>
      <c r="G16" s="20"/>
      <c r="H16" s="21"/>
      <c r="I16" s="532" t="s">
        <v>0</v>
      </c>
      <c r="J16" s="532"/>
      <c r="K16" s="532"/>
      <c r="L16" s="316" t="s">
        <v>273</v>
      </c>
      <c r="M16" s="316" t="s">
        <v>274</v>
      </c>
    </row>
    <row r="17" spans="1:22" s="22" customFormat="1" ht="34.5" customHeight="1">
      <c r="A17" s="285" t="s">
        <v>862</v>
      </c>
      <c r="B17" s="18"/>
      <c r="C17" s="20"/>
      <c r="D17" s="20"/>
      <c r="E17" s="20"/>
      <c r="F17" s="20"/>
      <c r="G17" s="20"/>
      <c r="H17" s="21"/>
      <c r="I17" s="531" t="s">
        <v>18</v>
      </c>
      <c r="J17" s="531"/>
      <c r="K17" s="531"/>
      <c r="L17" s="25"/>
      <c r="M17" s="25"/>
    </row>
    <row r="18" spans="1:22" s="22" customFormat="1" ht="34.5" customHeight="1">
      <c r="A18" s="285" t="s">
        <v>583</v>
      </c>
      <c r="B18" s="26"/>
      <c r="C18" s="20"/>
      <c r="D18" s="20"/>
      <c r="E18" s="20"/>
      <c r="F18" s="20"/>
      <c r="G18" s="20"/>
      <c r="H18" s="21"/>
      <c r="I18" s="531" t="s">
        <v>19</v>
      </c>
      <c r="J18" s="531"/>
      <c r="K18" s="531"/>
      <c r="L18" s="25"/>
      <c r="M18" s="25"/>
    </row>
    <row r="19" spans="1:22" s="22" customFormat="1" ht="34.5" customHeight="1">
      <c r="A19" s="285" t="s">
        <v>862</v>
      </c>
      <c r="B19" s="26"/>
      <c r="C19" s="20"/>
      <c r="D19" s="20"/>
      <c r="E19" s="20"/>
      <c r="F19" s="20"/>
      <c r="G19" s="20"/>
      <c r="H19" s="21"/>
      <c r="I19" s="531" t="s">
        <v>20</v>
      </c>
      <c r="J19" s="531"/>
      <c r="K19" s="531"/>
      <c r="L19" s="27" t="s">
        <v>479</v>
      </c>
      <c r="M19" s="27"/>
    </row>
    <row r="20" spans="1:22" s="22" customFormat="1" ht="34.5" customHeight="1">
      <c r="A20" s="285" t="s">
        <v>583</v>
      </c>
      <c r="B20" s="18"/>
      <c r="C20" s="20"/>
      <c r="D20" s="20"/>
      <c r="E20" s="20"/>
      <c r="F20" s="20"/>
      <c r="G20" s="20"/>
      <c r="H20" s="21"/>
      <c r="I20" s="531" t="s">
        <v>21</v>
      </c>
      <c r="J20" s="531"/>
      <c r="K20" s="531"/>
      <c r="L20" s="28"/>
      <c r="M20" s="28" t="s">
        <v>479</v>
      </c>
    </row>
    <row r="21" spans="1:22" s="22" customFormat="1" ht="34.5" customHeight="1">
      <c r="A21" s="285" t="s">
        <v>862</v>
      </c>
      <c r="B21" s="18"/>
      <c r="C21" s="20"/>
      <c r="D21" s="20"/>
      <c r="E21" s="20"/>
      <c r="F21" s="20"/>
      <c r="G21" s="20"/>
      <c r="H21" s="21"/>
      <c r="I21" s="531" t="s">
        <v>22</v>
      </c>
      <c r="J21" s="531"/>
      <c r="K21" s="531"/>
      <c r="L21" s="27"/>
      <c r="M21" s="27"/>
    </row>
    <row r="22" spans="1:22" s="22" customFormat="1" ht="34.5" customHeight="1">
      <c r="A22" s="285" t="s">
        <v>862</v>
      </c>
      <c r="B22" s="18"/>
      <c r="C22" s="20"/>
      <c r="D22" s="20"/>
      <c r="E22" s="20"/>
      <c r="F22" s="20"/>
      <c r="G22" s="20"/>
      <c r="H22" s="21"/>
      <c r="I22" s="531" t="s">
        <v>23</v>
      </c>
      <c r="J22" s="531"/>
      <c r="K22" s="531"/>
      <c r="L22" s="27"/>
      <c r="M22" s="27"/>
    </row>
    <row r="23" spans="1:22" s="22" customFormat="1" ht="34.5" customHeight="1">
      <c r="A23" s="285" t="s">
        <v>583</v>
      </c>
      <c r="B23" s="18"/>
      <c r="C23" s="20"/>
      <c r="D23" s="20"/>
      <c r="E23" s="20"/>
      <c r="F23" s="20"/>
      <c r="G23" s="20"/>
      <c r="H23" s="21"/>
      <c r="I23" s="531" t="s">
        <v>864</v>
      </c>
      <c r="J23" s="531"/>
      <c r="K23" s="531"/>
      <c r="L23" s="27"/>
      <c r="M23" s="27"/>
    </row>
    <row r="24" spans="1:22" s="22" customFormat="1">
      <c r="A24" s="284"/>
      <c r="B24" s="18"/>
      <c r="C24" s="3"/>
      <c r="D24" s="3"/>
      <c r="E24" s="4"/>
      <c r="F24" s="3"/>
      <c r="G24" s="29"/>
      <c r="H24" s="5"/>
      <c r="I24" s="5"/>
      <c r="J24" s="6"/>
      <c r="K24" s="30"/>
      <c r="L24" s="8"/>
      <c r="M24" s="8"/>
    </row>
    <row r="25" spans="1:22">
      <c r="A25" s="284"/>
      <c r="B25" s="18"/>
      <c r="K25" s="30"/>
      <c r="L25" s="8"/>
      <c r="M25" s="8"/>
      <c r="N25" s="9"/>
      <c r="O25" s="9"/>
      <c r="P25" s="9"/>
      <c r="Q25" s="9"/>
      <c r="R25" s="9"/>
      <c r="S25" s="9"/>
      <c r="T25" s="9"/>
      <c r="U25" s="9"/>
      <c r="V25" s="9"/>
    </row>
    <row r="26" spans="1:22" s="22" customFormat="1">
      <c r="A26" s="284"/>
      <c r="B26" s="31" t="s">
        <v>26</v>
      </c>
      <c r="C26" s="20"/>
      <c r="D26" s="20"/>
      <c r="E26" s="20"/>
      <c r="F26" s="20"/>
      <c r="G26" s="20"/>
      <c r="H26" s="21"/>
      <c r="I26" s="21"/>
      <c r="J26" s="6"/>
      <c r="K26" s="30"/>
      <c r="L26" s="8"/>
      <c r="M26" s="8"/>
    </row>
    <row r="27" spans="1:22" s="22" customFormat="1">
      <c r="A27" s="284"/>
      <c r="B27" s="19"/>
      <c r="C27" s="19"/>
      <c r="D27" s="19"/>
      <c r="E27" s="19"/>
      <c r="F27" s="19"/>
      <c r="G27" s="19"/>
      <c r="H27" s="15"/>
      <c r="I27" s="15"/>
      <c r="J27" s="6"/>
      <c r="K27" s="30"/>
      <c r="L27" s="23"/>
      <c r="M27" s="23"/>
    </row>
    <row r="28" spans="1:22" s="22" customFormat="1">
      <c r="A28" s="284"/>
      <c r="B28" s="24"/>
      <c r="C28" s="20"/>
      <c r="D28" s="20"/>
      <c r="E28" s="20"/>
      <c r="F28" s="20"/>
      <c r="G28" s="20"/>
      <c r="H28" s="21"/>
      <c r="I28" s="528" t="s">
        <v>27</v>
      </c>
      <c r="J28" s="529"/>
      <c r="K28" s="530"/>
      <c r="L28" s="316" t="s">
        <v>273</v>
      </c>
      <c r="M28" s="316" t="s">
        <v>274</v>
      </c>
    </row>
    <row r="29" spans="1:22" s="22" customFormat="1" ht="34.5" customHeight="1">
      <c r="A29" s="285" t="s">
        <v>865</v>
      </c>
      <c r="B29" s="18"/>
      <c r="C29" s="20"/>
      <c r="D29" s="20"/>
      <c r="E29" s="20"/>
      <c r="F29" s="20"/>
      <c r="G29" s="20"/>
      <c r="H29" s="21"/>
      <c r="I29" s="522" t="s">
        <v>18</v>
      </c>
      <c r="J29" s="523"/>
      <c r="K29" s="524"/>
      <c r="L29" s="25"/>
      <c r="M29" s="25"/>
    </row>
    <row r="30" spans="1:22" s="22" customFormat="1" ht="34.5" customHeight="1">
      <c r="A30" s="285" t="s">
        <v>865</v>
      </c>
      <c r="B30" s="26"/>
      <c r="C30" s="20"/>
      <c r="D30" s="20"/>
      <c r="E30" s="20"/>
      <c r="F30" s="20"/>
      <c r="G30" s="20"/>
      <c r="H30" s="21"/>
      <c r="I30" s="522" t="s">
        <v>19</v>
      </c>
      <c r="J30" s="523"/>
      <c r="K30" s="524"/>
      <c r="L30" s="25"/>
      <c r="M30" s="25"/>
    </row>
    <row r="31" spans="1:22" s="22" customFormat="1" ht="34.5" customHeight="1">
      <c r="A31" s="285" t="s">
        <v>865</v>
      </c>
      <c r="B31" s="26"/>
      <c r="C31" s="20"/>
      <c r="D31" s="20"/>
      <c r="E31" s="20"/>
      <c r="F31" s="20"/>
      <c r="G31" s="20"/>
      <c r="H31" s="21"/>
      <c r="I31" s="522" t="s">
        <v>20</v>
      </c>
      <c r="J31" s="523"/>
      <c r="K31" s="524"/>
      <c r="L31" s="27" t="s">
        <v>479</v>
      </c>
      <c r="M31" s="27"/>
    </row>
    <row r="32" spans="1:22" s="22" customFormat="1" ht="34.5" customHeight="1">
      <c r="A32" s="285" t="s">
        <v>585</v>
      </c>
      <c r="B32" s="18"/>
      <c r="C32" s="20"/>
      <c r="D32" s="20"/>
      <c r="E32" s="20"/>
      <c r="F32" s="20"/>
      <c r="G32" s="20"/>
      <c r="H32" s="21"/>
      <c r="I32" s="522" t="s">
        <v>21</v>
      </c>
      <c r="J32" s="523"/>
      <c r="K32" s="524"/>
      <c r="L32" s="28"/>
      <c r="M32" s="28" t="s">
        <v>479</v>
      </c>
    </row>
    <row r="33" spans="1:22" s="22" customFormat="1" ht="34.5" customHeight="1">
      <c r="A33" s="285" t="s">
        <v>865</v>
      </c>
      <c r="B33" s="18"/>
      <c r="C33" s="20"/>
      <c r="D33" s="20"/>
      <c r="E33" s="20"/>
      <c r="F33" s="20"/>
      <c r="G33" s="20"/>
      <c r="H33" s="21"/>
      <c r="I33" s="518" t="s">
        <v>28</v>
      </c>
      <c r="J33" s="519"/>
      <c r="K33" s="520"/>
      <c r="L33" s="27"/>
      <c r="M33" s="27"/>
    </row>
    <row r="34" spans="1:22" s="22" customFormat="1" ht="34.5" customHeight="1">
      <c r="A34" s="285" t="s">
        <v>585</v>
      </c>
      <c r="B34" s="18"/>
      <c r="C34" s="20"/>
      <c r="D34" s="20"/>
      <c r="E34" s="20"/>
      <c r="F34" s="20"/>
      <c r="G34" s="20"/>
      <c r="H34" s="21"/>
      <c r="I34" s="518" t="s">
        <v>29</v>
      </c>
      <c r="J34" s="519"/>
      <c r="K34" s="520"/>
      <c r="L34" s="27"/>
      <c r="M34" s="27"/>
    </row>
    <row r="35" spans="1:22" s="32" customFormat="1" ht="34.5" customHeight="1">
      <c r="A35" s="285" t="s">
        <v>865</v>
      </c>
      <c r="B35" s="18"/>
      <c r="C35" s="20"/>
      <c r="D35" s="20"/>
      <c r="E35" s="20"/>
      <c r="F35" s="20"/>
      <c r="G35" s="20"/>
      <c r="H35" s="21"/>
      <c r="I35" s="518" t="s">
        <v>866</v>
      </c>
      <c r="J35" s="519"/>
      <c r="K35" s="520"/>
      <c r="L35" s="27"/>
      <c r="M35" s="27"/>
    </row>
    <row r="36" spans="1:22" s="22" customFormat="1" ht="34.5" customHeight="1">
      <c r="A36" s="285" t="s">
        <v>585</v>
      </c>
      <c r="B36" s="18"/>
      <c r="C36" s="20"/>
      <c r="D36" s="20"/>
      <c r="E36" s="20"/>
      <c r="F36" s="20"/>
      <c r="G36" s="20"/>
      <c r="H36" s="21"/>
      <c r="I36" s="521" t="s">
        <v>864</v>
      </c>
      <c r="J36" s="521"/>
      <c r="K36" s="521"/>
      <c r="L36" s="27"/>
      <c r="M36" s="27"/>
    </row>
    <row r="37" spans="1:22" s="22" customFormat="1">
      <c r="A37" s="284"/>
      <c r="B37" s="18"/>
      <c r="C37" s="3"/>
      <c r="D37" s="3"/>
      <c r="E37" s="4"/>
      <c r="F37" s="3"/>
      <c r="G37" s="33"/>
      <c r="H37" s="5"/>
      <c r="I37" s="5"/>
      <c r="J37" s="6"/>
      <c r="K37" s="30"/>
      <c r="L37" s="8"/>
      <c r="M37" s="8"/>
    </row>
    <row r="38" spans="1:22" s="22" customFormat="1">
      <c r="A38" s="284"/>
      <c r="B38" s="18"/>
      <c r="C38" s="3"/>
      <c r="D38" s="3"/>
      <c r="E38" s="4"/>
      <c r="F38" s="3"/>
      <c r="G38" s="33"/>
      <c r="H38" s="5"/>
      <c r="I38" s="5"/>
      <c r="J38" s="6"/>
      <c r="K38" s="30"/>
      <c r="L38" s="8"/>
      <c r="M38" s="8"/>
    </row>
    <row r="39" spans="1:22" s="22" customFormat="1">
      <c r="A39" s="284"/>
      <c r="B39" s="31" t="s">
        <v>31</v>
      </c>
      <c r="C39" s="20"/>
      <c r="D39" s="20"/>
      <c r="E39" s="20"/>
      <c r="F39" s="20"/>
      <c r="G39" s="20"/>
      <c r="H39" s="21"/>
      <c r="I39" s="21"/>
      <c r="J39" s="6"/>
      <c r="K39" s="30"/>
      <c r="L39" s="8"/>
      <c r="M39" s="8"/>
    </row>
    <row r="40" spans="1:22" s="22" customFormat="1">
      <c r="A40" s="284"/>
      <c r="B40" s="19"/>
      <c r="C40" s="19"/>
      <c r="D40" s="19"/>
      <c r="E40" s="19"/>
      <c r="F40" s="19"/>
      <c r="G40" s="19"/>
      <c r="H40" s="15"/>
      <c r="I40" s="15"/>
      <c r="J40" s="6"/>
      <c r="K40" s="30"/>
      <c r="L40" s="23"/>
      <c r="M40" s="23"/>
    </row>
    <row r="41" spans="1:22" s="22" customFormat="1">
      <c r="A41" s="284"/>
      <c r="B41" s="24"/>
      <c r="C41" s="20"/>
      <c r="D41" s="20"/>
      <c r="E41" s="20"/>
      <c r="F41" s="20"/>
      <c r="G41" s="20"/>
      <c r="H41" s="21"/>
      <c r="I41" s="528" t="s">
        <v>32</v>
      </c>
      <c r="J41" s="529"/>
      <c r="K41" s="530"/>
      <c r="L41" s="316" t="s">
        <v>273</v>
      </c>
      <c r="M41" s="316" t="s">
        <v>274</v>
      </c>
    </row>
    <row r="42" spans="1:22" s="22" customFormat="1" ht="34.5" customHeight="1">
      <c r="A42" s="285" t="s">
        <v>867</v>
      </c>
      <c r="B42" s="18"/>
      <c r="C42" s="20"/>
      <c r="D42" s="20"/>
      <c r="E42" s="20"/>
      <c r="F42" s="20"/>
      <c r="G42" s="20"/>
      <c r="H42" s="21"/>
      <c r="I42" s="522" t="s">
        <v>868</v>
      </c>
      <c r="J42" s="523"/>
      <c r="K42" s="524"/>
      <c r="L42" s="25"/>
      <c r="M42" s="25"/>
    </row>
    <row r="43" spans="1:22" s="22" customFormat="1" ht="34.5" customHeight="1">
      <c r="A43" s="285" t="s">
        <v>586</v>
      </c>
      <c r="B43" s="26"/>
      <c r="C43" s="20"/>
      <c r="D43" s="20"/>
      <c r="E43" s="20"/>
      <c r="F43" s="20"/>
      <c r="G43" s="20"/>
      <c r="H43" s="21"/>
      <c r="I43" s="522" t="s">
        <v>34</v>
      </c>
      <c r="J43" s="523"/>
      <c r="K43" s="524"/>
      <c r="L43" s="25"/>
      <c r="M43" s="25"/>
    </row>
    <row r="44" spans="1:22" s="22" customFormat="1" ht="34.5" customHeight="1">
      <c r="A44" s="285" t="s">
        <v>867</v>
      </c>
      <c r="B44" s="26"/>
      <c r="C44" s="20"/>
      <c r="D44" s="20"/>
      <c r="E44" s="20"/>
      <c r="F44" s="20"/>
      <c r="G44" s="20"/>
      <c r="H44" s="21"/>
      <c r="I44" s="522" t="s">
        <v>35</v>
      </c>
      <c r="J44" s="523"/>
      <c r="K44" s="524"/>
      <c r="L44" s="34"/>
      <c r="M44" s="34"/>
    </row>
    <row r="45" spans="1:22" s="22" customFormat="1" ht="34.5" customHeight="1">
      <c r="A45" s="285" t="s">
        <v>867</v>
      </c>
      <c r="B45" s="18"/>
      <c r="C45" s="20"/>
      <c r="D45" s="20"/>
      <c r="E45" s="20"/>
      <c r="F45" s="20"/>
      <c r="G45" s="20"/>
      <c r="H45" s="21"/>
      <c r="I45" s="522" t="s">
        <v>36</v>
      </c>
      <c r="J45" s="523"/>
      <c r="K45" s="524"/>
      <c r="L45" s="25"/>
      <c r="M45" s="25"/>
    </row>
    <row r="46" spans="1:22" s="22" customFormat="1">
      <c r="A46" s="284"/>
      <c r="B46" s="18"/>
      <c r="C46" s="3"/>
      <c r="D46" s="3"/>
      <c r="E46" s="4"/>
      <c r="F46" s="3"/>
      <c r="G46" s="29"/>
      <c r="H46" s="5"/>
      <c r="I46" s="5"/>
      <c r="J46" s="6"/>
      <c r="K46" s="30"/>
      <c r="L46" s="8"/>
      <c r="M46" s="8"/>
    </row>
    <row r="47" spans="1:22">
      <c r="A47" s="284"/>
      <c r="B47" s="18"/>
      <c r="K47" s="30"/>
      <c r="L47" s="8"/>
      <c r="M47" s="8"/>
      <c r="N47" s="9"/>
      <c r="O47" s="9"/>
      <c r="P47" s="9"/>
      <c r="Q47" s="9"/>
      <c r="R47" s="9"/>
      <c r="S47" s="9"/>
      <c r="T47" s="9"/>
      <c r="U47" s="9"/>
      <c r="V47" s="9"/>
    </row>
    <row r="48" spans="1:22" s="22" customFormat="1">
      <c r="A48" s="284"/>
      <c r="B48" s="31" t="s">
        <v>869</v>
      </c>
      <c r="C48" s="20"/>
      <c r="D48" s="20"/>
      <c r="E48" s="20"/>
      <c r="F48" s="20"/>
      <c r="G48" s="20"/>
      <c r="H48" s="21"/>
      <c r="I48" s="21"/>
      <c r="J48" s="6"/>
      <c r="K48" s="30"/>
      <c r="L48" s="8"/>
      <c r="M48" s="8"/>
    </row>
    <row r="49" spans="1:13" s="22" customFormat="1">
      <c r="A49" s="284"/>
      <c r="B49" s="19"/>
      <c r="C49" s="19"/>
      <c r="D49" s="19"/>
      <c r="E49" s="19"/>
      <c r="F49" s="19"/>
      <c r="G49" s="19"/>
      <c r="H49" s="15"/>
      <c r="I49" s="15"/>
      <c r="J49" s="6"/>
      <c r="K49" s="30"/>
      <c r="L49" s="23"/>
      <c r="M49" s="23"/>
    </row>
    <row r="50" spans="1:13" s="22" customFormat="1">
      <c r="A50" s="284"/>
      <c r="B50" s="24"/>
      <c r="C50" s="20"/>
      <c r="D50" s="20"/>
      <c r="E50" s="20"/>
      <c r="F50" s="20"/>
      <c r="G50" s="20"/>
      <c r="H50" s="35"/>
      <c r="I50" s="525" t="s">
        <v>27</v>
      </c>
      <c r="J50" s="526"/>
      <c r="K50" s="527"/>
      <c r="L50" s="316" t="s">
        <v>273</v>
      </c>
      <c r="M50" s="316" t="s">
        <v>274</v>
      </c>
    </row>
    <row r="51" spans="1:13" s="22" customFormat="1" ht="34.5" customHeight="1">
      <c r="A51" s="286" t="s">
        <v>870</v>
      </c>
      <c r="B51" s="18"/>
      <c r="C51" s="20"/>
      <c r="D51" s="20"/>
      <c r="E51" s="20"/>
      <c r="F51" s="20"/>
      <c r="G51" s="20"/>
      <c r="H51" s="21"/>
      <c r="I51" s="518" t="s">
        <v>18</v>
      </c>
      <c r="J51" s="519"/>
      <c r="K51" s="520"/>
      <c r="L51" s="25"/>
      <c r="M51" s="25"/>
    </row>
    <row r="52" spans="1:13" s="22" customFormat="1" ht="34.5" customHeight="1">
      <c r="A52" s="286" t="s">
        <v>870</v>
      </c>
      <c r="B52" s="26"/>
      <c r="C52" s="20"/>
      <c r="D52" s="20"/>
      <c r="E52" s="20"/>
      <c r="F52" s="20"/>
      <c r="G52" s="20"/>
      <c r="H52" s="21"/>
      <c r="I52" s="518" t="s">
        <v>19</v>
      </c>
      <c r="J52" s="519"/>
      <c r="K52" s="520"/>
      <c r="L52" s="25"/>
      <c r="M52" s="25"/>
    </row>
    <row r="53" spans="1:13" s="22" customFormat="1" ht="34.5" customHeight="1">
      <c r="A53" s="286" t="s">
        <v>588</v>
      </c>
      <c r="B53" s="26"/>
      <c r="C53" s="20"/>
      <c r="D53" s="20"/>
      <c r="E53" s="20"/>
      <c r="F53" s="20"/>
      <c r="G53" s="20"/>
      <c r="H53" s="21"/>
      <c r="I53" s="518" t="s">
        <v>20</v>
      </c>
      <c r="J53" s="519"/>
      <c r="K53" s="520"/>
      <c r="L53" s="27"/>
      <c r="M53" s="27"/>
    </row>
    <row r="54" spans="1:13" s="22" customFormat="1" ht="34.5" customHeight="1">
      <c r="A54" s="286" t="s">
        <v>870</v>
      </c>
      <c r="B54" s="18"/>
      <c r="C54" s="20"/>
      <c r="D54" s="20"/>
      <c r="E54" s="20"/>
      <c r="F54" s="20"/>
      <c r="G54" s="20"/>
      <c r="H54" s="21"/>
      <c r="I54" s="518" t="s">
        <v>21</v>
      </c>
      <c r="J54" s="519"/>
      <c r="K54" s="520"/>
      <c r="L54" s="28"/>
      <c r="M54" s="28"/>
    </row>
    <row r="55" spans="1:13" s="22" customFormat="1" ht="34.5" customHeight="1">
      <c r="A55" s="286" t="s">
        <v>870</v>
      </c>
      <c r="B55" s="18"/>
      <c r="C55" s="20"/>
      <c r="D55" s="20"/>
      <c r="E55" s="20"/>
      <c r="F55" s="20"/>
      <c r="G55" s="20"/>
      <c r="H55" s="21"/>
      <c r="I55" s="518" t="s">
        <v>871</v>
      </c>
      <c r="J55" s="519"/>
      <c r="K55" s="520"/>
      <c r="L55" s="27"/>
      <c r="M55" s="27"/>
    </row>
    <row r="56" spans="1:13" s="22" customFormat="1" ht="34.5" customHeight="1">
      <c r="A56" s="286" t="s">
        <v>588</v>
      </c>
      <c r="B56" s="18"/>
      <c r="C56" s="20"/>
      <c r="D56" s="20"/>
      <c r="E56" s="20"/>
      <c r="F56" s="20"/>
      <c r="G56" s="20"/>
      <c r="H56" s="21"/>
      <c r="I56" s="518" t="s">
        <v>29</v>
      </c>
      <c r="J56" s="519"/>
      <c r="K56" s="520"/>
      <c r="L56" s="27"/>
      <c r="M56" s="27"/>
    </row>
    <row r="57" spans="1:13" s="32" customFormat="1" ht="34.5" customHeight="1">
      <c r="A57" s="286" t="s">
        <v>588</v>
      </c>
      <c r="B57" s="18"/>
      <c r="C57" s="20"/>
      <c r="D57" s="20"/>
      <c r="E57" s="20"/>
      <c r="F57" s="20"/>
      <c r="G57" s="20"/>
      <c r="H57" s="21"/>
      <c r="I57" s="518" t="s">
        <v>30</v>
      </c>
      <c r="J57" s="519"/>
      <c r="K57" s="520"/>
      <c r="L57" s="27"/>
      <c r="M57" s="27"/>
    </row>
    <row r="58" spans="1:13" s="22" customFormat="1" ht="34.5" customHeight="1">
      <c r="A58" s="286" t="s">
        <v>872</v>
      </c>
      <c r="B58" s="18"/>
      <c r="C58" s="20"/>
      <c r="D58" s="20"/>
      <c r="E58" s="20"/>
      <c r="F58" s="20"/>
      <c r="G58" s="20"/>
      <c r="H58" s="21"/>
      <c r="I58" s="521" t="s">
        <v>864</v>
      </c>
      <c r="J58" s="521"/>
      <c r="K58" s="521"/>
      <c r="L58" s="27" t="s">
        <v>479</v>
      </c>
      <c r="M58" s="27" t="s">
        <v>479</v>
      </c>
    </row>
    <row r="59" spans="1:13" s="22" customFormat="1" ht="34.5" customHeight="1">
      <c r="A59" s="286" t="s">
        <v>870</v>
      </c>
      <c r="B59" s="18"/>
      <c r="C59" s="20"/>
      <c r="D59" s="20"/>
      <c r="E59" s="20"/>
      <c r="F59" s="20"/>
      <c r="G59" s="20"/>
      <c r="H59" s="21"/>
      <c r="I59" s="521" t="s">
        <v>37</v>
      </c>
      <c r="J59" s="521"/>
      <c r="K59" s="521"/>
      <c r="L59" s="27" t="s">
        <v>25</v>
      </c>
      <c r="M59" s="27" t="s">
        <v>25</v>
      </c>
    </row>
    <row r="60" spans="1:13" s="22" customFormat="1">
      <c r="A60" s="284"/>
      <c r="B60" s="18"/>
      <c r="C60" s="3"/>
      <c r="D60" s="3"/>
      <c r="E60" s="4"/>
      <c r="F60" s="3"/>
      <c r="G60" s="33"/>
      <c r="H60" s="5"/>
      <c r="I60" s="5"/>
      <c r="J60" s="6"/>
      <c r="K60" s="30"/>
      <c r="L60" s="8"/>
      <c r="M60" s="8"/>
    </row>
    <row r="61" spans="1:13" s="22" customFormat="1">
      <c r="A61" s="284"/>
      <c r="B61" s="18"/>
      <c r="C61" s="3"/>
      <c r="D61" s="3"/>
      <c r="E61" s="4"/>
      <c r="F61" s="3"/>
      <c r="G61" s="33"/>
      <c r="H61" s="5"/>
      <c r="I61" s="5"/>
      <c r="J61" s="6"/>
      <c r="K61" s="30"/>
      <c r="L61" s="8"/>
      <c r="M61" s="8"/>
    </row>
    <row r="62" spans="1:13" s="22" customFormat="1">
      <c r="A62" s="284"/>
      <c r="B62" s="18"/>
      <c r="C62" s="3"/>
      <c r="D62" s="3"/>
      <c r="E62" s="4"/>
      <c r="F62" s="3"/>
      <c r="G62" s="33"/>
      <c r="H62" s="5"/>
      <c r="I62" s="5"/>
      <c r="J62" s="6"/>
      <c r="K62" s="30"/>
      <c r="L62" s="6"/>
      <c r="M62" s="6"/>
    </row>
    <row r="63" spans="1:13" s="22" customFormat="1">
      <c r="A63" s="284"/>
      <c r="B63" s="18"/>
      <c r="C63" s="3"/>
      <c r="D63" s="3"/>
      <c r="E63" s="4"/>
      <c r="F63" s="3"/>
      <c r="G63" s="29"/>
      <c r="H63" s="5"/>
      <c r="I63" s="5"/>
      <c r="J63" s="6"/>
      <c r="K63" s="30"/>
      <c r="L63" s="6"/>
      <c r="M63" s="6"/>
    </row>
    <row r="64" spans="1:13" s="22" customFormat="1">
      <c r="A64" s="284"/>
      <c r="B64" s="19"/>
      <c r="C64" s="36"/>
      <c r="D64" s="36"/>
      <c r="E64" s="36"/>
      <c r="F64" s="36"/>
      <c r="G64" s="36"/>
      <c r="H64" s="21"/>
      <c r="I64" s="21"/>
      <c r="J64" s="6"/>
      <c r="K64" s="30"/>
      <c r="L64" s="6"/>
      <c r="M64" s="6"/>
    </row>
    <row r="65" spans="1:17" s="22" customFormat="1">
      <c r="A65" s="284"/>
      <c r="B65" s="2"/>
      <c r="C65" s="37" t="s">
        <v>873</v>
      </c>
      <c r="D65" s="38"/>
      <c r="E65" s="38"/>
      <c r="F65" s="38"/>
      <c r="G65" s="38"/>
      <c r="H65" s="38"/>
      <c r="I65" s="5"/>
      <c r="J65" s="39"/>
      <c r="K65" s="7"/>
      <c r="L65" s="6"/>
      <c r="M65" s="6"/>
    </row>
    <row r="66" spans="1:17" s="22" customFormat="1" ht="34.5" customHeight="1">
      <c r="A66" s="284"/>
      <c r="B66" s="2"/>
      <c r="C66" s="40"/>
      <c r="D66" s="516" t="s">
        <v>38</v>
      </c>
      <c r="E66" s="516"/>
      <c r="F66" s="516"/>
      <c r="G66" s="516"/>
      <c r="H66" s="516"/>
      <c r="I66" s="516"/>
      <c r="J66" s="516"/>
      <c r="K66" s="516"/>
      <c r="L66" s="516"/>
      <c r="M66" s="41"/>
    </row>
    <row r="67" spans="1:17" s="22" customFormat="1" ht="34.5" customHeight="1">
      <c r="A67" s="284"/>
      <c r="B67" s="2"/>
      <c r="C67" s="43"/>
      <c r="D67" s="517" t="s">
        <v>874</v>
      </c>
      <c r="E67" s="517"/>
      <c r="F67" s="517"/>
      <c r="G67" s="517"/>
      <c r="H67" s="517"/>
      <c r="I67" s="517"/>
      <c r="J67" s="517"/>
      <c r="K67" s="517"/>
      <c r="L67" s="517"/>
      <c r="M67" s="41"/>
    </row>
    <row r="68" spans="1:17" s="22" customFormat="1" ht="34.5" customHeight="1">
      <c r="A68" s="284"/>
      <c r="B68" s="2"/>
      <c r="C68" s="43"/>
      <c r="D68" s="517" t="s">
        <v>875</v>
      </c>
      <c r="E68" s="517"/>
      <c r="F68" s="517"/>
      <c r="G68" s="517"/>
      <c r="H68" s="517"/>
      <c r="I68" s="517"/>
      <c r="J68" s="517"/>
      <c r="K68" s="517"/>
      <c r="L68" s="517"/>
      <c r="M68" s="41"/>
    </row>
    <row r="69" spans="1:17" s="22" customFormat="1" ht="34.5" customHeight="1">
      <c r="A69" s="284"/>
      <c r="B69" s="2"/>
      <c r="C69" s="43"/>
      <c r="D69" s="517" t="s">
        <v>41</v>
      </c>
      <c r="E69" s="517"/>
      <c r="F69" s="517"/>
      <c r="G69" s="517"/>
      <c r="H69" s="517"/>
      <c r="I69" s="517"/>
      <c r="J69" s="517"/>
      <c r="K69" s="517"/>
      <c r="L69" s="517"/>
      <c r="M69" s="41"/>
    </row>
    <row r="70" spans="1:17" s="22" customFormat="1" ht="34.5" customHeight="1">
      <c r="A70" s="284"/>
      <c r="B70" s="2"/>
      <c r="C70" s="43"/>
      <c r="D70" s="517" t="s">
        <v>529</v>
      </c>
      <c r="E70" s="517"/>
      <c r="F70" s="517"/>
      <c r="G70" s="517"/>
      <c r="H70" s="517"/>
      <c r="I70" s="517"/>
      <c r="J70" s="517"/>
      <c r="K70" s="517"/>
      <c r="L70" s="517"/>
      <c r="M70" s="41"/>
    </row>
    <row r="71" spans="1:17" s="22" customFormat="1">
      <c r="A71" s="284"/>
      <c r="B71" s="19"/>
      <c r="C71" s="36"/>
      <c r="D71" s="36"/>
      <c r="E71" s="36"/>
      <c r="F71" s="36"/>
      <c r="G71" s="36"/>
      <c r="H71" s="21"/>
      <c r="I71" s="21"/>
      <c r="J71" s="6"/>
      <c r="K71" s="7"/>
      <c r="L71" s="6"/>
      <c r="M71" s="6"/>
    </row>
    <row r="72" spans="1:17" s="46" customFormat="1">
      <c r="A72" s="287"/>
      <c r="B72" s="19"/>
      <c r="C72" s="45" t="s">
        <v>530</v>
      </c>
      <c r="F72" s="47"/>
      <c r="G72" s="45"/>
      <c r="H72" s="343" t="s">
        <v>876</v>
      </c>
      <c r="I72" s="343"/>
      <c r="J72" s="343" t="s">
        <v>877</v>
      </c>
      <c r="K72" s="344"/>
      <c r="L72" s="343"/>
      <c r="M72" s="47"/>
    </row>
    <row r="73" spans="1:17" s="22" customFormat="1">
      <c r="A73" s="284"/>
      <c r="B73" s="2"/>
      <c r="C73" s="338"/>
      <c r="D73" s="36"/>
      <c r="E73" s="36"/>
      <c r="F73" s="36"/>
      <c r="G73" s="36"/>
      <c r="H73" s="21"/>
      <c r="I73" s="38"/>
      <c r="J73" s="6"/>
      <c r="K73" s="7"/>
      <c r="L73" s="283"/>
      <c r="M73" s="283"/>
    </row>
    <row r="74" spans="1:17" s="22" customFormat="1">
      <c r="A74" s="284"/>
      <c r="B74" s="2"/>
      <c r="C74" s="42"/>
      <c r="D74" s="42"/>
      <c r="E74" s="42"/>
      <c r="F74" s="42"/>
      <c r="G74" s="42"/>
      <c r="H74" s="42"/>
      <c r="I74" s="42"/>
      <c r="J74" s="42"/>
      <c r="K74" s="49"/>
      <c r="L74" s="42"/>
      <c r="M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row>
    <row r="90" spans="1:23" s="22" customFormat="1">
      <c r="A90" s="284"/>
      <c r="B90" s="2"/>
      <c r="C90" s="42"/>
      <c r="D90" s="42"/>
      <c r="E90" s="42"/>
      <c r="F90" s="42"/>
      <c r="G90" s="42"/>
      <c r="H90" s="42"/>
      <c r="I90" s="42"/>
      <c r="J90" s="42"/>
      <c r="K90" s="49"/>
      <c r="L90" s="42"/>
      <c r="M90" s="42"/>
    </row>
    <row r="91" spans="1:23" s="22" customFormat="1">
      <c r="A91" s="284"/>
      <c r="B91" s="52" t="s">
        <v>61</v>
      </c>
      <c r="C91" s="53"/>
      <c r="D91" s="54"/>
      <c r="E91" s="54"/>
      <c r="F91" s="54"/>
      <c r="G91" s="54"/>
      <c r="H91" s="55"/>
      <c r="I91" s="55"/>
      <c r="J91" s="56"/>
      <c r="K91" s="56"/>
      <c r="L91" s="56"/>
      <c r="M91" s="56"/>
    </row>
    <row r="92" spans="1:23" s="22" customFormat="1">
      <c r="A92" s="284"/>
      <c r="B92" s="2"/>
      <c r="C92" s="59"/>
      <c r="D92" s="4"/>
      <c r="E92" s="4"/>
      <c r="F92" s="4"/>
      <c r="G92" s="4"/>
      <c r="H92" s="331"/>
      <c r="I92" s="331"/>
      <c r="J92" s="60"/>
      <c r="K92" s="30"/>
      <c r="L92" s="60"/>
      <c r="M92" s="60"/>
    </row>
    <row r="93" spans="1:23" s="22" customFormat="1">
      <c r="A93" s="284"/>
      <c r="B93" s="31" t="s">
        <v>590</v>
      </c>
      <c r="C93" s="59"/>
      <c r="D93" s="4"/>
      <c r="E93" s="4"/>
      <c r="F93" s="4"/>
      <c r="G93" s="4"/>
      <c r="H93" s="331"/>
      <c r="I93" s="331"/>
      <c r="J93" s="60"/>
      <c r="K93" s="60"/>
      <c r="L93" s="60"/>
      <c r="M93" s="60"/>
    </row>
    <row r="94" spans="1:23" s="22" customFormat="1" ht="18.75" customHeight="1">
      <c r="A94" s="284"/>
      <c r="B94" s="19"/>
      <c r="C94" s="59"/>
      <c r="D94" s="4"/>
      <c r="E94" s="4"/>
      <c r="F94" s="4"/>
      <c r="G94" s="4"/>
      <c r="H94" s="331"/>
      <c r="I94" s="331"/>
      <c r="J94" s="56"/>
      <c r="K94" s="56"/>
      <c r="L94" s="23"/>
      <c r="M94" s="23"/>
    </row>
    <row r="95" spans="1:23" s="22" customFormat="1">
      <c r="A95" s="284"/>
      <c r="B95" s="19"/>
      <c r="C95" s="59"/>
      <c r="D95" s="4"/>
      <c r="E95" s="4"/>
      <c r="F95" s="4"/>
      <c r="G95" s="4"/>
      <c r="H95" s="331"/>
      <c r="I95" s="331"/>
      <c r="J95" s="61" t="s">
        <v>62</v>
      </c>
      <c r="K95" s="62"/>
      <c r="L95" s="63" t="s">
        <v>273</v>
      </c>
      <c r="M95" s="63" t="s">
        <v>274</v>
      </c>
    </row>
    <row r="96" spans="1:23" s="22" customFormat="1">
      <c r="A96" s="284"/>
      <c r="B96" s="2"/>
      <c r="C96" s="4"/>
      <c r="D96" s="4"/>
      <c r="E96" s="4"/>
      <c r="F96" s="4"/>
      <c r="G96" s="4"/>
      <c r="H96" s="331"/>
      <c r="I96" s="64" t="s">
        <v>878</v>
      </c>
      <c r="J96" s="65"/>
      <c r="K96" s="66"/>
      <c r="L96" s="63" t="s">
        <v>275</v>
      </c>
      <c r="M96" s="63" t="s">
        <v>276</v>
      </c>
    </row>
    <row r="97" spans="1:22" s="22" customFormat="1" ht="54" customHeight="1">
      <c r="A97" s="285" t="s">
        <v>879</v>
      </c>
      <c r="B97" s="2"/>
      <c r="C97" s="437" t="s">
        <v>66</v>
      </c>
      <c r="D97" s="438"/>
      <c r="E97" s="438"/>
      <c r="F97" s="438"/>
      <c r="G97" s="438"/>
      <c r="H97" s="439"/>
      <c r="I97" s="323" t="s">
        <v>880</v>
      </c>
      <c r="J97" s="67" t="s">
        <v>266</v>
      </c>
      <c r="K97" s="68"/>
      <c r="L97" s="69"/>
      <c r="M97" s="70"/>
    </row>
    <row r="98" spans="1:22" s="22" customFormat="1">
      <c r="A98" s="284"/>
      <c r="B98" s="71"/>
      <c r="C98" s="59"/>
      <c r="D98" s="4"/>
      <c r="E98" s="4"/>
      <c r="F98" s="4"/>
      <c r="G98" s="4"/>
      <c r="H98" s="331"/>
      <c r="I98" s="331"/>
      <c r="J98" s="60"/>
      <c r="K98" s="60"/>
      <c r="L98" s="58"/>
      <c r="M98" s="58"/>
    </row>
    <row r="99" spans="1:22" s="22" customFormat="1">
      <c r="A99" s="284"/>
      <c r="B99" s="71"/>
      <c r="C99" s="59"/>
      <c r="D99" s="4"/>
      <c r="E99" s="4"/>
      <c r="F99" s="4"/>
      <c r="G99" s="4"/>
      <c r="H99" s="331"/>
      <c r="I99" s="331"/>
      <c r="J99" s="60"/>
      <c r="K99" s="60"/>
      <c r="L99" s="58"/>
      <c r="M99" s="58"/>
    </row>
    <row r="100" spans="1:22" s="22" customFormat="1">
      <c r="A100" s="284"/>
      <c r="B100" s="71"/>
      <c r="C100" s="59"/>
      <c r="D100" s="4"/>
      <c r="E100" s="4"/>
      <c r="F100" s="4"/>
      <c r="G100" s="4"/>
      <c r="H100" s="331"/>
      <c r="I100" s="331"/>
      <c r="J100" s="60"/>
      <c r="K100" s="60"/>
      <c r="L100" s="58"/>
      <c r="M100" s="58"/>
    </row>
    <row r="101" spans="1:22">
      <c r="A101" s="284"/>
      <c r="B101" s="19" t="s">
        <v>69</v>
      </c>
      <c r="C101" s="19"/>
      <c r="D101" s="19"/>
      <c r="E101" s="19"/>
      <c r="F101" s="19"/>
      <c r="G101" s="19"/>
      <c r="H101" s="15"/>
      <c r="I101" s="15"/>
      <c r="L101" s="72"/>
      <c r="M101" s="72"/>
      <c r="N101" s="9"/>
      <c r="O101" s="9"/>
      <c r="P101" s="9"/>
      <c r="Q101" s="9"/>
      <c r="R101" s="9"/>
      <c r="S101" s="9"/>
      <c r="T101" s="9"/>
      <c r="U101" s="9"/>
      <c r="V101" s="9"/>
    </row>
    <row r="102" spans="1:22">
      <c r="A102" s="284"/>
      <c r="B102" s="19"/>
      <c r="C102" s="19"/>
      <c r="D102" s="19"/>
      <c r="E102" s="19"/>
      <c r="F102" s="19"/>
      <c r="G102" s="19"/>
      <c r="H102" s="15"/>
      <c r="I102" s="15"/>
      <c r="L102" s="23"/>
      <c r="M102" s="23"/>
      <c r="N102" s="9"/>
      <c r="O102" s="9"/>
      <c r="P102" s="9"/>
      <c r="Q102" s="9"/>
      <c r="R102" s="9"/>
      <c r="S102" s="9"/>
      <c r="T102" s="9"/>
      <c r="U102" s="9"/>
      <c r="V102" s="9"/>
    </row>
    <row r="103" spans="1:22" ht="34.5" customHeight="1">
      <c r="A103" s="284"/>
      <c r="B103" s="19"/>
      <c r="C103" s="4"/>
      <c r="D103" s="4"/>
      <c r="F103" s="4"/>
      <c r="G103" s="4"/>
      <c r="H103" s="331"/>
      <c r="J103" s="73" t="s">
        <v>62</v>
      </c>
      <c r="K103" s="74"/>
      <c r="L103" s="75" t="s">
        <v>273</v>
      </c>
      <c r="M103" s="75" t="s">
        <v>274</v>
      </c>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275</v>
      </c>
      <c r="M104" s="77" t="s">
        <v>276</v>
      </c>
      <c r="N104" s="9"/>
      <c r="O104" s="9"/>
      <c r="P104" s="9"/>
      <c r="Q104" s="9"/>
      <c r="R104" s="9"/>
      <c r="S104" s="9"/>
      <c r="T104" s="9"/>
      <c r="U104" s="9"/>
      <c r="V104" s="9"/>
    </row>
    <row r="105" spans="1:22" s="81" customFormat="1" ht="34.5" customHeight="1">
      <c r="A105" s="285" t="s">
        <v>881</v>
      </c>
      <c r="B105" s="2"/>
      <c r="C105" s="448" t="s">
        <v>71</v>
      </c>
      <c r="D105" s="450"/>
      <c r="E105" s="501" t="s">
        <v>72</v>
      </c>
      <c r="F105" s="502"/>
      <c r="G105" s="502"/>
      <c r="H105" s="503"/>
      <c r="I105" s="504" t="s">
        <v>593</v>
      </c>
      <c r="J105" s="78">
        <f t="shared" ref="J105:J117" si="0">IF(SUM(L105:M105)=0,IF(COUNTIF(L105:M105,"未確認")&gt;0,"未確認",IF(COUNTIF(L105:M105,"~*")&gt;0,"*",SUM(L105:M105))),SUM(L105:M105))</f>
        <v>48</v>
      </c>
      <c r="K105" s="79" t="str">
        <f>IF(OR(COUNTIF(L105:M105,"未確認")&gt;0,COUNTIF(L105:M105,"~*")&gt;0),"※","")</f>
        <v/>
      </c>
      <c r="L105" s="80">
        <v>48</v>
      </c>
      <c r="M105" s="80">
        <v>0</v>
      </c>
    </row>
    <row r="106" spans="1:22" s="81" customFormat="1" ht="34.5" customHeight="1">
      <c r="A106" s="285" t="s">
        <v>882</v>
      </c>
      <c r="B106" s="82"/>
      <c r="C106" s="478"/>
      <c r="D106" s="479"/>
      <c r="E106" s="507"/>
      <c r="F106" s="508"/>
      <c r="G106" s="497" t="s">
        <v>883</v>
      </c>
      <c r="H106" s="499"/>
      <c r="I106" s="505"/>
      <c r="J106" s="78">
        <f t="shared" si="0"/>
        <v>0</v>
      </c>
      <c r="K106" s="79" t="str">
        <f>IF(OR(COUNTIF(L106:M106,"未確認")&gt;0,COUNTIF(L106:M106,"~*")&gt;0),"※","")</f>
        <v/>
      </c>
      <c r="L106" s="80">
        <v>0</v>
      </c>
      <c r="M106" s="80">
        <v>0</v>
      </c>
    </row>
    <row r="107" spans="1:22" s="81" customFormat="1" ht="34.5" customHeight="1">
      <c r="A107" s="285" t="s">
        <v>884</v>
      </c>
      <c r="B107" s="82"/>
      <c r="C107" s="478"/>
      <c r="D107" s="479"/>
      <c r="E107" s="437" t="s">
        <v>75</v>
      </c>
      <c r="F107" s="438"/>
      <c r="G107" s="438"/>
      <c r="H107" s="439"/>
      <c r="I107" s="505"/>
      <c r="J107" s="78">
        <f t="shared" si="0"/>
        <v>48</v>
      </c>
      <c r="K107" s="79" t="str">
        <f>IF(OR(COUNTIF(L107:M107,"未確認")&gt;0,COUNTIF(L107:M107,"~*")&gt;0),"※","")</f>
        <v/>
      </c>
      <c r="L107" s="80">
        <v>48</v>
      </c>
      <c r="M107" s="80">
        <v>0</v>
      </c>
    </row>
    <row r="108" spans="1:22" s="81" customFormat="1" ht="34.5" customHeight="1">
      <c r="A108" s="285" t="s">
        <v>884</v>
      </c>
      <c r="B108" s="82"/>
      <c r="C108" s="459"/>
      <c r="D108" s="461"/>
      <c r="E108" s="422" t="s">
        <v>76</v>
      </c>
      <c r="F108" s="423"/>
      <c r="G108" s="423"/>
      <c r="H108" s="424"/>
      <c r="I108" s="505"/>
      <c r="J108" s="78">
        <f t="shared" si="0"/>
        <v>48</v>
      </c>
      <c r="K108" s="79" t="str">
        <f t="shared" ref="K108:K117" si="1">IF(OR(COUNTIF(L107:M107,"未確認")&gt;0,COUNTIF(L107:M107,"~*")&gt;0),"※","")</f>
        <v/>
      </c>
      <c r="L108" s="80">
        <v>48</v>
      </c>
      <c r="M108" s="80">
        <v>0</v>
      </c>
    </row>
    <row r="109" spans="1:22" s="81" customFormat="1" ht="34.5" customHeight="1">
      <c r="A109" s="285" t="s">
        <v>885</v>
      </c>
      <c r="B109" s="82"/>
      <c r="C109" s="448" t="s">
        <v>77</v>
      </c>
      <c r="D109" s="450"/>
      <c r="E109" s="448" t="s">
        <v>72</v>
      </c>
      <c r="F109" s="449"/>
      <c r="G109" s="449"/>
      <c r="H109" s="450"/>
      <c r="I109" s="505"/>
      <c r="J109" s="78">
        <f t="shared" si="0"/>
        <v>48</v>
      </c>
      <c r="K109" s="79" t="str">
        <f t="shared" si="1"/>
        <v/>
      </c>
      <c r="L109" s="80">
        <v>0</v>
      </c>
      <c r="M109" s="80">
        <v>48</v>
      </c>
    </row>
    <row r="110" spans="1:22" s="81" customFormat="1" ht="34.5" customHeight="1">
      <c r="A110" s="285" t="s">
        <v>886</v>
      </c>
      <c r="B110" s="82"/>
      <c r="C110" s="478"/>
      <c r="D110" s="479"/>
      <c r="E110" s="509"/>
      <c r="F110" s="510"/>
      <c r="G110" s="437" t="s">
        <v>78</v>
      </c>
      <c r="H110" s="439"/>
      <c r="I110" s="505"/>
      <c r="J110" s="78">
        <f t="shared" si="0"/>
        <v>48</v>
      </c>
      <c r="K110" s="79" t="str">
        <f t="shared" si="1"/>
        <v/>
      </c>
      <c r="L110" s="80">
        <v>0</v>
      </c>
      <c r="M110" s="80">
        <v>48</v>
      </c>
    </row>
    <row r="111" spans="1:22" s="81" customFormat="1" ht="34.5" customHeight="1">
      <c r="A111" s="285" t="s">
        <v>887</v>
      </c>
      <c r="B111" s="82"/>
      <c r="C111" s="478"/>
      <c r="D111" s="479"/>
      <c r="E111" s="509"/>
      <c r="F111" s="508"/>
      <c r="G111" s="437" t="s">
        <v>79</v>
      </c>
      <c r="H111" s="439"/>
      <c r="I111" s="505"/>
      <c r="J111" s="78">
        <f t="shared" si="0"/>
        <v>0</v>
      </c>
      <c r="K111" s="79" t="str">
        <f t="shared" si="1"/>
        <v/>
      </c>
      <c r="L111" s="80">
        <v>0</v>
      </c>
      <c r="M111" s="80">
        <v>0</v>
      </c>
    </row>
    <row r="112" spans="1:22" s="81" customFormat="1" ht="34.5" customHeight="1">
      <c r="A112" s="285" t="s">
        <v>885</v>
      </c>
      <c r="B112" s="82"/>
      <c r="C112" s="478"/>
      <c r="D112" s="479"/>
      <c r="E112" s="448" t="s">
        <v>75</v>
      </c>
      <c r="F112" s="449"/>
      <c r="G112" s="449"/>
      <c r="H112" s="450"/>
      <c r="I112" s="505"/>
      <c r="J112" s="78">
        <f t="shared" si="0"/>
        <v>48</v>
      </c>
      <c r="K112" s="79" t="str">
        <f t="shared" si="1"/>
        <v/>
      </c>
      <c r="L112" s="80">
        <v>0</v>
      </c>
      <c r="M112" s="80">
        <v>48</v>
      </c>
    </row>
    <row r="113" spans="1:22" s="81" customFormat="1" ht="34.5" customHeight="1">
      <c r="A113" s="285" t="s">
        <v>888</v>
      </c>
      <c r="B113" s="82"/>
      <c r="C113" s="478"/>
      <c r="D113" s="479"/>
      <c r="E113" s="509"/>
      <c r="F113" s="510"/>
      <c r="G113" s="437" t="s">
        <v>78</v>
      </c>
      <c r="H113" s="439"/>
      <c r="I113" s="505"/>
      <c r="J113" s="78">
        <f t="shared" si="0"/>
        <v>48</v>
      </c>
      <c r="K113" s="79" t="str">
        <f t="shared" si="1"/>
        <v/>
      </c>
      <c r="L113" s="80">
        <v>0</v>
      </c>
      <c r="M113" s="80">
        <v>48</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c r="M114" s="80">
        <v>0</v>
      </c>
    </row>
    <row r="115" spans="1:22" s="81" customFormat="1" ht="34.5" customHeight="1">
      <c r="A115" s="285" t="s">
        <v>885</v>
      </c>
      <c r="B115" s="82"/>
      <c r="C115" s="478"/>
      <c r="D115" s="479"/>
      <c r="E115" s="416" t="s">
        <v>76</v>
      </c>
      <c r="F115" s="417"/>
      <c r="G115" s="417"/>
      <c r="H115" s="419"/>
      <c r="I115" s="505"/>
      <c r="J115" s="78">
        <f t="shared" si="0"/>
        <v>48</v>
      </c>
      <c r="K115" s="79" t="str">
        <f t="shared" si="1"/>
        <v/>
      </c>
      <c r="L115" s="80">
        <v>0</v>
      </c>
      <c r="M115" s="80">
        <v>48</v>
      </c>
    </row>
    <row r="116" spans="1:22" s="81" customFormat="1" ht="34.5" customHeight="1">
      <c r="A116" s="285" t="s">
        <v>888</v>
      </c>
      <c r="B116" s="82"/>
      <c r="C116" s="478"/>
      <c r="D116" s="479"/>
      <c r="E116" s="511"/>
      <c r="F116" s="512"/>
      <c r="G116" s="422" t="s">
        <v>78</v>
      </c>
      <c r="H116" s="424"/>
      <c r="I116" s="505"/>
      <c r="J116" s="78">
        <f t="shared" si="0"/>
        <v>48</v>
      </c>
      <c r="K116" s="79" t="str">
        <f t="shared" si="1"/>
        <v/>
      </c>
      <c r="L116" s="80">
        <v>0</v>
      </c>
      <c r="M116" s="80">
        <v>48</v>
      </c>
    </row>
    <row r="117" spans="1:22" s="81" customFormat="1" ht="34.5" customHeight="1">
      <c r="A117" s="285" t="s">
        <v>887</v>
      </c>
      <c r="B117" s="82"/>
      <c r="C117" s="459"/>
      <c r="D117" s="461"/>
      <c r="E117" s="513"/>
      <c r="F117" s="514"/>
      <c r="G117" s="422" t="s">
        <v>79</v>
      </c>
      <c r="H117" s="424"/>
      <c r="I117" s="505"/>
      <c r="J117" s="78">
        <f t="shared" si="0"/>
        <v>0</v>
      </c>
      <c r="K117" s="79" t="str">
        <f t="shared" si="1"/>
        <v/>
      </c>
      <c r="L117" s="80">
        <v>0</v>
      </c>
      <c r="M117" s="80">
        <v>0</v>
      </c>
    </row>
    <row r="118" spans="1:22" s="81" customFormat="1" ht="315" customHeight="1">
      <c r="A118" s="285" t="s">
        <v>798</v>
      </c>
      <c r="B118" s="82"/>
      <c r="C118" s="497" t="s">
        <v>889</v>
      </c>
      <c r="D118" s="498"/>
      <c r="E118" s="498"/>
      <c r="F118" s="498"/>
      <c r="G118" s="498"/>
      <c r="H118" s="499"/>
      <c r="I118" s="506"/>
      <c r="J118" s="83"/>
      <c r="K118" s="84" t="s">
        <v>73</v>
      </c>
      <c r="L118" s="85" t="s">
        <v>25</v>
      </c>
      <c r="M118" s="85" t="s">
        <v>25</v>
      </c>
    </row>
    <row r="119" spans="1:22" s="1" customFormat="1">
      <c r="A119" s="284"/>
      <c r="B119" s="19"/>
      <c r="C119" s="19"/>
      <c r="D119" s="19"/>
      <c r="E119" s="19"/>
      <c r="F119" s="19"/>
      <c r="G119" s="19"/>
      <c r="H119" s="15"/>
      <c r="I119" s="15"/>
      <c r="J119" s="86"/>
      <c r="K119" s="87"/>
      <c r="L119" s="88"/>
      <c r="M119" s="88"/>
    </row>
    <row r="120" spans="1:22" s="81" customFormat="1">
      <c r="A120" s="284"/>
      <c r="B120" s="82"/>
      <c r="C120" s="59"/>
      <c r="D120" s="59"/>
      <c r="E120" s="59"/>
      <c r="F120" s="59"/>
      <c r="G120" s="59"/>
      <c r="H120" s="89"/>
      <c r="I120" s="89"/>
      <c r="J120" s="86"/>
      <c r="K120" s="87"/>
      <c r="L120" s="88"/>
      <c r="M120" s="88"/>
    </row>
    <row r="121" spans="1:22" s="22" customFormat="1">
      <c r="A121" s="284"/>
      <c r="B121" s="2"/>
      <c r="C121" s="59"/>
      <c r="D121" s="4"/>
      <c r="E121" s="4"/>
      <c r="F121" s="4"/>
      <c r="G121" s="4"/>
      <c r="H121" s="331"/>
      <c r="I121" s="331"/>
      <c r="J121" s="60"/>
      <c r="K121" s="30"/>
      <c r="L121" s="58"/>
      <c r="M121" s="58"/>
    </row>
    <row r="122" spans="1:22" s="1" customFormat="1">
      <c r="A122" s="284"/>
      <c r="B122" s="19" t="s">
        <v>81</v>
      </c>
      <c r="C122" s="19"/>
      <c r="D122" s="19"/>
      <c r="E122" s="19"/>
      <c r="F122" s="19"/>
      <c r="G122" s="19"/>
      <c r="H122" s="15"/>
      <c r="I122" s="15"/>
      <c r="J122" s="86"/>
      <c r="K122" s="87"/>
      <c r="L122" s="88"/>
      <c r="M122" s="88"/>
    </row>
    <row r="123" spans="1:22">
      <c r="A123" s="284"/>
      <c r="B123" s="19"/>
      <c r="C123" s="19"/>
      <c r="D123" s="19"/>
      <c r="E123" s="19"/>
      <c r="F123" s="19"/>
      <c r="G123" s="19"/>
      <c r="H123" s="15"/>
      <c r="I123" s="15"/>
      <c r="L123" s="23"/>
      <c r="M123" s="23"/>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75"/>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273</v>
      </c>
      <c r="M125" s="77" t="s">
        <v>274</v>
      </c>
      <c r="N125" s="9"/>
      <c r="O125" s="9"/>
      <c r="P125" s="9"/>
      <c r="Q125" s="9"/>
      <c r="R125" s="9"/>
      <c r="S125" s="9"/>
      <c r="T125" s="9"/>
      <c r="U125" s="9"/>
      <c r="V125" s="9"/>
    </row>
    <row r="126" spans="1:22" s="81" customFormat="1" ht="40.5" customHeight="1">
      <c r="A126" s="285" t="s">
        <v>600</v>
      </c>
      <c r="B126" s="2"/>
      <c r="C126" s="448" t="s">
        <v>82</v>
      </c>
      <c r="D126" s="449"/>
      <c r="E126" s="449"/>
      <c r="F126" s="449"/>
      <c r="G126" s="449"/>
      <c r="H126" s="450"/>
      <c r="I126" s="420" t="s">
        <v>890</v>
      </c>
      <c r="J126" s="92"/>
      <c r="K126" s="93"/>
      <c r="L126" s="94" t="s">
        <v>480</v>
      </c>
      <c r="M126" s="95" t="s">
        <v>480</v>
      </c>
    </row>
    <row r="127" spans="1:22" s="81" customFormat="1" ht="40.5" customHeight="1">
      <c r="A127" s="285" t="s">
        <v>891</v>
      </c>
      <c r="B127" s="2"/>
      <c r="C127" s="317"/>
      <c r="D127" s="321"/>
      <c r="E127" s="448" t="s">
        <v>892</v>
      </c>
      <c r="F127" s="449"/>
      <c r="G127" s="449"/>
      <c r="H127" s="450"/>
      <c r="I127" s="477"/>
      <c r="J127" s="96"/>
      <c r="K127" s="97"/>
      <c r="L127" s="95" t="s">
        <v>96</v>
      </c>
      <c r="M127" s="95" t="s">
        <v>96</v>
      </c>
    </row>
    <row r="128" spans="1:22" s="81" customFormat="1" ht="40.5" customHeight="1">
      <c r="A128" s="285" t="s">
        <v>893</v>
      </c>
      <c r="B128" s="2"/>
      <c r="C128" s="317"/>
      <c r="D128" s="321"/>
      <c r="E128" s="478"/>
      <c r="F128" s="500"/>
      <c r="G128" s="500"/>
      <c r="H128" s="479"/>
      <c r="I128" s="477"/>
      <c r="J128" s="96"/>
      <c r="K128" s="97"/>
      <c r="L128" s="95" t="s">
        <v>86</v>
      </c>
      <c r="M128" s="95" t="s">
        <v>86</v>
      </c>
    </row>
    <row r="129" spans="1:22" s="81" customFormat="1" ht="40.5" customHeight="1">
      <c r="A129" s="285" t="s">
        <v>894</v>
      </c>
      <c r="B129" s="2"/>
      <c r="C129" s="318"/>
      <c r="D129" s="322"/>
      <c r="E129" s="459"/>
      <c r="F129" s="460"/>
      <c r="G129" s="460"/>
      <c r="H129" s="461"/>
      <c r="I129" s="433"/>
      <c r="J129" s="98"/>
      <c r="K129" s="99"/>
      <c r="L129" s="95" t="s">
        <v>92</v>
      </c>
      <c r="M129" s="95" t="s">
        <v>92</v>
      </c>
    </row>
    <row r="130" spans="1:22" s="1" customFormat="1">
      <c r="A130" s="284"/>
      <c r="B130" s="19"/>
      <c r="C130" s="19"/>
      <c r="D130" s="19"/>
      <c r="E130" s="19"/>
      <c r="F130" s="19"/>
      <c r="G130" s="19"/>
      <c r="H130" s="15"/>
      <c r="I130" s="15"/>
      <c r="J130" s="86"/>
      <c r="K130" s="87"/>
      <c r="L130" s="88"/>
      <c r="M130" s="88"/>
    </row>
    <row r="131" spans="1:22" s="81" customFormat="1">
      <c r="A131" s="284"/>
      <c r="B131" s="82"/>
      <c r="C131" s="59"/>
      <c r="D131" s="59"/>
      <c r="E131" s="59"/>
      <c r="F131" s="59"/>
      <c r="G131" s="59"/>
      <c r="H131" s="89"/>
      <c r="I131" s="89"/>
      <c r="J131" s="86"/>
      <c r="K131" s="87"/>
      <c r="L131" s="88"/>
      <c r="M131" s="88"/>
    </row>
    <row r="132" spans="1:22" s="22" customFormat="1">
      <c r="A132" s="284"/>
      <c r="B132" s="2"/>
      <c r="C132" s="59"/>
      <c r="D132" s="4"/>
      <c r="E132" s="4"/>
      <c r="F132" s="4"/>
      <c r="G132" s="4"/>
      <c r="H132" s="331"/>
      <c r="I132" s="331"/>
      <c r="J132" s="60"/>
      <c r="K132" s="30"/>
      <c r="L132" s="58"/>
      <c r="M132" s="58"/>
    </row>
    <row r="133" spans="1:22" s="1" customFormat="1">
      <c r="A133" s="288"/>
      <c r="B133" s="19" t="s">
        <v>895</v>
      </c>
      <c r="C133" s="44"/>
      <c r="D133" s="44"/>
      <c r="E133" s="44"/>
      <c r="F133" s="44"/>
      <c r="G133" s="44"/>
      <c r="H133" s="15"/>
      <c r="I133" s="15"/>
      <c r="J133" s="58"/>
      <c r="K133" s="30"/>
      <c r="L133" s="100"/>
      <c r="M133" s="100"/>
    </row>
    <row r="134" spans="1:22">
      <c r="A134" s="284"/>
      <c r="B134" s="19"/>
      <c r="C134" s="19"/>
      <c r="D134" s="19"/>
      <c r="E134" s="19"/>
      <c r="F134" s="19"/>
      <c r="G134" s="19"/>
      <c r="H134" s="15"/>
      <c r="I134" s="15"/>
      <c r="L134" s="23"/>
      <c r="M134" s="23"/>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273</v>
      </c>
      <c r="M135" s="75" t="s">
        <v>274</v>
      </c>
      <c r="N135" s="9"/>
      <c r="O135" s="9"/>
      <c r="P135" s="9"/>
      <c r="Q135" s="9"/>
      <c r="R135" s="9"/>
      <c r="S135" s="9"/>
      <c r="T135" s="9"/>
      <c r="U135" s="9"/>
      <c r="V135" s="9"/>
    </row>
    <row r="136" spans="1:22" ht="20.25" customHeight="1">
      <c r="A136" s="284"/>
      <c r="B136" s="2"/>
      <c r="C136" s="59"/>
      <c r="D136" s="4"/>
      <c r="F136" s="4"/>
      <c r="G136" s="4"/>
      <c r="H136" s="331"/>
      <c r="I136" s="64" t="s">
        <v>878</v>
      </c>
      <c r="J136" s="65"/>
      <c r="K136" s="76"/>
      <c r="L136" s="77" t="s">
        <v>275</v>
      </c>
      <c r="M136" s="77" t="s">
        <v>276</v>
      </c>
      <c r="N136" s="9"/>
      <c r="O136" s="9"/>
      <c r="P136" s="9"/>
      <c r="Q136" s="9"/>
      <c r="R136" s="9"/>
      <c r="S136" s="9"/>
      <c r="T136" s="9"/>
      <c r="U136" s="9"/>
      <c r="V136" s="9"/>
    </row>
    <row r="137" spans="1:22" s="81" customFormat="1" ht="67.5" customHeight="1">
      <c r="A137" s="285" t="s">
        <v>607</v>
      </c>
      <c r="B137" s="2"/>
      <c r="C137" s="448" t="s">
        <v>106</v>
      </c>
      <c r="D137" s="449"/>
      <c r="E137" s="449"/>
      <c r="F137" s="449"/>
      <c r="G137" s="449"/>
      <c r="H137" s="450"/>
      <c r="I137" s="467" t="s">
        <v>896</v>
      </c>
      <c r="J137" s="101"/>
      <c r="K137" s="93"/>
      <c r="L137" s="94" t="s">
        <v>119</v>
      </c>
      <c r="M137" s="95" t="s">
        <v>277</v>
      </c>
    </row>
    <row r="138" spans="1:22" s="81" customFormat="1" ht="34.5" customHeight="1">
      <c r="A138" s="285" t="s">
        <v>897</v>
      </c>
      <c r="B138" s="82"/>
      <c r="C138" s="317"/>
      <c r="D138" s="321"/>
      <c r="E138" s="437" t="s">
        <v>898</v>
      </c>
      <c r="F138" s="438"/>
      <c r="G138" s="438"/>
      <c r="H138" s="439"/>
      <c r="I138" s="467"/>
      <c r="J138" s="96"/>
      <c r="K138" s="97"/>
      <c r="L138" s="102">
        <v>48</v>
      </c>
      <c r="M138" s="102">
        <v>48</v>
      </c>
    </row>
    <row r="139" spans="1:22" s="81" customFormat="1" ht="67.5" customHeight="1">
      <c r="A139" s="285" t="s">
        <v>899</v>
      </c>
      <c r="B139" s="82"/>
      <c r="C139" s="448" t="s">
        <v>900</v>
      </c>
      <c r="D139" s="449"/>
      <c r="E139" s="449"/>
      <c r="F139" s="449"/>
      <c r="G139" s="449"/>
      <c r="H139" s="450"/>
      <c r="I139" s="467"/>
      <c r="J139" s="96"/>
      <c r="K139" s="97"/>
      <c r="L139" s="94" t="s">
        <v>278</v>
      </c>
      <c r="M139" s="95" t="s">
        <v>25</v>
      </c>
    </row>
    <row r="140" spans="1:22" s="81" customFormat="1" ht="34.5" customHeight="1">
      <c r="A140" s="285" t="s">
        <v>609</v>
      </c>
      <c r="B140" s="82"/>
      <c r="C140" s="103"/>
      <c r="D140" s="104"/>
      <c r="E140" s="437" t="s">
        <v>116</v>
      </c>
      <c r="F140" s="438"/>
      <c r="G140" s="438"/>
      <c r="H140" s="439"/>
      <c r="I140" s="467"/>
      <c r="J140" s="96"/>
      <c r="K140" s="97"/>
      <c r="L140" s="102">
        <v>33</v>
      </c>
      <c r="M140" s="102">
        <v>0</v>
      </c>
    </row>
    <row r="141" spans="1:22" s="81" customFormat="1" ht="67.5" customHeight="1">
      <c r="A141" s="285" t="s">
        <v>901</v>
      </c>
      <c r="B141" s="82"/>
      <c r="C141" s="448" t="s">
        <v>900</v>
      </c>
      <c r="D141" s="449"/>
      <c r="E141" s="449"/>
      <c r="F141" s="449"/>
      <c r="G141" s="449"/>
      <c r="H141" s="450"/>
      <c r="I141" s="467"/>
      <c r="J141" s="96"/>
      <c r="K141" s="97"/>
      <c r="L141" s="94" t="s">
        <v>25</v>
      </c>
      <c r="M141" s="95" t="s">
        <v>25</v>
      </c>
    </row>
    <row r="142" spans="1:22" s="81" customFormat="1" ht="34.5" customHeight="1">
      <c r="A142" s="285" t="s">
        <v>611</v>
      </c>
      <c r="B142" s="82"/>
      <c r="C142" s="105"/>
      <c r="D142" s="106"/>
      <c r="E142" s="437" t="s">
        <v>116</v>
      </c>
      <c r="F142" s="438"/>
      <c r="G142" s="438"/>
      <c r="H142" s="439"/>
      <c r="I142" s="467"/>
      <c r="J142" s="96"/>
      <c r="K142" s="97"/>
      <c r="L142" s="102">
        <v>0</v>
      </c>
      <c r="M142" s="102">
        <v>0</v>
      </c>
    </row>
    <row r="143" spans="1:22" s="81" customFormat="1" ht="34.5" customHeight="1">
      <c r="A143" s="285" t="s">
        <v>842</v>
      </c>
      <c r="B143" s="82"/>
      <c r="C143" s="422" t="s">
        <v>117</v>
      </c>
      <c r="D143" s="423"/>
      <c r="E143" s="423"/>
      <c r="F143" s="423"/>
      <c r="G143" s="423"/>
      <c r="H143" s="424"/>
      <c r="I143" s="467"/>
      <c r="J143" s="98"/>
      <c r="K143" s="99"/>
      <c r="L143" s="102">
        <v>0</v>
      </c>
      <c r="M143" s="102">
        <v>0</v>
      </c>
    </row>
    <row r="144" spans="1:22" s="1" customFormat="1">
      <c r="A144" s="284"/>
      <c r="B144" s="19"/>
      <c r="C144" s="19"/>
      <c r="D144" s="19"/>
      <c r="E144" s="19"/>
      <c r="F144" s="19"/>
      <c r="G144" s="19"/>
      <c r="H144" s="15"/>
      <c r="I144" s="15"/>
      <c r="J144" s="86"/>
      <c r="K144" s="87"/>
      <c r="L144" s="88"/>
      <c r="M144" s="88"/>
    </row>
    <row r="145" spans="1:22" s="1" customFormat="1">
      <c r="A145" s="284"/>
      <c r="B145" s="19"/>
      <c r="C145" s="19"/>
      <c r="D145" s="19"/>
      <c r="E145" s="19"/>
      <c r="F145" s="19"/>
      <c r="G145" s="19"/>
      <c r="H145" s="15"/>
      <c r="I145" s="15"/>
      <c r="J145" s="86"/>
      <c r="K145" s="87"/>
      <c r="L145" s="88"/>
      <c r="M145" s="88"/>
    </row>
    <row r="146" spans="1:22" s="107" customFormat="1">
      <c r="A146" s="284"/>
      <c r="C146" s="4"/>
      <c r="D146" s="4"/>
      <c r="E146" s="4"/>
      <c r="F146" s="4"/>
      <c r="G146" s="4"/>
      <c r="H146" s="331"/>
      <c r="I146" s="331"/>
      <c r="J146" s="58"/>
      <c r="K146" s="30"/>
      <c r="L146" s="100"/>
      <c r="M146" s="100"/>
    </row>
    <row r="147" spans="1:22" s="2" customFormat="1">
      <c r="A147" s="284"/>
      <c r="B147" s="19" t="s">
        <v>126</v>
      </c>
      <c r="C147" s="19"/>
      <c r="D147" s="19"/>
      <c r="E147" s="19"/>
      <c r="F147" s="19"/>
      <c r="G147" s="19"/>
      <c r="H147" s="15"/>
      <c r="I147" s="15"/>
      <c r="J147" s="58"/>
      <c r="K147" s="30"/>
      <c r="L147" s="100"/>
      <c r="M147" s="100"/>
    </row>
    <row r="148" spans="1:22">
      <c r="A148" s="284"/>
      <c r="B148" s="19"/>
      <c r="C148" s="19"/>
      <c r="D148" s="19"/>
      <c r="E148" s="19"/>
      <c r="F148" s="19"/>
      <c r="G148" s="19"/>
      <c r="H148" s="15"/>
      <c r="I148" s="15"/>
      <c r="L148" s="23"/>
      <c r="M148" s="23"/>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273</v>
      </c>
      <c r="M149" s="75" t="s">
        <v>274</v>
      </c>
      <c r="N149" s="9"/>
      <c r="O149" s="9"/>
      <c r="P149" s="9"/>
      <c r="Q149" s="9"/>
      <c r="R149" s="9"/>
      <c r="S149" s="9"/>
      <c r="T149" s="9"/>
      <c r="U149" s="9"/>
      <c r="V149" s="9"/>
    </row>
    <row r="150" spans="1:22" ht="20.25" customHeight="1">
      <c r="A150" s="284"/>
      <c r="B150" s="2"/>
      <c r="C150" s="4"/>
      <c r="D150" s="4"/>
      <c r="F150" s="4"/>
      <c r="G150" s="4"/>
      <c r="H150" s="331"/>
      <c r="I150" s="64" t="s">
        <v>63</v>
      </c>
      <c r="J150" s="65"/>
      <c r="K150" s="76"/>
      <c r="L150" s="77" t="s">
        <v>275</v>
      </c>
      <c r="M150" s="77" t="s">
        <v>276</v>
      </c>
      <c r="N150" s="9"/>
      <c r="O150" s="9"/>
      <c r="P150" s="9"/>
      <c r="Q150" s="9"/>
      <c r="R150" s="9"/>
      <c r="S150" s="9"/>
      <c r="T150" s="9"/>
      <c r="U150" s="9"/>
      <c r="V150" s="9"/>
    </row>
    <row r="151" spans="1:22" s="81" customFormat="1" ht="106.5" customHeight="1">
      <c r="A151" s="285" t="s">
        <v>902</v>
      </c>
      <c r="B151" s="2"/>
      <c r="C151" s="437" t="s">
        <v>126</v>
      </c>
      <c r="D151" s="438"/>
      <c r="E151" s="438"/>
      <c r="F151" s="438"/>
      <c r="G151" s="438"/>
      <c r="H151" s="439"/>
      <c r="I151" s="114" t="s">
        <v>614</v>
      </c>
      <c r="J151" s="115" t="s">
        <v>272</v>
      </c>
      <c r="K151" s="116"/>
      <c r="L151" s="117"/>
      <c r="M151" s="118"/>
    </row>
    <row r="152" spans="1:22" s="1" customFormat="1">
      <c r="A152" s="284"/>
      <c r="B152" s="19"/>
      <c r="C152" s="19"/>
      <c r="D152" s="19"/>
      <c r="E152" s="19"/>
      <c r="F152" s="19"/>
      <c r="G152" s="19"/>
      <c r="H152" s="15"/>
      <c r="I152" s="15"/>
      <c r="J152" s="86"/>
      <c r="K152" s="87"/>
      <c r="L152" s="100"/>
      <c r="M152" s="100"/>
    </row>
    <row r="153" spans="1:22" s="81" customFormat="1">
      <c r="A153" s="284"/>
      <c r="B153" s="82"/>
      <c r="C153" s="59"/>
      <c r="D153" s="59"/>
      <c r="E153" s="59"/>
      <c r="F153" s="59"/>
      <c r="G153" s="59"/>
      <c r="H153" s="89"/>
      <c r="I153" s="89"/>
      <c r="J153" s="86"/>
      <c r="K153" s="87"/>
      <c r="L153" s="100"/>
      <c r="M153" s="100"/>
    </row>
    <row r="154" spans="1:22" s="1" customFormat="1">
      <c r="A154" s="284"/>
      <c r="B154" s="2"/>
      <c r="C154" s="4"/>
      <c r="D154" s="4"/>
      <c r="E154" s="4"/>
      <c r="F154" s="4"/>
      <c r="G154" s="4"/>
      <c r="H154" s="331"/>
      <c r="I154" s="331"/>
      <c r="J154" s="119"/>
      <c r="K154" s="30"/>
      <c r="L154" s="100"/>
      <c r="M154" s="100"/>
    </row>
    <row r="155" spans="1:22" s="1" customFormat="1">
      <c r="A155" s="289"/>
      <c r="B155" s="19" t="s">
        <v>128</v>
      </c>
      <c r="C155" s="44"/>
      <c r="D155" s="44"/>
      <c r="E155" s="44"/>
      <c r="F155" s="44"/>
      <c r="G155" s="44"/>
      <c r="H155" s="15"/>
      <c r="I155" s="15"/>
      <c r="J155" s="58"/>
      <c r="K155" s="30"/>
      <c r="L155" s="100"/>
      <c r="M155" s="100"/>
    </row>
    <row r="156" spans="1:22">
      <c r="A156" s="284"/>
      <c r="B156" s="19"/>
      <c r="C156" s="19"/>
      <c r="D156" s="19"/>
      <c r="E156" s="19"/>
      <c r="F156" s="19"/>
      <c r="G156" s="19"/>
      <c r="H156" s="15"/>
      <c r="I156" s="15"/>
      <c r="L156" s="23"/>
      <c r="M156" s="23"/>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273</v>
      </c>
      <c r="M157" s="75" t="s">
        <v>274</v>
      </c>
      <c r="N157" s="9"/>
      <c r="O157" s="9"/>
      <c r="P157" s="9"/>
      <c r="Q157" s="9"/>
      <c r="R157" s="9"/>
      <c r="S157" s="9"/>
      <c r="T157" s="9"/>
      <c r="U157" s="9"/>
      <c r="V157" s="9"/>
    </row>
    <row r="158" spans="1:22" ht="20.25" customHeight="1">
      <c r="A158" s="290" t="s">
        <v>482</v>
      </c>
      <c r="B158" s="2"/>
      <c r="C158" s="4"/>
      <c r="D158" s="4"/>
      <c r="F158" s="4"/>
      <c r="G158" s="4"/>
      <c r="H158" s="331"/>
      <c r="I158" s="64" t="s">
        <v>878</v>
      </c>
      <c r="J158" s="65"/>
      <c r="K158" s="76"/>
      <c r="L158" s="77" t="s">
        <v>275</v>
      </c>
      <c r="M158" s="77" t="s">
        <v>276</v>
      </c>
      <c r="N158" s="9"/>
      <c r="O158" s="9"/>
      <c r="P158" s="9"/>
      <c r="Q158" s="9"/>
      <c r="R158" s="9"/>
      <c r="S158" s="9"/>
      <c r="T158" s="9"/>
      <c r="U158" s="9"/>
      <c r="V158" s="9"/>
    </row>
    <row r="159" spans="1:22" s="81" customFormat="1" ht="34.5" customHeight="1">
      <c r="A159" s="291" t="s">
        <v>903</v>
      </c>
      <c r="B159" s="111"/>
      <c r="C159" s="437" t="s">
        <v>129</v>
      </c>
      <c r="D159" s="438"/>
      <c r="E159" s="438"/>
      <c r="F159" s="438"/>
      <c r="G159" s="438"/>
      <c r="H159" s="439"/>
      <c r="I159" s="494" t="s">
        <v>904</v>
      </c>
      <c r="J159" s="67" t="s">
        <v>131</v>
      </c>
      <c r="K159" s="116"/>
      <c r="L159" s="101"/>
      <c r="M159" s="120"/>
    </row>
    <row r="160" spans="1:22" s="81" customFormat="1" ht="34.5" customHeight="1">
      <c r="A160" s="291" t="s">
        <v>905</v>
      </c>
      <c r="B160" s="111"/>
      <c r="C160" s="437" t="s">
        <v>906</v>
      </c>
      <c r="D160" s="438"/>
      <c r="E160" s="438"/>
      <c r="F160" s="438"/>
      <c r="G160" s="438"/>
      <c r="H160" s="439"/>
      <c r="I160" s="495"/>
      <c r="J160" s="67" t="s">
        <v>131</v>
      </c>
      <c r="K160" s="116"/>
      <c r="L160" s="96"/>
      <c r="M160" s="121"/>
    </row>
    <row r="161" spans="1:22" s="81" customFormat="1" ht="34.5" customHeight="1">
      <c r="A161" s="291" t="s">
        <v>907</v>
      </c>
      <c r="B161" s="111"/>
      <c r="C161" s="437" t="s">
        <v>908</v>
      </c>
      <c r="D161" s="438"/>
      <c r="E161" s="438"/>
      <c r="F161" s="438"/>
      <c r="G161" s="438"/>
      <c r="H161" s="439"/>
      <c r="I161" s="496"/>
      <c r="J161" s="67" t="s">
        <v>137</v>
      </c>
      <c r="K161" s="116"/>
      <c r="L161" s="98"/>
      <c r="M161" s="122"/>
    </row>
    <row r="162" spans="1:22" s="1" customFormat="1">
      <c r="A162" s="284"/>
      <c r="B162" s="19"/>
      <c r="C162" s="123"/>
      <c r="D162" s="19"/>
      <c r="E162" s="19"/>
      <c r="F162" s="19"/>
      <c r="G162" s="19"/>
      <c r="H162" s="15"/>
      <c r="I162" s="15"/>
      <c r="J162" s="86"/>
      <c r="K162" s="87"/>
      <c r="L162" s="72"/>
      <c r="M162" s="72"/>
    </row>
    <row r="163" spans="1:22" s="81" customFormat="1">
      <c r="A163" s="284"/>
      <c r="B163" s="82"/>
      <c r="C163" s="59"/>
      <c r="D163" s="59"/>
      <c r="E163" s="59"/>
      <c r="F163" s="59"/>
      <c r="G163" s="59"/>
      <c r="H163" s="89"/>
      <c r="I163" s="89"/>
      <c r="J163" s="86"/>
      <c r="K163" s="87"/>
      <c r="L163" s="88"/>
      <c r="M163" s="88"/>
    </row>
    <row r="164" spans="1:22" s="1" customFormat="1">
      <c r="A164" s="284"/>
      <c r="B164" s="2"/>
      <c r="C164" s="4"/>
      <c r="D164" s="4"/>
      <c r="E164" s="4"/>
      <c r="F164" s="4"/>
      <c r="G164" s="4"/>
      <c r="H164" s="331"/>
      <c r="I164" s="331"/>
      <c r="J164" s="119"/>
      <c r="K164" s="30"/>
      <c r="L164" s="100"/>
      <c r="M164" s="100"/>
    </row>
    <row r="165" spans="1:22" s="1" customFormat="1">
      <c r="A165" s="284"/>
      <c r="B165" s="19" t="s">
        <v>909</v>
      </c>
      <c r="C165" s="44"/>
      <c r="D165" s="44"/>
      <c r="E165" s="44"/>
      <c r="F165" s="44"/>
      <c r="G165" s="44"/>
      <c r="H165" s="15"/>
      <c r="I165" s="15"/>
      <c r="J165" s="58"/>
      <c r="K165" s="30"/>
      <c r="L165" s="100"/>
      <c r="M165" s="100"/>
    </row>
    <row r="166" spans="1:22">
      <c r="A166" s="284"/>
      <c r="B166" s="19"/>
      <c r="C166" s="19"/>
      <c r="D166" s="19"/>
      <c r="E166" s="19"/>
      <c r="F166" s="19"/>
      <c r="G166" s="19"/>
      <c r="H166" s="15"/>
      <c r="I166" s="15"/>
      <c r="L166" s="23"/>
      <c r="M166" s="23"/>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273</v>
      </c>
      <c r="M167" s="75" t="s">
        <v>274</v>
      </c>
      <c r="N167" s="9"/>
      <c r="O167" s="9"/>
      <c r="P167" s="9"/>
      <c r="Q167" s="9"/>
      <c r="R167" s="9"/>
      <c r="S167" s="9"/>
      <c r="T167" s="9"/>
      <c r="U167" s="9"/>
      <c r="V167" s="9"/>
    </row>
    <row r="168" spans="1:22" ht="20.25" customHeight="1">
      <c r="A168" s="284"/>
      <c r="B168" s="2"/>
      <c r="C168" s="59"/>
      <c r="D168" s="4"/>
      <c r="F168" s="4"/>
      <c r="G168" s="4"/>
      <c r="H168" s="331"/>
      <c r="I168" s="64" t="s">
        <v>878</v>
      </c>
      <c r="J168" s="65"/>
      <c r="K168" s="76"/>
      <c r="L168" s="77" t="s">
        <v>275</v>
      </c>
      <c r="M168" s="77" t="s">
        <v>276</v>
      </c>
      <c r="N168" s="9"/>
      <c r="O168" s="9"/>
      <c r="P168" s="9"/>
      <c r="Q168" s="9"/>
      <c r="R168" s="9"/>
      <c r="S168" s="9"/>
      <c r="T168" s="9"/>
      <c r="U168" s="9"/>
      <c r="V168" s="9"/>
    </row>
    <row r="169" spans="1:22" s="81" customFormat="1" ht="56.1" customHeight="1">
      <c r="A169" s="285" t="s">
        <v>910</v>
      </c>
      <c r="B169" s="111"/>
      <c r="C169" s="437" t="s">
        <v>135</v>
      </c>
      <c r="D169" s="438"/>
      <c r="E169" s="438"/>
      <c r="F169" s="438"/>
      <c r="G169" s="438"/>
      <c r="H169" s="439"/>
      <c r="I169" s="324" t="s">
        <v>911</v>
      </c>
      <c r="J169" s="67" t="s">
        <v>137</v>
      </c>
      <c r="K169" s="116"/>
      <c r="L169" s="101"/>
      <c r="M169" s="120"/>
    </row>
    <row r="170" spans="1:22" s="81" customFormat="1" ht="98.1" customHeight="1">
      <c r="A170" s="285" t="s">
        <v>912</v>
      </c>
      <c r="B170" s="111"/>
      <c r="C170" s="437" t="s">
        <v>913</v>
      </c>
      <c r="D170" s="438"/>
      <c r="E170" s="438"/>
      <c r="F170" s="438"/>
      <c r="G170" s="438"/>
      <c r="H170" s="439"/>
      <c r="I170" s="337" t="s">
        <v>914</v>
      </c>
      <c r="J170" s="67" t="s">
        <v>137</v>
      </c>
      <c r="K170" s="116"/>
      <c r="L170" s="98"/>
      <c r="M170" s="122"/>
    </row>
    <row r="171" spans="1:22" s="1" customFormat="1">
      <c r="A171" s="284"/>
      <c r="B171" s="19"/>
      <c r="C171" s="19"/>
      <c r="D171" s="19"/>
      <c r="E171" s="19"/>
      <c r="F171" s="19"/>
      <c r="G171" s="19"/>
      <c r="H171" s="15"/>
      <c r="I171" s="15"/>
      <c r="J171" s="86"/>
      <c r="K171" s="87"/>
      <c r="L171" s="72"/>
      <c r="M171" s="72"/>
    </row>
    <row r="172" spans="1:22" s="81" customFormat="1">
      <c r="A172" s="284"/>
      <c r="B172" s="82"/>
      <c r="C172" s="59"/>
      <c r="D172" s="59"/>
      <c r="E172" s="59"/>
      <c r="F172" s="59"/>
      <c r="G172" s="59"/>
      <c r="H172" s="89"/>
      <c r="I172" s="89"/>
      <c r="J172" s="86"/>
      <c r="K172" s="87"/>
      <c r="L172" s="88"/>
      <c r="M172" s="88"/>
    </row>
    <row r="173" spans="1:22" s="1" customFormat="1">
      <c r="A173" s="284"/>
      <c r="B173" s="111"/>
      <c r="C173" s="4"/>
      <c r="D173" s="4"/>
      <c r="E173" s="124"/>
      <c r="F173" s="124"/>
      <c r="G173" s="124"/>
      <c r="H173" s="125"/>
      <c r="I173" s="125"/>
      <c r="J173" s="86"/>
      <c r="K173" s="87"/>
      <c r="L173" s="88"/>
      <c r="M173" s="88"/>
    </row>
    <row r="174" spans="1:22" s="1" customFormat="1">
      <c r="A174" s="284"/>
      <c r="B174" s="19" t="s">
        <v>140</v>
      </c>
      <c r="C174" s="44"/>
      <c r="D174" s="44"/>
      <c r="E174" s="44"/>
      <c r="F174" s="44"/>
      <c r="G174" s="15"/>
      <c r="H174" s="15"/>
      <c r="I174" s="15"/>
      <c r="J174" s="58"/>
      <c r="K174" s="30"/>
      <c r="L174" s="100"/>
      <c r="M174" s="100"/>
    </row>
    <row r="175" spans="1:22">
      <c r="A175" s="284"/>
      <c r="B175" s="19"/>
      <c r="C175" s="19"/>
      <c r="D175" s="19"/>
      <c r="E175" s="19"/>
      <c r="F175" s="19"/>
      <c r="G175" s="19"/>
      <c r="H175" s="15"/>
      <c r="I175" s="15"/>
      <c r="L175" s="23"/>
      <c r="M175" s="23"/>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273</v>
      </c>
      <c r="M176" s="75" t="s">
        <v>274</v>
      </c>
      <c r="N176" s="9"/>
      <c r="O176" s="9"/>
      <c r="P176" s="9"/>
      <c r="Q176" s="9"/>
      <c r="R176" s="9"/>
      <c r="S176" s="9"/>
      <c r="T176" s="9"/>
      <c r="U176" s="9"/>
      <c r="V176" s="9"/>
    </row>
    <row r="177" spans="1:22">
      <c r="A177" s="284"/>
      <c r="B177" s="2"/>
      <c r="C177" s="59"/>
      <c r="D177" s="4"/>
      <c r="F177" s="4"/>
      <c r="G177" s="4"/>
      <c r="H177" s="331"/>
      <c r="I177" s="64" t="s">
        <v>878</v>
      </c>
      <c r="J177" s="65"/>
      <c r="K177" s="76"/>
      <c r="L177" s="77" t="s">
        <v>275</v>
      </c>
      <c r="M177" s="126" t="s">
        <v>276</v>
      </c>
      <c r="N177" s="9"/>
      <c r="O177" s="9"/>
      <c r="P177" s="9"/>
      <c r="Q177" s="9"/>
      <c r="R177" s="9"/>
      <c r="S177" s="9"/>
      <c r="T177" s="9"/>
      <c r="U177" s="9"/>
      <c r="V177" s="9"/>
    </row>
    <row r="178" spans="1:22" s="81" customFormat="1" ht="56.1" customHeight="1">
      <c r="A178" s="285" t="s">
        <v>915</v>
      </c>
      <c r="B178" s="111"/>
      <c r="C178" s="437" t="s">
        <v>141</v>
      </c>
      <c r="D178" s="438"/>
      <c r="E178" s="438"/>
      <c r="F178" s="438"/>
      <c r="G178" s="438"/>
      <c r="H178" s="439"/>
      <c r="I178" s="127" t="s">
        <v>916</v>
      </c>
      <c r="J178" s="67" t="s">
        <v>269</v>
      </c>
      <c r="K178" s="116"/>
      <c r="L178" s="101"/>
      <c r="M178" s="120"/>
    </row>
    <row r="179" spans="1:22" s="81" customFormat="1" ht="56.1" customHeight="1">
      <c r="A179" s="285" t="s">
        <v>917</v>
      </c>
      <c r="B179" s="111"/>
      <c r="C179" s="437" t="s">
        <v>144</v>
      </c>
      <c r="D179" s="438"/>
      <c r="E179" s="438"/>
      <c r="F179" s="438"/>
      <c r="G179" s="438"/>
      <c r="H179" s="439"/>
      <c r="I179" s="127" t="s">
        <v>145</v>
      </c>
      <c r="J179" s="67" t="s">
        <v>131</v>
      </c>
      <c r="K179" s="116"/>
      <c r="L179" s="96"/>
      <c r="M179" s="121"/>
    </row>
    <row r="180" spans="1:22" s="81" customFormat="1" ht="56.1" customHeight="1">
      <c r="A180" s="285" t="s">
        <v>918</v>
      </c>
      <c r="B180" s="111"/>
      <c r="C180" s="437" t="s">
        <v>919</v>
      </c>
      <c r="D180" s="438"/>
      <c r="E180" s="438"/>
      <c r="F180" s="438"/>
      <c r="G180" s="438"/>
      <c r="H180" s="439"/>
      <c r="I180" s="127" t="s">
        <v>920</v>
      </c>
      <c r="J180" s="67" t="s">
        <v>137</v>
      </c>
      <c r="K180" s="116"/>
      <c r="L180" s="98"/>
      <c r="M180" s="122"/>
    </row>
    <row r="181" spans="1:22" s="1" customFormat="1">
      <c r="A181" s="284"/>
      <c r="B181" s="19"/>
      <c r="C181" s="19"/>
      <c r="D181" s="19"/>
      <c r="E181" s="19"/>
      <c r="F181" s="19"/>
      <c r="G181" s="19"/>
      <c r="H181" s="15"/>
      <c r="I181" s="15"/>
      <c r="J181" s="86"/>
      <c r="K181" s="87"/>
      <c r="L181" s="72"/>
      <c r="M181" s="72"/>
    </row>
    <row r="182" spans="1:22" s="81" customFormat="1">
      <c r="A182" s="284"/>
      <c r="B182" s="82"/>
      <c r="C182" s="59"/>
      <c r="D182" s="59"/>
      <c r="E182" s="59"/>
      <c r="F182" s="59"/>
      <c r="G182" s="59"/>
      <c r="H182" s="89"/>
      <c r="I182" s="89"/>
      <c r="J182" s="86"/>
      <c r="K182" s="87"/>
      <c r="L182" s="88"/>
      <c r="M182" s="88"/>
    </row>
    <row r="183" spans="1:22" s="1" customFormat="1">
      <c r="A183" s="284"/>
      <c r="B183" s="2"/>
      <c r="C183" s="4"/>
      <c r="D183" s="4"/>
      <c r="E183" s="4"/>
      <c r="F183" s="4"/>
      <c r="G183" s="4"/>
      <c r="H183" s="331"/>
      <c r="I183" s="331"/>
      <c r="J183" s="58"/>
      <c r="K183" s="30"/>
      <c r="L183" s="100"/>
      <c r="M183" s="100"/>
    </row>
    <row r="184" spans="1:22">
      <c r="A184" s="284"/>
      <c r="B184" s="19" t="s">
        <v>147</v>
      </c>
      <c r="C184" s="19"/>
      <c r="D184" s="19"/>
      <c r="E184" s="19"/>
      <c r="F184" s="19"/>
      <c r="G184" s="19"/>
      <c r="H184" s="15"/>
      <c r="I184" s="15"/>
      <c r="J184" s="8"/>
      <c r="L184" s="128"/>
      <c r="M184" s="128"/>
      <c r="N184" s="9"/>
      <c r="O184" s="9"/>
      <c r="P184" s="9"/>
      <c r="Q184" s="9"/>
      <c r="R184" s="9"/>
      <c r="S184" s="9"/>
      <c r="T184" s="9"/>
      <c r="U184" s="9"/>
      <c r="V184" s="9"/>
    </row>
    <row r="185" spans="1:22">
      <c r="A185" s="284"/>
      <c r="B185" s="19"/>
      <c r="C185" s="19"/>
      <c r="D185" s="19"/>
      <c r="E185" s="19"/>
      <c r="F185" s="19"/>
      <c r="G185" s="19"/>
      <c r="H185" s="15"/>
      <c r="I185" s="15"/>
      <c r="L185" s="23"/>
      <c r="M185" s="23"/>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273</v>
      </c>
      <c r="M186" s="75" t="s">
        <v>274</v>
      </c>
      <c r="N186" s="9"/>
      <c r="O186" s="9"/>
      <c r="P186" s="9"/>
      <c r="Q186" s="9"/>
      <c r="R186" s="9"/>
      <c r="S186" s="9"/>
      <c r="T186" s="9"/>
      <c r="U186" s="9"/>
      <c r="V186" s="9"/>
    </row>
    <row r="187" spans="1:22" ht="20.25" customHeight="1">
      <c r="A187" s="284"/>
      <c r="B187" s="2"/>
      <c r="C187" s="59"/>
      <c r="D187" s="4"/>
      <c r="F187" s="4"/>
      <c r="G187" s="4"/>
      <c r="H187" s="331"/>
      <c r="I187" s="64" t="s">
        <v>878</v>
      </c>
      <c r="J187" s="65"/>
      <c r="K187" s="76"/>
      <c r="L187" s="77" t="s">
        <v>275</v>
      </c>
      <c r="M187" s="77" t="s">
        <v>276</v>
      </c>
      <c r="N187" s="9"/>
      <c r="O187" s="9"/>
      <c r="P187" s="9"/>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921</v>
      </c>
      <c r="J188" s="129">
        <v>3</v>
      </c>
      <c r="K188" s="116" t="str">
        <f t="shared" ref="K188:K215" si="2">IF(OR(COUNTIF(L188:M188,"未確認")&gt;0,COUNTIF(L188:M188,"~*")&gt;0),"※","")</f>
        <v/>
      </c>
      <c r="L188" s="130"/>
      <c r="M188" s="130"/>
    </row>
    <row r="189" spans="1:22" s="81" customFormat="1" ht="34.5" customHeight="1">
      <c r="A189" s="285" t="s">
        <v>922</v>
      </c>
      <c r="B189" s="82"/>
      <c r="C189" s="484"/>
      <c r="D189" s="484"/>
      <c r="E189" s="484"/>
      <c r="F189" s="484"/>
      <c r="G189" s="482" t="s">
        <v>150</v>
      </c>
      <c r="H189" s="482"/>
      <c r="I189" s="492"/>
      <c r="J189" s="131">
        <v>3.1</v>
      </c>
      <c r="K189" s="116" t="str">
        <f t="shared" si="2"/>
        <v/>
      </c>
      <c r="L189" s="132"/>
      <c r="M189" s="132"/>
    </row>
    <row r="190" spans="1:22" s="81" customFormat="1" ht="34.5" customHeight="1">
      <c r="A190" s="285" t="s">
        <v>626</v>
      </c>
      <c r="B190" s="82"/>
      <c r="C190" s="482" t="s">
        <v>151</v>
      </c>
      <c r="D190" s="484"/>
      <c r="E190" s="484"/>
      <c r="F190" s="484"/>
      <c r="G190" s="482" t="s">
        <v>149</v>
      </c>
      <c r="H190" s="482"/>
      <c r="I190" s="492"/>
      <c r="J190" s="129">
        <v>0</v>
      </c>
      <c r="K190" s="116" t="str">
        <f t="shared" si="2"/>
        <v/>
      </c>
      <c r="L190" s="130"/>
      <c r="M190" s="130"/>
    </row>
    <row r="191" spans="1:22" s="81" customFormat="1" ht="34.5" customHeight="1">
      <c r="A191" s="285" t="s">
        <v>626</v>
      </c>
      <c r="B191" s="82"/>
      <c r="C191" s="484"/>
      <c r="D191" s="484"/>
      <c r="E191" s="484"/>
      <c r="F191" s="484"/>
      <c r="G191" s="482" t="s">
        <v>150</v>
      </c>
      <c r="H191" s="482"/>
      <c r="I191" s="492"/>
      <c r="J191" s="131">
        <v>0</v>
      </c>
      <c r="K191" s="116" t="str">
        <f t="shared" si="2"/>
        <v/>
      </c>
      <c r="L191" s="132"/>
      <c r="M191" s="132"/>
    </row>
    <row r="192" spans="1:22" s="81" customFormat="1" ht="34.5" customHeight="1">
      <c r="A192" s="292" t="s">
        <v>628</v>
      </c>
      <c r="B192" s="112"/>
      <c r="C192" s="482" t="s">
        <v>152</v>
      </c>
      <c r="D192" s="482"/>
      <c r="E192" s="482"/>
      <c r="F192" s="482"/>
      <c r="G192" s="482" t="s">
        <v>149</v>
      </c>
      <c r="H192" s="482"/>
      <c r="I192" s="492"/>
      <c r="J192" s="129">
        <f t="shared" ref="J192:J207" si="3">IF(SUM(L192:M192)=0,IF(COUNTIF(L192:M192,"未確認")&gt;0,"未確認",IF(COUNTIF(L192:M192,"~*")&gt;0,"*",SUM(L192:M192))),SUM(L192:M192))</f>
        <v>34</v>
      </c>
      <c r="K192" s="116" t="str">
        <f t="shared" si="2"/>
        <v/>
      </c>
      <c r="L192" s="133">
        <v>20</v>
      </c>
      <c r="M192" s="133">
        <v>14</v>
      </c>
    </row>
    <row r="193" spans="1:13" s="81" customFormat="1" ht="34.5" customHeight="1">
      <c r="A193" s="292" t="s">
        <v>923</v>
      </c>
      <c r="B193" s="112"/>
      <c r="C193" s="482"/>
      <c r="D193" s="482"/>
      <c r="E193" s="482"/>
      <c r="F193" s="482"/>
      <c r="G193" s="482" t="s">
        <v>150</v>
      </c>
      <c r="H193" s="482"/>
      <c r="I193" s="492"/>
      <c r="J193" s="129">
        <f t="shared" si="3"/>
        <v>0.4</v>
      </c>
      <c r="K193" s="116" t="str">
        <f t="shared" si="2"/>
        <v/>
      </c>
      <c r="L193" s="134">
        <v>0.4</v>
      </c>
      <c r="M193" s="134">
        <v>0</v>
      </c>
    </row>
    <row r="194" spans="1:13" s="81" customFormat="1" ht="34.5" customHeight="1">
      <c r="A194" s="292" t="s">
        <v>629</v>
      </c>
      <c r="B194" s="112"/>
      <c r="C194" s="482" t="s">
        <v>153</v>
      </c>
      <c r="D194" s="483"/>
      <c r="E194" s="483"/>
      <c r="F194" s="483"/>
      <c r="G194" s="482" t="s">
        <v>149</v>
      </c>
      <c r="H194" s="482"/>
      <c r="I194" s="492"/>
      <c r="J194" s="129">
        <f t="shared" si="3"/>
        <v>5</v>
      </c>
      <c r="K194" s="116" t="str">
        <f t="shared" si="2"/>
        <v/>
      </c>
      <c r="L194" s="133">
        <v>3</v>
      </c>
      <c r="M194" s="133">
        <v>2</v>
      </c>
    </row>
    <row r="195" spans="1:13" s="81" customFormat="1" ht="34.5" customHeight="1">
      <c r="A195" s="292" t="s">
        <v>817</v>
      </c>
      <c r="B195" s="112"/>
      <c r="C195" s="483"/>
      <c r="D195" s="483"/>
      <c r="E195" s="483"/>
      <c r="F195" s="483"/>
      <c r="G195" s="482" t="s">
        <v>150</v>
      </c>
      <c r="H195" s="482"/>
      <c r="I195" s="492"/>
      <c r="J195" s="129">
        <f t="shared" si="3"/>
        <v>0</v>
      </c>
      <c r="K195" s="116" t="str">
        <f t="shared" si="2"/>
        <v/>
      </c>
      <c r="L195" s="134">
        <v>0</v>
      </c>
      <c r="M195" s="134">
        <v>0</v>
      </c>
    </row>
    <row r="196" spans="1:13" s="81" customFormat="1" ht="34.5" customHeight="1">
      <c r="A196" s="292" t="s">
        <v>924</v>
      </c>
      <c r="B196" s="112"/>
      <c r="C196" s="482" t="s">
        <v>154</v>
      </c>
      <c r="D196" s="483"/>
      <c r="E196" s="483"/>
      <c r="F196" s="483"/>
      <c r="G196" s="482" t="s">
        <v>149</v>
      </c>
      <c r="H196" s="482"/>
      <c r="I196" s="492"/>
      <c r="J196" s="129">
        <f t="shared" si="3"/>
        <v>0</v>
      </c>
      <c r="K196" s="116" t="str">
        <f t="shared" si="2"/>
        <v/>
      </c>
      <c r="L196" s="133">
        <v>0</v>
      </c>
      <c r="M196" s="133">
        <v>0</v>
      </c>
    </row>
    <row r="197" spans="1:13" s="81" customFormat="1" ht="34.5" customHeight="1">
      <c r="A197" s="292" t="s">
        <v>925</v>
      </c>
      <c r="B197" s="112"/>
      <c r="C197" s="483"/>
      <c r="D197" s="483"/>
      <c r="E197" s="483"/>
      <c r="F197" s="483"/>
      <c r="G197" s="482" t="s">
        <v>150</v>
      </c>
      <c r="H197" s="482"/>
      <c r="I197" s="492"/>
      <c r="J197" s="129">
        <f t="shared" si="3"/>
        <v>21</v>
      </c>
      <c r="K197" s="116" t="str">
        <f t="shared" si="2"/>
        <v/>
      </c>
      <c r="L197" s="134">
        <v>9.5</v>
      </c>
      <c r="M197" s="134">
        <v>11.5</v>
      </c>
    </row>
    <row r="198" spans="1:13" s="81" customFormat="1" ht="34.5" customHeight="1">
      <c r="A198" s="292" t="s">
        <v>926</v>
      </c>
      <c r="B198" s="112"/>
      <c r="C198" s="482" t="s">
        <v>155</v>
      </c>
      <c r="D198" s="483"/>
      <c r="E198" s="483"/>
      <c r="F198" s="483"/>
      <c r="G198" s="482" t="s">
        <v>149</v>
      </c>
      <c r="H198" s="482"/>
      <c r="I198" s="492"/>
      <c r="J198" s="129">
        <f t="shared" si="3"/>
        <v>0</v>
      </c>
      <c r="K198" s="116" t="str">
        <f t="shared" si="2"/>
        <v/>
      </c>
      <c r="L198" s="133">
        <v>0</v>
      </c>
      <c r="M198" s="133">
        <v>0</v>
      </c>
    </row>
    <row r="199" spans="1:13" s="81" customFormat="1" ht="34.5" customHeight="1">
      <c r="A199" s="292" t="s">
        <v>927</v>
      </c>
      <c r="B199" s="82"/>
      <c r="C199" s="483"/>
      <c r="D199" s="483"/>
      <c r="E199" s="483"/>
      <c r="F199" s="483"/>
      <c r="G199" s="482" t="s">
        <v>150</v>
      </c>
      <c r="H199" s="482"/>
      <c r="I199" s="492"/>
      <c r="J199" s="129">
        <f t="shared" si="3"/>
        <v>0</v>
      </c>
      <c r="K199" s="116" t="str">
        <f t="shared" si="2"/>
        <v/>
      </c>
      <c r="L199" s="134">
        <v>0</v>
      </c>
      <c r="M199" s="134">
        <v>0</v>
      </c>
    </row>
    <row r="200" spans="1:13" s="81" customFormat="1" ht="34.5" customHeight="1">
      <c r="A200" s="292" t="s">
        <v>928</v>
      </c>
      <c r="B200" s="82"/>
      <c r="C200" s="482" t="s">
        <v>156</v>
      </c>
      <c r="D200" s="483"/>
      <c r="E200" s="483"/>
      <c r="F200" s="483"/>
      <c r="G200" s="482" t="s">
        <v>149</v>
      </c>
      <c r="H200" s="482"/>
      <c r="I200" s="492"/>
      <c r="J200" s="129">
        <f t="shared" si="3"/>
        <v>0</v>
      </c>
      <c r="K200" s="116" t="str">
        <f t="shared" si="2"/>
        <v/>
      </c>
      <c r="L200" s="133">
        <v>0</v>
      </c>
      <c r="M200" s="133">
        <v>0</v>
      </c>
    </row>
    <row r="201" spans="1:13" s="81" customFormat="1" ht="34.5" customHeight="1">
      <c r="A201" s="292" t="s">
        <v>632</v>
      </c>
      <c r="B201" s="82"/>
      <c r="C201" s="483"/>
      <c r="D201" s="483"/>
      <c r="E201" s="483"/>
      <c r="F201" s="483"/>
      <c r="G201" s="482" t="s">
        <v>150</v>
      </c>
      <c r="H201" s="482"/>
      <c r="I201" s="492"/>
      <c r="J201" s="129">
        <f t="shared" si="3"/>
        <v>0</v>
      </c>
      <c r="K201" s="116" t="str">
        <f t="shared" si="2"/>
        <v/>
      </c>
      <c r="L201" s="134">
        <v>0</v>
      </c>
      <c r="M201" s="134">
        <v>0</v>
      </c>
    </row>
    <row r="202" spans="1:13" s="81" customFormat="1" ht="34.5" customHeight="1">
      <c r="A202" s="292" t="s">
        <v>929</v>
      </c>
      <c r="B202" s="82"/>
      <c r="C202" s="482" t="s">
        <v>157</v>
      </c>
      <c r="D202" s="483"/>
      <c r="E202" s="483"/>
      <c r="F202" s="483"/>
      <c r="G202" s="482" t="s">
        <v>149</v>
      </c>
      <c r="H202" s="482"/>
      <c r="I202" s="492"/>
      <c r="J202" s="129">
        <f t="shared" si="3"/>
        <v>0</v>
      </c>
      <c r="K202" s="116" t="str">
        <f t="shared" si="2"/>
        <v/>
      </c>
      <c r="L202" s="133">
        <v>0</v>
      </c>
      <c r="M202" s="133">
        <v>0</v>
      </c>
    </row>
    <row r="203" spans="1:13" s="81" customFormat="1" ht="34.5" customHeight="1">
      <c r="A203" s="292" t="s">
        <v>929</v>
      </c>
      <c r="B203" s="82"/>
      <c r="C203" s="483"/>
      <c r="D203" s="483"/>
      <c r="E203" s="483"/>
      <c r="F203" s="483"/>
      <c r="G203" s="482" t="s">
        <v>150</v>
      </c>
      <c r="H203" s="482"/>
      <c r="I203" s="492"/>
      <c r="J203" s="129">
        <f t="shared" si="3"/>
        <v>0</v>
      </c>
      <c r="K203" s="116" t="str">
        <f t="shared" si="2"/>
        <v/>
      </c>
      <c r="L203" s="134">
        <v>0</v>
      </c>
      <c r="M203" s="134">
        <v>0</v>
      </c>
    </row>
    <row r="204" spans="1:13" s="81" customFormat="1" ht="34.5" customHeight="1">
      <c r="A204" s="292" t="s">
        <v>930</v>
      </c>
      <c r="B204" s="82"/>
      <c r="C204" s="482" t="s">
        <v>158</v>
      </c>
      <c r="D204" s="483"/>
      <c r="E204" s="483"/>
      <c r="F204" s="483"/>
      <c r="G204" s="482" t="s">
        <v>149</v>
      </c>
      <c r="H204" s="482"/>
      <c r="I204" s="492"/>
      <c r="J204" s="129">
        <f t="shared" si="3"/>
        <v>0</v>
      </c>
      <c r="K204" s="116" t="str">
        <f t="shared" si="2"/>
        <v/>
      </c>
      <c r="L204" s="133">
        <v>0</v>
      </c>
      <c r="M204" s="133">
        <v>0</v>
      </c>
    </row>
    <row r="205" spans="1:13" s="81" customFormat="1" ht="34.5" customHeight="1">
      <c r="A205" s="292" t="s">
        <v>930</v>
      </c>
      <c r="B205" s="82"/>
      <c r="C205" s="483"/>
      <c r="D205" s="483"/>
      <c r="E205" s="483"/>
      <c r="F205" s="483"/>
      <c r="G205" s="482" t="s">
        <v>150</v>
      </c>
      <c r="H205" s="482"/>
      <c r="I205" s="492"/>
      <c r="J205" s="129">
        <f t="shared" si="3"/>
        <v>0</v>
      </c>
      <c r="K205" s="116" t="str">
        <f t="shared" si="2"/>
        <v/>
      </c>
      <c r="L205" s="134">
        <v>0</v>
      </c>
      <c r="M205" s="134">
        <v>0</v>
      </c>
    </row>
    <row r="206" spans="1:13" s="81" customFormat="1" ht="34.5" customHeight="1">
      <c r="A206" s="292" t="s">
        <v>931</v>
      </c>
      <c r="B206" s="82"/>
      <c r="C206" s="482" t="s">
        <v>159</v>
      </c>
      <c r="D206" s="483"/>
      <c r="E206" s="483"/>
      <c r="F206" s="483"/>
      <c r="G206" s="482" t="s">
        <v>149</v>
      </c>
      <c r="H206" s="482"/>
      <c r="I206" s="492"/>
      <c r="J206" s="129">
        <f t="shared" si="3"/>
        <v>0</v>
      </c>
      <c r="K206" s="116" t="str">
        <f t="shared" si="2"/>
        <v/>
      </c>
      <c r="L206" s="133">
        <v>0</v>
      </c>
      <c r="M206" s="133">
        <v>0</v>
      </c>
    </row>
    <row r="207" spans="1:13" s="81" customFormat="1" ht="34.5" customHeight="1">
      <c r="A207" s="292" t="s">
        <v>932</v>
      </c>
      <c r="B207" s="82"/>
      <c r="C207" s="483"/>
      <c r="D207" s="483"/>
      <c r="E207" s="483"/>
      <c r="F207" s="483"/>
      <c r="G207" s="482" t="s">
        <v>150</v>
      </c>
      <c r="H207" s="482"/>
      <c r="I207" s="492"/>
      <c r="J207" s="129">
        <f t="shared" si="3"/>
        <v>0</v>
      </c>
      <c r="K207" s="116" t="str">
        <f t="shared" si="2"/>
        <v/>
      </c>
      <c r="L207" s="134">
        <v>0</v>
      </c>
      <c r="M207" s="134">
        <v>0</v>
      </c>
    </row>
    <row r="208" spans="1:13" s="81" customFormat="1" ht="34.5" customHeight="1">
      <c r="A208" s="285" t="s">
        <v>823</v>
      </c>
      <c r="B208" s="82"/>
      <c r="C208" s="482" t="s">
        <v>160</v>
      </c>
      <c r="D208" s="484"/>
      <c r="E208" s="484"/>
      <c r="F208" s="484"/>
      <c r="G208" s="482" t="s">
        <v>149</v>
      </c>
      <c r="H208" s="482"/>
      <c r="I208" s="492"/>
      <c r="J208" s="129">
        <v>2</v>
      </c>
      <c r="K208" s="116" t="str">
        <f t="shared" si="2"/>
        <v/>
      </c>
      <c r="L208" s="130"/>
      <c r="M208" s="130"/>
    </row>
    <row r="209" spans="1:22" s="81" customFormat="1" ht="34.5" customHeight="1">
      <c r="A209" s="285" t="s">
        <v>933</v>
      </c>
      <c r="B209" s="82"/>
      <c r="C209" s="484"/>
      <c r="D209" s="484"/>
      <c r="E209" s="484"/>
      <c r="F209" s="484"/>
      <c r="G209" s="482" t="s">
        <v>150</v>
      </c>
      <c r="H209" s="482"/>
      <c r="I209" s="492"/>
      <c r="J209" s="129">
        <v>0</v>
      </c>
      <c r="K209" s="116" t="str">
        <f t="shared" si="2"/>
        <v/>
      </c>
      <c r="L209" s="132"/>
      <c r="M209" s="132"/>
    </row>
    <row r="210" spans="1:22" s="81" customFormat="1" ht="34.5" customHeight="1">
      <c r="A210" s="285" t="s">
        <v>934</v>
      </c>
      <c r="B210" s="82"/>
      <c r="C210" s="482" t="s">
        <v>161</v>
      </c>
      <c r="D210" s="484"/>
      <c r="E210" s="484"/>
      <c r="F210" s="484"/>
      <c r="G210" s="482" t="s">
        <v>149</v>
      </c>
      <c r="H210" s="482"/>
      <c r="I210" s="492"/>
      <c r="J210" s="129">
        <v>4</v>
      </c>
      <c r="K210" s="116" t="str">
        <f t="shared" si="2"/>
        <v/>
      </c>
      <c r="L210" s="130"/>
      <c r="M210" s="130"/>
    </row>
    <row r="211" spans="1:22" s="81" customFormat="1" ht="34.5" customHeight="1">
      <c r="A211" s="285" t="s">
        <v>934</v>
      </c>
      <c r="B211" s="82"/>
      <c r="C211" s="484"/>
      <c r="D211" s="484"/>
      <c r="E211" s="484"/>
      <c r="F211" s="484"/>
      <c r="G211" s="482" t="s">
        <v>150</v>
      </c>
      <c r="H211" s="482"/>
      <c r="I211" s="492"/>
      <c r="J211" s="129">
        <v>0</v>
      </c>
      <c r="K211" s="116" t="str">
        <f t="shared" si="2"/>
        <v/>
      </c>
      <c r="L211" s="132"/>
      <c r="M211" s="132"/>
    </row>
    <row r="212" spans="1:22" s="81" customFormat="1" ht="34.5" customHeight="1">
      <c r="A212" s="292" t="s">
        <v>935</v>
      </c>
      <c r="B212" s="82"/>
      <c r="C212" s="482" t="s">
        <v>936</v>
      </c>
      <c r="D212" s="483"/>
      <c r="E212" s="483"/>
      <c r="F212" s="483"/>
      <c r="G212" s="482" t="s">
        <v>149</v>
      </c>
      <c r="H212" s="482"/>
      <c r="I212" s="492"/>
      <c r="J212" s="129">
        <f>IF(SUM(L212:M212)=0,IF(COUNTIF(L212:M212,"未確認")&gt;0,"未確認",IF(COUNTIF(L212:M212,"~*")&gt;0,"*",SUM(L212:M212))),SUM(L212:M212))</f>
        <v>0</v>
      </c>
      <c r="K212" s="116" t="str">
        <f t="shared" si="2"/>
        <v/>
      </c>
      <c r="L212" s="133">
        <v>0</v>
      </c>
      <c r="M212" s="133">
        <v>0</v>
      </c>
    </row>
    <row r="213" spans="1:22" s="81" customFormat="1" ht="34.5" customHeight="1">
      <c r="A213" s="292" t="s">
        <v>640</v>
      </c>
      <c r="B213" s="82"/>
      <c r="C213" s="483"/>
      <c r="D213" s="483"/>
      <c r="E213" s="483"/>
      <c r="F213" s="483"/>
      <c r="G213" s="482" t="s">
        <v>150</v>
      </c>
      <c r="H213" s="482"/>
      <c r="I213" s="492"/>
      <c r="J213" s="129">
        <f>IF(SUM(L213:M213)=0,IF(COUNTIF(L213:M213,"未確認")&gt;0,"未確認",IF(COUNTIF(L213:M213,"~*")&gt;0,"*",SUM(L213:M213))),SUM(L213:M213))</f>
        <v>0</v>
      </c>
      <c r="K213" s="116" t="str">
        <f t="shared" si="2"/>
        <v/>
      </c>
      <c r="L213" s="134">
        <v>0</v>
      </c>
      <c r="M213" s="134">
        <v>0</v>
      </c>
    </row>
    <row r="214" spans="1:22" s="81" customFormat="1" ht="34.5" customHeight="1">
      <c r="A214" s="292" t="s">
        <v>937</v>
      </c>
      <c r="B214" s="82"/>
      <c r="C214" s="482" t="s">
        <v>162</v>
      </c>
      <c r="D214" s="484"/>
      <c r="E214" s="484"/>
      <c r="F214" s="484"/>
      <c r="G214" s="482" t="s">
        <v>149</v>
      </c>
      <c r="H214" s="482"/>
      <c r="I214" s="492"/>
      <c r="J214" s="129">
        <f>IF(SUM(L214:M214)=0,IF(COUNTIF(L214:M214,"未確認")&gt;0,"未確認",IF(COUNTIF(L214:M214,"~*")&gt;0,"*",SUM(L214:M214))),SUM(L214:M214))</f>
        <v>0</v>
      </c>
      <c r="K214" s="116" t="str">
        <f t="shared" si="2"/>
        <v/>
      </c>
      <c r="L214" s="133">
        <v>0</v>
      </c>
      <c r="M214" s="133">
        <v>0</v>
      </c>
    </row>
    <row r="215" spans="1:22" s="81" customFormat="1" ht="34.5" customHeight="1">
      <c r="A215" s="292" t="s">
        <v>643</v>
      </c>
      <c r="B215" s="82"/>
      <c r="C215" s="484"/>
      <c r="D215" s="484"/>
      <c r="E215" s="484"/>
      <c r="F215" s="484"/>
      <c r="G215" s="482" t="s">
        <v>150</v>
      </c>
      <c r="H215" s="482"/>
      <c r="I215" s="493"/>
      <c r="J215" s="129">
        <f>IF(SUM(L215:M215)=0,IF(COUNTIF(L215:M215,"未確認")&gt;0,"未確認",IF(COUNTIF(L215:M215,"~*")&gt;0,"*",SUM(L215:M215))),SUM(L215:M215))</f>
        <v>0</v>
      </c>
      <c r="K215" s="116" t="str">
        <f t="shared" si="2"/>
        <v/>
      </c>
      <c r="L215" s="134">
        <v>0</v>
      </c>
      <c r="M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938</v>
      </c>
      <c r="B220" s="112"/>
      <c r="C220" s="482" t="s">
        <v>152</v>
      </c>
      <c r="D220" s="482"/>
      <c r="E220" s="482"/>
      <c r="F220" s="482"/>
      <c r="G220" s="437" t="s">
        <v>149</v>
      </c>
      <c r="H220" s="439"/>
      <c r="I220" s="488" t="s">
        <v>939</v>
      </c>
      <c r="J220" s="136"/>
      <c r="K220" s="137"/>
      <c r="L220" s="133">
        <v>1</v>
      </c>
      <c r="M220" s="133">
        <v>7</v>
      </c>
      <c r="N220" s="133">
        <v>0</v>
      </c>
      <c r="O220" s="128"/>
      <c r="P220" s="128"/>
      <c r="Q220" s="128"/>
      <c r="R220" s="128"/>
      <c r="S220" s="128"/>
      <c r="T220" s="128"/>
      <c r="U220" s="128"/>
    </row>
    <row r="221" spans="1:22" s="81" customFormat="1" ht="34.5" customHeight="1">
      <c r="A221" s="292" t="s">
        <v>938</v>
      </c>
      <c r="B221" s="112"/>
      <c r="C221" s="482"/>
      <c r="D221" s="482"/>
      <c r="E221" s="482"/>
      <c r="F221" s="482"/>
      <c r="G221" s="437" t="s">
        <v>150</v>
      </c>
      <c r="H221" s="439"/>
      <c r="I221" s="489"/>
      <c r="J221" s="136"/>
      <c r="K221" s="138"/>
      <c r="L221" s="134">
        <v>0</v>
      </c>
      <c r="M221" s="134">
        <v>3</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0</v>
      </c>
      <c r="N222" s="133">
        <v>0</v>
      </c>
      <c r="O222" s="128"/>
      <c r="P222" s="128"/>
      <c r="Q222" s="128"/>
      <c r="R222" s="128"/>
      <c r="S222" s="128"/>
      <c r="T222" s="128"/>
      <c r="U222" s="128"/>
    </row>
    <row r="223" spans="1:22" s="81" customFormat="1" ht="34.5" customHeight="1">
      <c r="A223" s="292" t="s">
        <v>940</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647</v>
      </c>
      <c r="B224" s="112"/>
      <c r="C224" s="482" t="s">
        <v>154</v>
      </c>
      <c r="D224" s="483"/>
      <c r="E224" s="483"/>
      <c r="F224" s="483"/>
      <c r="G224" s="437" t="s">
        <v>149</v>
      </c>
      <c r="H224" s="439"/>
      <c r="I224" s="489"/>
      <c r="J224" s="136"/>
      <c r="K224" s="137"/>
      <c r="L224" s="133">
        <v>0</v>
      </c>
      <c r="M224" s="133">
        <v>0</v>
      </c>
      <c r="N224" s="133">
        <v>0</v>
      </c>
      <c r="O224" s="128"/>
      <c r="P224" s="128"/>
      <c r="Q224" s="128"/>
      <c r="R224" s="128"/>
      <c r="S224" s="128"/>
      <c r="T224" s="128"/>
      <c r="U224" s="128"/>
    </row>
    <row r="225" spans="1:22" s="81" customFormat="1" ht="34.5" customHeight="1">
      <c r="A225" s="292" t="s">
        <v>941</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942</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943</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944</v>
      </c>
      <c r="B228" s="82"/>
      <c r="C228" s="482" t="s">
        <v>156</v>
      </c>
      <c r="D228" s="483"/>
      <c r="E228" s="483"/>
      <c r="F228" s="483"/>
      <c r="G228" s="437" t="s">
        <v>149</v>
      </c>
      <c r="H228" s="439"/>
      <c r="I228" s="489"/>
      <c r="J228" s="136"/>
      <c r="K228" s="137"/>
      <c r="L228" s="133">
        <v>0</v>
      </c>
      <c r="M228" s="133">
        <v>0</v>
      </c>
      <c r="N228" s="133">
        <v>12</v>
      </c>
      <c r="O228" s="128"/>
      <c r="P228" s="128"/>
      <c r="Q228" s="128"/>
      <c r="R228" s="128"/>
      <c r="S228" s="128"/>
      <c r="T228" s="128"/>
      <c r="U228" s="128"/>
    </row>
    <row r="229" spans="1:22" s="81" customFormat="1" ht="34.5" customHeight="1">
      <c r="A229" s="292" t="s">
        <v>944</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945</v>
      </c>
      <c r="B230" s="82"/>
      <c r="C230" s="482" t="s">
        <v>157</v>
      </c>
      <c r="D230" s="483"/>
      <c r="E230" s="483"/>
      <c r="F230" s="483"/>
      <c r="G230" s="437" t="s">
        <v>149</v>
      </c>
      <c r="H230" s="439"/>
      <c r="I230" s="489"/>
      <c r="J230" s="136"/>
      <c r="K230" s="137"/>
      <c r="L230" s="133">
        <v>0</v>
      </c>
      <c r="M230" s="133">
        <v>0</v>
      </c>
      <c r="N230" s="133">
        <v>6</v>
      </c>
      <c r="O230" s="128"/>
      <c r="P230" s="128"/>
      <c r="Q230" s="128"/>
      <c r="R230" s="128"/>
      <c r="S230" s="128"/>
      <c r="T230" s="128"/>
      <c r="U230" s="128"/>
    </row>
    <row r="231" spans="1:22" s="81" customFormat="1" ht="34.5" customHeight="1">
      <c r="A231" s="292" t="s">
        <v>652</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946</v>
      </c>
      <c r="B232" s="82"/>
      <c r="C232" s="482" t="s">
        <v>158</v>
      </c>
      <c r="D232" s="483"/>
      <c r="E232" s="483"/>
      <c r="F232" s="483"/>
      <c r="G232" s="437" t="s">
        <v>149</v>
      </c>
      <c r="H232" s="439"/>
      <c r="I232" s="489"/>
      <c r="J232" s="136"/>
      <c r="K232" s="137"/>
      <c r="L232" s="133">
        <v>0</v>
      </c>
      <c r="M232" s="133">
        <v>0</v>
      </c>
      <c r="N232" s="133">
        <v>2</v>
      </c>
      <c r="O232" s="128"/>
      <c r="P232" s="128"/>
      <c r="Q232" s="128"/>
      <c r="R232" s="128"/>
      <c r="S232" s="128"/>
      <c r="T232" s="128"/>
      <c r="U232" s="128"/>
    </row>
    <row r="233" spans="1:22" s="81" customFormat="1" ht="34.5" customHeight="1">
      <c r="A233" s="292" t="s">
        <v>947</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948</v>
      </c>
      <c r="B234" s="82"/>
      <c r="C234" s="482" t="s">
        <v>159</v>
      </c>
      <c r="D234" s="483"/>
      <c r="E234" s="483"/>
      <c r="F234" s="483"/>
      <c r="G234" s="437" t="s">
        <v>149</v>
      </c>
      <c r="H234" s="439"/>
      <c r="I234" s="489"/>
      <c r="J234" s="136"/>
      <c r="K234" s="137"/>
      <c r="L234" s="133">
        <v>0</v>
      </c>
      <c r="M234" s="133">
        <v>0</v>
      </c>
      <c r="N234" s="133">
        <v>3</v>
      </c>
      <c r="O234" s="128"/>
      <c r="P234" s="128"/>
      <c r="Q234" s="128"/>
      <c r="R234" s="128"/>
      <c r="S234" s="128"/>
      <c r="T234" s="128"/>
      <c r="U234" s="128"/>
    </row>
    <row r="235" spans="1:22" s="81" customFormat="1" ht="34.5" customHeight="1">
      <c r="A235" s="292" t="s">
        <v>948</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949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656</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950</v>
      </c>
      <c r="B238" s="82"/>
      <c r="C238" s="482" t="s">
        <v>162</v>
      </c>
      <c r="D238" s="484"/>
      <c r="E238" s="484"/>
      <c r="F238" s="484"/>
      <c r="G238" s="437" t="s">
        <v>149</v>
      </c>
      <c r="H238" s="439"/>
      <c r="I238" s="489"/>
      <c r="J238" s="136"/>
      <c r="K238" s="139"/>
      <c r="L238" s="133">
        <v>0</v>
      </c>
      <c r="M238" s="133">
        <v>0</v>
      </c>
      <c r="N238" s="133">
        <v>2</v>
      </c>
      <c r="O238" s="128"/>
      <c r="P238" s="128"/>
      <c r="Q238" s="128"/>
      <c r="R238" s="128"/>
      <c r="S238" s="128"/>
      <c r="T238" s="128"/>
      <c r="U238" s="128"/>
    </row>
    <row r="239" spans="1:22" s="81" customFormat="1" ht="34.5" customHeight="1">
      <c r="A239" s="292" t="s">
        <v>951</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273</v>
      </c>
      <c r="M245" s="75" t="s">
        <v>274</v>
      </c>
      <c r="N245" s="9"/>
      <c r="O245" s="9"/>
      <c r="P245" s="9"/>
      <c r="Q245" s="9"/>
      <c r="R245" s="9"/>
      <c r="S245" s="9"/>
      <c r="T245" s="9"/>
      <c r="U245" s="9"/>
      <c r="V245" s="9"/>
    </row>
    <row r="246" spans="1:22" ht="20.25" customHeight="1">
      <c r="A246" s="284"/>
      <c r="B246" s="2"/>
      <c r="C246" s="59"/>
      <c r="D246" s="4"/>
      <c r="F246" s="4"/>
      <c r="G246" s="4"/>
      <c r="H246" s="331"/>
      <c r="I246" s="64" t="s">
        <v>878</v>
      </c>
      <c r="J246" s="65"/>
      <c r="K246" s="76"/>
      <c r="L246" s="77" t="s">
        <v>275</v>
      </c>
      <c r="M246" s="126" t="s">
        <v>276</v>
      </c>
      <c r="N246" s="9"/>
      <c r="O246" s="9"/>
      <c r="P246" s="9"/>
      <c r="Q246" s="9"/>
      <c r="R246" s="9"/>
      <c r="S246" s="9"/>
      <c r="T246" s="9"/>
      <c r="U246" s="9"/>
      <c r="V246" s="9"/>
    </row>
    <row r="247" spans="1:22" s="81" customFormat="1" ht="34.5" customHeight="1">
      <c r="A247" s="292" t="s">
        <v>952</v>
      </c>
      <c r="B247" s="2"/>
      <c r="C247" s="437" t="s">
        <v>170</v>
      </c>
      <c r="D247" s="438"/>
      <c r="E247" s="438"/>
      <c r="F247" s="438"/>
      <c r="G247" s="438"/>
      <c r="H247" s="439"/>
      <c r="I247" s="432" t="s">
        <v>953</v>
      </c>
      <c r="J247" s="67" t="s">
        <v>131</v>
      </c>
      <c r="K247" s="116"/>
      <c r="L247" s="142"/>
      <c r="M247" s="143"/>
    </row>
    <row r="248" spans="1:22" s="81" customFormat="1" ht="34.5" customHeight="1">
      <c r="A248" s="292" t="s">
        <v>954</v>
      </c>
      <c r="B248" s="144"/>
      <c r="C248" s="485" t="s">
        <v>172</v>
      </c>
      <c r="D248" s="485"/>
      <c r="E248" s="485"/>
      <c r="F248" s="486"/>
      <c r="G248" s="482" t="s">
        <v>148</v>
      </c>
      <c r="H248" s="326" t="s">
        <v>173</v>
      </c>
      <c r="I248" s="477"/>
      <c r="J248" s="129">
        <v>0</v>
      </c>
      <c r="K248" s="116"/>
      <c r="L248" s="145"/>
      <c r="M248" s="146"/>
    </row>
    <row r="249" spans="1:22" s="81" customFormat="1" ht="34.5" customHeight="1">
      <c r="A249" s="292" t="s">
        <v>955</v>
      </c>
      <c r="B249" s="144"/>
      <c r="C249" s="482"/>
      <c r="D249" s="482"/>
      <c r="E249" s="482"/>
      <c r="F249" s="483"/>
      <c r="G249" s="482"/>
      <c r="H249" s="326" t="s">
        <v>174</v>
      </c>
      <c r="I249" s="477"/>
      <c r="J249" s="131">
        <v>0</v>
      </c>
      <c r="K249" s="116"/>
      <c r="L249" s="145"/>
      <c r="M249" s="146"/>
    </row>
    <row r="250" spans="1:22" s="81" customFormat="1" ht="34.5" customHeight="1">
      <c r="A250" s="292" t="s">
        <v>956</v>
      </c>
      <c r="B250" s="144"/>
      <c r="C250" s="482"/>
      <c r="D250" s="482"/>
      <c r="E250" s="482"/>
      <c r="F250" s="483"/>
      <c r="G250" s="482" t="s">
        <v>175</v>
      </c>
      <c r="H250" s="326" t="s">
        <v>173</v>
      </c>
      <c r="I250" s="477"/>
      <c r="J250" s="129">
        <v>0</v>
      </c>
      <c r="K250" s="116"/>
      <c r="L250" s="145"/>
      <c r="M250" s="146"/>
    </row>
    <row r="251" spans="1:22" s="81" customFormat="1" ht="34.5" customHeight="1">
      <c r="A251" s="292" t="s">
        <v>847</v>
      </c>
      <c r="B251" s="144"/>
      <c r="C251" s="482"/>
      <c r="D251" s="482"/>
      <c r="E251" s="482"/>
      <c r="F251" s="483"/>
      <c r="G251" s="483"/>
      <c r="H251" s="326" t="s">
        <v>174</v>
      </c>
      <c r="I251" s="477"/>
      <c r="J251" s="131">
        <v>0</v>
      </c>
      <c r="K251" s="116"/>
      <c r="L251" s="145"/>
      <c r="M251" s="146"/>
    </row>
    <row r="252" spans="1:22" s="81" customFormat="1" ht="34.5" customHeight="1">
      <c r="A252" s="292" t="s">
        <v>957</v>
      </c>
      <c r="B252" s="144"/>
      <c r="C252" s="482"/>
      <c r="D252" s="482"/>
      <c r="E252" s="482"/>
      <c r="F252" s="483"/>
      <c r="G252" s="482" t="s">
        <v>958</v>
      </c>
      <c r="H252" s="326" t="s">
        <v>173</v>
      </c>
      <c r="I252" s="477"/>
      <c r="J252" s="129">
        <v>3</v>
      </c>
      <c r="K252" s="116"/>
      <c r="L252" s="145"/>
      <c r="M252" s="146"/>
    </row>
    <row r="253" spans="1:22" s="81" customFormat="1" ht="34.5" customHeight="1">
      <c r="A253" s="292" t="s">
        <v>959</v>
      </c>
      <c r="B253" s="144"/>
      <c r="C253" s="482"/>
      <c r="D253" s="482"/>
      <c r="E253" s="482"/>
      <c r="F253" s="483"/>
      <c r="G253" s="483"/>
      <c r="H253" s="326" t="s">
        <v>174</v>
      </c>
      <c r="I253" s="477"/>
      <c r="J253" s="131">
        <v>0</v>
      </c>
      <c r="K253" s="116"/>
      <c r="L253" s="145"/>
      <c r="M253" s="146"/>
    </row>
    <row r="254" spans="1:22" s="81" customFormat="1" ht="34.5" customHeight="1">
      <c r="A254" s="292" t="s">
        <v>960</v>
      </c>
      <c r="B254" s="144"/>
      <c r="C254" s="482"/>
      <c r="D254" s="482"/>
      <c r="E254" s="482"/>
      <c r="F254" s="483"/>
      <c r="G254" s="487" t="s">
        <v>177</v>
      </c>
      <c r="H254" s="326" t="s">
        <v>173</v>
      </c>
      <c r="I254" s="477"/>
      <c r="J254" s="129">
        <v>3</v>
      </c>
      <c r="K254" s="116"/>
      <c r="L254" s="145"/>
      <c r="M254" s="146"/>
    </row>
    <row r="255" spans="1:22" s="81" customFormat="1" ht="34.5" customHeight="1">
      <c r="A255" s="292" t="s">
        <v>664</v>
      </c>
      <c r="B255" s="144"/>
      <c r="C255" s="482"/>
      <c r="D255" s="482"/>
      <c r="E255" s="482"/>
      <c r="F255" s="483"/>
      <c r="G255" s="483"/>
      <c r="H255" s="326" t="s">
        <v>174</v>
      </c>
      <c r="I255" s="477"/>
      <c r="J255" s="131">
        <v>0</v>
      </c>
      <c r="K255" s="116"/>
      <c r="L255" s="145"/>
      <c r="M255" s="146"/>
    </row>
    <row r="256" spans="1:22" s="81" customFormat="1" ht="34.5" customHeight="1">
      <c r="A256" s="292" t="s">
        <v>961</v>
      </c>
      <c r="B256" s="144"/>
      <c r="C256" s="482"/>
      <c r="D256" s="482"/>
      <c r="E256" s="482"/>
      <c r="F256" s="483"/>
      <c r="G256" s="482" t="s">
        <v>178</v>
      </c>
      <c r="H256" s="326" t="s">
        <v>173</v>
      </c>
      <c r="I256" s="477"/>
      <c r="J256" s="129">
        <v>1</v>
      </c>
      <c r="K256" s="116"/>
      <c r="L256" s="145"/>
      <c r="M256" s="146"/>
    </row>
    <row r="257" spans="1:22" s="81" customFormat="1" ht="34.5" customHeight="1">
      <c r="A257" s="292" t="s">
        <v>961</v>
      </c>
      <c r="B257" s="144"/>
      <c r="C257" s="482"/>
      <c r="D257" s="482"/>
      <c r="E257" s="482"/>
      <c r="F257" s="483"/>
      <c r="G257" s="483"/>
      <c r="H257" s="326" t="s">
        <v>174</v>
      </c>
      <c r="I257" s="477"/>
      <c r="J257" s="131">
        <v>0</v>
      </c>
      <c r="K257" s="116"/>
      <c r="L257" s="145"/>
      <c r="M257" s="146"/>
    </row>
    <row r="258" spans="1:22" s="81" customFormat="1" ht="34.5" customHeight="1">
      <c r="A258" s="292" t="s">
        <v>849</v>
      </c>
      <c r="B258" s="144"/>
      <c r="C258" s="482"/>
      <c r="D258" s="482"/>
      <c r="E258" s="482"/>
      <c r="F258" s="483"/>
      <c r="G258" s="482" t="s">
        <v>166</v>
      </c>
      <c r="H258" s="326" t="s">
        <v>173</v>
      </c>
      <c r="I258" s="477"/>
      <c r="J258" s="129">
        <v>0</v>
      </c>
      <c r="K258" s="116"/>
      <c r="L258" s="145"/>
      <c r="M258" s="146"/>
    </row>
    <row r="259" spans="1:22" s="81" customFormat="1" ht="34.5" customHeight="1">
      <c r="A259" s="292" t="s">
        <v>962</v>
      </c>
      <c r="B259" s="144"/>
      <c r="C259" s="482"/>
      <c r="D259" s="482"/>
      <c r="E259" s="482"/>
      <c r="F259" s="483"/>
      <c r="G259" s="483"/>
      <c r="H259" s="326" t="s">
        <v>174</v>
      </c>
      <c r="I259" s="433"/>
      <c r="J259" s="131">
        <v>0</v>
      </c>
      <c r="K259" s="116"/>
      <c r="L259" s="147"/>
      <c r="M259" s="148"/>
    </row>
    <row r="260" spans="1:22" s="1" customFormat="1">
      <c r="A260" s="284"/>
      <c r="B260" s="19"/>
      <c r="C260" s="19"/>
      <c r="D260" s="19"/>
      <c r="E260" s="19"/>
      <c r="F260" s="19"/>
      <c r="G260" s="19"/>
      <c r="H260" s="15"/>
      <c r="I260" s="15"/>
      <c r="J260" s="86"/>
      <c r="K260" s="87"/>
      <c r="L260" s="100"/>
      <c r="M260" s="100"/>
    </row>
    <row r="261" spans="1:22" s="81" customFormat="1">
      <c r="A261" s="284"/>
      <c r="B261" s="82"/>
      <c r="C261" s="59"/>
      <c r="D261" s="59"/>
      <c r="E261" s="59"/>
      <c r="F261" s="59"/>
      <c r="G261" s="59"/>
      <c r="H261" s="89"/>
      <c r="I261" s="89"/>
      <c r="J261" s="86"/>
      <c r="K261" s="87"/>
      <c r="L261" s="88"/>
      <c r="M261" s="88"/>
    </row>
    <row r="262" spans="1:22" s="1" customFormat="1">
      <c r="A262" s="284"/>
      <c r="B262" s="144"/>
      <c r="C262" s="149"/>
      <c r="D262" s="149"/>
      <c r="E262" s="4"/>
      <c r="F262" s="4"/>
      <c r="G262" s="4"/>
      <c r="H262" s="331"/>
      <c r="I262" s="331"/>
      <c r="J262" s="58"/>
      <c r="K262" s="30"/>
      <c r="L262" s="100"/>
      <c r="M262" s="100"/>
    </row>
    <row r="263" spans="1:22" s="1" customFormat="1">
      <c r="A263" s="284"/>
      <c r="B263" s="19" t="s">
        <v>179</v>
      </c>
      <c r="C263" s="19"/>
      <c r="D263" s="19"/>
      <c r="E263" s="19"/>
      <c r="F263" s="19"/>
      <c r="G263" s="19"/>
      <c r="H263" s="15"/>
      <c r="I263" s="15"/>
      <c r="J263" s="100"/>
      <c r="K263" s="30"/>
      <c r="L263" s="100"/>
      <c r="M263" s="100"/>
    </row>
    <row r="264" spans="1:22">
      <c r="A264" s="284"/>
      <c r="B264" s="19"/>
      <c r="C264" s="19"/>
      <c r="D264" s="19"/>
      <c r="E264" s="19"/>
      <c r="F264" s="19"/>
      <c r="G264" s="19"/>
      <c r="H264" s="15"/>
      <c r="I264" s="15"/>
      <c r="L264" s="23"/>
      <c r="M264" s="23"/>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273</v>
      </c>
      <c r="M265" s="75" t="s">
        <v>274</v>
      </c>
      <c r="N265" s="9"/>
      <c r="O265" s="9"/>
      <c r="P265" s="9"/>
      <c r="Q265" s="9"/>
      <c r="R265" s="9"/>
      <c r="S265" s="9"/>
      <c r="T265" s="9"/>
      <c r="U265" s="9"/>
      <c r="V265" s="9"/>
    </row>
    <row r="266" spans="1:22" ht="20.25" customHeight="1">
      <c r="A266" s="284"/>
      <c r="B266" s="2"/>
      <c r="C266" s="59"/>
      <c r="D266" s="4"/>
      <c r="F266" s="4"/>
      <c r="G266" s="4"/>
      <c r="H266" s="331"/>
      <c r="I266" s="64" t="s">
        <v>878</v>
      </c>
      <c r="J266" s="65"/>
      <c r="K266" s="76"/>
      <c r="L266" s="77" t="s">
        <v>275</v>
      </c>
      <c r="M266" s="126" t="s">
        <v>276</v>
      </c>
      <c r="N266" s="9"/>
      <c r="O266" s="9"/>
      <c r="P266" s="9"/>
      <c r="Q266" s="9"/>
      <c r="R266" s="9"/>
      <c r="S266" s="9"/>
      <c r="T266" s="9"/>
      <c r="U266" s="9"/>
      <c r="V266" s="9"/>
    </row>
    <row r="267" spans="1:22" s="81" customFormat="1" ht="34.5" customHeight="1">
      <c r="A267" s="292" t="s">
        <v>963</v>
      </c>
      <c r="B267" s="2"/>
      <c r="C267" s="448" t="s">
        <v>964</v>
      </c>
      <c r="D267" s="450"/>
      <c r="E267" s="480" t="s">
        <v>965</v>
      </c>
      <c r="F267" s="481"/>
      <c r="G267" s="437" t="s">
        <v>182</v>
      </c>
      <c r="H267" s="439"/>
      <c r="I267" s="432" t="s">
        <v>671</v>
      </c>
      <c r="J267" s="150">
        <v>1</v>
      </c>
      <c r="K267" s="116"/>
      <c r="L267" s="142"/>
      <c r="M267" s="143"/>
    </row>
    <row r="268" spans="1:22" s="81" customFormat="1" ht="34.5" customHeight="1">
      <c r="A268" s="292" t="s">
        <v>966</v>
      </c>
      <c r="B268" s="144"/>
      <c r="C268" s="478"/>
      <c r="D268" s="479"/>
      <c r="E268" s="481"/>
      <c r="F268" s="481"/>
      <c r="G268" s="437" t="s">
        <v>184</v>
      </c>
      <c r="H268" s="439"/>
      <c r="I268" s="477"/>
      <c r="J268" s="150">
        <v>0</v>
      </c>
      <c r="K268" s="116"/>
      <c r="L268" s="145"/>
      <c r="M268" s="146"/>
    </row>
    <row r="269" spans="1:22" s="81" customFormat="1" ht="34.5" customHeight="1">
      <c r="A269" s="292" t="s">
        <v>967</v>
      </c>
      <c r="B269" s="144"/>
      <c r="C269" s="478"/>
      <c r="D269" s="479"/>
      <c r="E269" s="481"/>
      <c r="F269" s="481"/>
      <c r="G269" s="437" t="s">
        <v>185</v>
      </c>
      <c r="H269" s="439"/>
      <c r="I269" s="477"/>
      <c r="J269" s="150">
        <v>0</v>
      </c>
      <c r="K269" s="116"/>
      <c r="L269" s="145"/>
      <c r="M269" s="146"/>
    </row>
    <row r="270" spans="1:22" s="81" customFormat="1" ht="34.5" customHeight="1">
      <c r="A270" s="292" t="s">
        <v>851</v>
      </c>
      <c r="B270" s="144"/>
      <c r="C270" s="459"/>
      <c r="D270" s="461"/>
      <c r="E270" s="437" t="s">
        <v>166</v>
      </c>
      <c r="F270" s="438"/>
      <c r="G270" s="438"/>
      <c r="H270" s="439"/>
      <c r="I270" s="433"/>
      <c r="J270" s="150">
        <v>0</v>
      </c>
      <c r="K270" s="116"/>
      <c r="L270" s="145"/>
      <c r="M270" s="146"/>
    </row>
    <row r="271" spans="1:22" s="81" customFormat="1" ht="34.5" customHeight="1">
      <c r="A271" s="292" t="s">
        <v>675</v>
      </c>
      <c r="B271" s="144"/>
      <c r="C271" s="448" t="s">
        <v>968</v>
      </c>
      <c r="D271" s="472"/>
      <c r="E271" s="437" t="s">
        <v>187</v>
      </c>
      <c r="F271" s="438"/>
      <c r="G271" s="438"/>
      <c r="H271" s="439"/>
      <c r="I271" s="432" t="s">
        <v>677</v>
      </c>
      <c r="J271" s="150">
        <v>0</v>
      </c>
      <c r="K271" s="116"/>
      <c r="L271" s="145"/>
      <c r="M271" s="146"/>
    </row>
    <row r="272" spans="1:22" s="81" customFormat="1" ht="34.5" customHeight="1">
      <c r="A272" s="292" t="s">
        <v>969</v>
      </c>
      <c r="B272" s="144"/>
      <c r="C272" s="473"/>
      <c r="D272" s="474"/>
      <c r="E272" s="437" t="s">
        <v>189</v>
      </c>
      <c r="F272" s="438"/>
      <c r="G272" s="438"/>
      <c r="H272" s="439"/>
      <c r="I272" s="477"/>
      <c r="J272" s="150">
        <v>0</v>
      </c>
      <c r="K272" s="116"/>
      <c r="L272" s="145"/>
      <c r="M272" s="146"/>
    </row>
    <row r="273" spans="1:13" s="81" customFormat="1" ht="34.5" customHeight="1">
      <c r="A273" s="292" t="s">
        <v>679</v>
      </c>
      <c r="B273" s="144"/>
      <c r="C273" s="475"/>
      <c r="D273" s="476"/>
      <c r="E273" s="437" t="s">
        <v>190</v>
      </c>
      <c r="F273" s="438"/>
      <c r="G273" s="438"/>
      <c r="H273" s="439"/>
      <c r="I273" s="433"/>
      <c r="J273" s="150">
        <v>0</v>
      </c>
      <c r="K273" s="116"/>
      <c r="L273" s="145"/>
      <c r="M273" s="146"/>
    </row>
    <row r="274" spans="1:13" s="81" customFormat="1" ht="42" customHeight="1">
      <c r="A274" s="292" t="s">
        <v>680</v>
      </c>
      <c r="B274" s="144"/>
      <c r="C274" s="448" t="s">
        <v>166</v>
      </c>
      <c r="D274" s="472"/>
      <c r="E274" s="437" t="s">
        <v>191</v>
      </c>
      <c r="F274" s="438"/>
      <c r="G274" s="438"/>
      <c r="H274" s="439"/>
      <c r="I274" s="114" t="s">
        <v>970</v>
      </c>
      <c r="J274" s="150">
        <v>0</v>
      </c>
      <c r="K274" s="116"/>
      <c r="L274" s="145"/>
      <c r="M274" s="146"/>
    </row>
    <row r="275" spans="1:13" s="81" customFormat="1" ht="34.5" customHeight="1">
      <c r="A275" s="292" t="s">
        <v>682</v>
      </c>
      <c r="B275" s="144"/>
      <c r="C275" s="473"/>
      <c r="D275" s="474"/>
      <c r="E275" s="437" t="s">
        <v>971</v>
      </c>
      <c r="F275" s="438"/>
      <c r="G275" s="438"/>
      <c r="H275" s="439"/>
      <c r="I275" s="420" t="s">
        <v>972</v>
      </c>
      <c r="J275" s="150">
        <v>0</v>
      </c>
      <c r="K275" s="116"/>
      <c r="L275" s="145"/>
      <c r="M275" s="146"/>
    </row>
    <row r="276" spans="1:13" s="81" customFormat="1" ht="34.5" customHeight="1">
      <c r="A276" s="292" t="s">
        <v>973</v>
      </c>
      <c r="B276" s="144"/>
      <c r="C276" s="473"/>
      <c r="D276" s="474"/>
      <c r="E276" s="437" t="s">
        <v>974</v>
      </c>
      <c r="F276" s="438"/>
      <c r="G276" s="438"/>
      <c r="H276" s="439"/>
      <c r="I276" s="441"/>
      <c r="J276" s="150">
        <v>0</v>
      </c>
      <c r="K276" s="116"/>
      <c r="L276" s="145"/>
      <c r="M276" s="146"/>
    </row>
    <row r="277" spans="1:13" s="81" customFormat="1" ht="58.5">
      <c r="A277" s="292" t="s">
        <v>687</v>
      </c>
      <c r="B277" s="144"/>
      <c r="C277" s="473"/>
      <c r="D277" s="474"/>
      <c r="E277" s="437" t="s">
        <v>975</v>
      </c>
      <c r="F277" s="438"/>
      <c r="G277" s="438"/>
      <c r="H277" s="439"/>
      <c r="I277" s="114" t="s">
        <v>197</v>
      </c>
      <c r="J277" s="150">
        <v>0</v>
      </c>
      <c r="K277" s="116"/>
      <c r="L277" s="145"/>
      <c r="M277" s="146"/>
    </row>
    <row r="278" spans="1:13" s="81" customFormat="1" ht="58.5">
      <c r="A278" s="292" t="s">
        <v>976</v>
      </c>
      <c r="B278" s="144"/>
      <c r="C278" s="473"/>
      <c r="D278" s="474"/>
      <c r="E278" s="437" t="s">
        <v>691</v>
      </c>
      <c r="F278" s="438"/>
      <c r="G278" s="438"/>
      <c r="H278" s="439"/>
      <c r="I278" s="114" t="s">
        <v>692</v>
      </c>
      <c r="J278" s="150">
        <v>0</v>
      </c>
      <c r="K278" s="116"/>
      <c r="L278" s="145"/>
      <c r="M278" s="146"/>
    </row>
    <row r="279" spans="1:13" s="81" customFormat="1" ht="42" customHeight="1">
      <c r="A279" s="292" t="s">
        <v>977</v>
      </c>
      <c r="B279" s="144"/>
      <c r="C279" s="473"/>
      <c r="D279" s="474"/>
      <c r="E279" s="437" t="s">
        <v>978</v>
      </c>
      <c r="F279" s="438"/>
      <c r="G279" s="438"/>
      <c r="H279" s="439"/>
      <c r="I279" s="114" t="s">
        <v>979</v>
      </c>
      <c r="J279" s="150">
        <v>0</v>
      </c>
      <c r="K279" s="116"/>
      <c r="L279" s="145"/>
      <c r="M279" s="146"/>
    </row>
    <row r="280" spans="1:13" s="81" customFormat="1" ht="42" customHeight="1">
      <c r="A280" s="292" t="s">
        <v>980</v>
      </c>
      <c r="B280" s="144"/>
      <c r="C280" s="473"/>
      <c r="D280" s="474"/>
      <c r="E280" s="437" t="s">
        <v>981</v>
      </c>
      <c r="F280" s="438"/>
      <c r="G280" s="438"/>
      <c r="H280" s="439"/>
      <c r="I280" s="114" t="s">
        <v>698</v>
      </c>
      <c r="J280" s="150">
        <v>0</v>
      </c>
      <c r="K280" s="116"/>
      <c r="L280" s="145"/>
      <c r="M280" s="146"/>
    </row>
    <row r="281" spans="1:13" s="81" customFormat="1" ht="42" customHeight="1">
      <c r="A281" s="292" t="s">
        <v>982</v>
      </c>
      <c r="B281" s="144"/>
      <c r="C281" s="473"/>
      <c r="D281" s="474"/>
      <c r="E281" s="437" t="s">
        <v>204</v>
      </c>
      <c r="F281" s="438"/>
      <c r="G281" s="438"/>
      <c r="H281" s="439"/>
      <c r="I281" s="114" t="s">
        <v>700</v>
      </c>
      <c r="J281" s="150">
        <v>0</v>
      </c>
      <c r="K281" s="116"/>
      <c r="L281" s="145"/>
      <c r="M281" s="146"/>
    </row>
    <row r="282" spans="1:13" s="81" customFormat="1" ht="56.1" customHeight="1">
      <c r="A282" s="292" t="s">
        <v>983</v>
      </c>
      <c r="B282" s="144"/>
      <c r="C282" s="473"/>
      <c r="D282" s="474"/>
      <c r="E282" s="437" t="s">
        <v>206</v>
      </c>
      <c r="F282" s="438"/>
      <c r="G282" s="438"/>
      <c r="H282" s="439"/>
      <c r="I282" s="114" t="s">
        <v>984</v>
      </c>
      <c r="J282" s="150">
        <v>0</v>
      </c>
      <c r="K282" s="116"/>
      <c r="L282" s="145"/>
      <c r="M282" s="146"/>
    </row>
    <row r="283" spans="1:13" s="81" customFormat="1" ht="56.1" customHeight="1">
      <c r="A283" s="292" t="s">
        <v>985</v>
      </c>
      <c r="B283" s="144"/>
      <c r="C283" s="475"/>
      <c r="D283" s="476"/>
      <c r="E283" s="437" t="s">
        <v>207</v>
      </c>
      <c r="F283" s="438"/>
      <c r="G283" s="438"/>
      <c r="H283" s="439"/>
      <c r="I283" s="114" t="s">
        <v>986</v>
      </c>
      <c r="J283" s="150">
        <v>0</v>
      </c>
      <c r="K283" s="116"/>
      <c r="L283" s="147"/>
      <c r="M283" s="148"/>
    </row>
    <row r="284" spans="1:13" s="1" customFormat="1">
      <c r="A284" s="284"/>
      <c r="B284" s="19"/>
      <c r="C284" s="19"/>
      <c r="D284" s="19"/>
      <c r="E284" s="19"/>
      <c r="F284" s="19"/>
      <c r="G284" s="19"/>
      <c r="H284" s="15"/>
      <c r="I284" s="15"/>
      <c r="J284" s="86"/>
      <c r="K284" s="87"/>
      <c r="L284" s="88"/>
      <c r="M284" s="88"/>
    </row>
    <row r="285" spans="1:13" s="81" customFormat="1">
      <c r="A285" s="284"/>
      <c r="B285" s="82"/>
      <c r="C285" s="59"/>
      <c r="D285" s="59"/>
      <c r="E285" s="59"/>
      <c r="F285" s="59"/>
      <c r="G285" s="59"/>
      <c r="H285" s="89"/>
      <c r="I285" s="89"/>
      <c r="J285" s="86"/>
      <c r="K285" s="87"/>
      <c r="L285" s="88"/>
      <c r="M285" s="88"/>
    </row>
    <row r="286" spans="1:13" s="81" customFormat="1">
      <c r="A286" s="284"/>
      <c r="B286" s="111"/>
      <c r="C286" s="111"/>
      <c r="D286" s="59"/>
      <c r="E286" s="59"/>
      <c r="F286" s="59"/>
      <c r="G286" s="59"/>
      <c r="H286" s="89"/>
      <c r="I286" s="151"/>
      <c r="J286" s="86"/>
      <c r="K286" s="87"/>
      <c r="L286" s="88"/>
      <c r="M286" s="88"/>
    </row>
    <row r="287" spans="1:13" s="1" customFormat="1">
      <c r="A287" s="284"/>
      <c r="B287" s="111"/>
      <c r="C287" s="4"/>
      <c r="D287" s="4"/>
      <c r="E287" s="4"/>
      <c r="F287" s="4"/>
      <c r="G287" s="4"/>
      <c r="H287" s="331"/>
      <c r="I287" s="331"/>
      <c r="J287" s="58"/>
      <c r="K287" s="30"/>
      <c r="L287" s="100"/>
      <c r="M287" s="100"/>
    </row>
    <row r="288" spans="1:13" s="81" customFormat="1">
      <c r="A288" s="284"/>
      <c r="B288" s="347" t="s">
        <v>987</v>
      </c>
      <c r="C288" s="348"/>
      <c r="D288" s="4"/>
      <c r="E288" s="4"/>
      <c r="F288" s="4"/>
      <c r="G288" s="4"/>
      <c r="H288" s="331"/>
      <c r="I288" s="331"/>
      <c r="J288" s="58"/>
      <c r="K288" s="60"/>
      <c r="L288" s="88"/>
      <c r="M288" s="88"/>
    </row>
    <row r="289" spans="1:22">
      <c r="A289" s="284"/>
      <c r="B289" s="19"/>
      <c r="C289" s="19"/>
      <c r="D289" s="19"/>
      <c r="E289" s="19"/>
      <c r="F289" s="19"/>
      <c r="G289" s="19"/>
      <c r="H289" s="15"/>
      <c r="I289" s="15"/>
      <c r="L289" s="23"/>
      <c r="M289" s="23"/>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273</v>
      </c>
      <c r="M290" s="75" t="s">
        <v>274</v>
      </c>
    </row>
    <row r="291" spans="1:22" s="110" customFormat="1" ht="20.25" customHeight="1">
      <c r="A291" s="284"/>
      <c r="B291" s="2"/>
      <c r="C291" s="4"/>
      <c r="D291" s="4"/>
      <c r="E291" s="4"/>
      <c r="F291" s="4"/>
      <c r="G291" s="4"/>
      <c r="H291" s="331"/>
      <c r="I291" s="64" t="s">
        <v>878</v>
      </c>
      <c r="J291" s="152"/>
      <c r="K291" s="76"/>
      <c r="L291" s="126" t="s">
        <v>275</v>
      </c>
      <c r="M291" s="126" t="s">
        <v>276</v>
      </c>
    </row>
    <row r="292" spans="1:22" s="110" customFormat="1" ht="34.5" customHeight="1">
      <c r="A292" s="284"/>
      <c r="B292" s="107"/>
      <c r="C292" s="416" t="s">
        <v>208</v>
      </c>
      <c r="D292" s="417"/>
      <c r="E292" s="417"/>
      <c r="F292" s="417"/>
      <c r="G292" s="417"/>
      <c r="H292" s="419"/>
      <c r="I292" s="467" t="s">
        <v>706</v>
      </c>
      <c r="J292" s="153"/>
      <c r="K292" s="93"/>
      <c r="L292" s="293"/>
      <c r="M292" s="293"/>
    </row>
    <row r="293" spans="1:22" s="110" customFormat="1" ht="34.5" customHeight="1">
      <c r="A293" s="284"/>
      <c r="B293" s="154"/>
      <c r="C293" s="462"/>
      <c r="D293" s="418"/>
      <c r="E293" s="418"/>
      <c r="F293" s="418"/>
      <c r="G293" s="418"/>
      <c r="H293" s="463"/>
      <c r="I293" s="467"/>
      <c r="J293" s="155"/>
      <c r="K293" s="97"/>
      <c r="L293" s="156"/>
      <c r="M293" s="156"/>
    </row>
    <row r="294" spans="1:22" s="110" customFormat="1" ht="34.5" customHeight="1">
      <c r="A294" s="292" t="s">
        <v>988</v>
      </c>
      <c r="B294" s="154"/>
      <c r="C294" s="462"/>
      <c r="D294" s="418"/>
      <c r="E294" s="418"/>
      <c r="F294" s="418"/>
      <c r="G294" s="418"/>
      <c r="H294" s="463"/>
      <c r="I294" s="467"/>
      <c r="J294" s="155"/>
      <c r="K294" s="97"/>
      <c r="L294" s="157" t="str">
        <f>IF(ISBLANK(L292), "-", "～")</f>
        <v>-</v>
      </c>
      <c r="M294" s="157" t="str">
        <f t="shared" ref="M294" si="4">IF(ISBLANK(M292), "-", "～")</f>
        <v>-</v>
      </c>
    </row>
    <row r="295" spans="1:22" s="110" customFormat="1" ht="34.5" customHeight="1">
      <c r="A295" s="284"/>
      <c r="B295" s="154"/>
      <c r="C295" s="462"/>
      <c r="D295" s="418"/>
      <c r="E295" s="418"/>
      <c r="F295" s="418"/>
      <c r="G295" s="418"/>
      <c r="H295" s="463"/>
      <c r="I295" s="467"/>
      <c r="J295" s="155"/>
      <c r="K295" s="97"/>
      <c r="L295" s="294"/>
      <c r="M295" s="294"/>
    </row>
    <row r="296" spans="1:22" s="110" customFormat="1" ht="34.5" customHeight="1">
      <c r="A296" s="284"/>
      <c r="B296" s="154"/>
      <c r="C296" s="464"/>
      <c r="D296" s="465"/>
      <c r="E296" s="465"/>
      <c r="F296" s="465"/>
      <c r="G296" s="465"/>
      <c r="H296" s="466"/>
      <c r="I296" s="467"/>
      <c r="J296" s="158"/>
      <c r="K296" s="99"/>
      <c r="L296" s="159"/>
      <c r="M296" s="159"/>
    </row>
    <row r="297" spans="1:22" s="1" customFormat="1">
      <c r="A297" s="284"/>
      <c r="B297" s="19"/>
      <c r="C297" s="19"/>
      <c r="D297" s="19"/>
      <c r="E297" s="19"/>
      <c r="F297" s="19"/>
      <c r="G297" s="19"/>
      <c r="H297" s="15"/>
      <c r="I297" s="15"/>
      <c r="J297" s="86"/>
      <c r="K297" s="87"/>
      <c r="L297" s="88"/>
      <c r="M297" s="88"/>
    </row>
    <row r="298" spans="1:22" s="81" customFormat="1">
      <c r="A298" s="284"/>
      <c r="B298" s="82"/>
      <c r="C298" s="59"/>
      <c r="D298" s="59"/>
      <c r="E298" s="59"/>
      <c r="F298" s="59"/>
      <c r="G298" s="59"/>
      <c r="H298" s="89"/>
      <c r="I298" s="89"/>
      <c r="J298" s="86"/>
      <c r="K298" s="87"/>
      <c r="L298" s="88"/>
      <c r="M298" s="88"/>
    </row>
    <row r="299" spans="1:22" s="81" customFormat="1">
      <c r="A299" s="284"/>
      <c r="B299" s="111"/>
      <c r="C299" s="111"/>
      <c r="D299" s="59"/>
      <c r="E299" s="59"/>
      <c r="F299" s="59"/>
      <c r="G299" s="59"/>
      <c r="H299" s="89"/>
      <c r="I299" s="151" t="s">
        <v>209</v>
      </c>
      <c r="J299" s="86"/>
      <c r="K299" s="87"/>
      <c r="L299" s="88"/>
      <c r="M299" s="88"/>
    </row>
    <row r="300" spans="1:22" s="81" customFormat="1">
      <c r="A300" s="284"/>
      <c r="B300" s="111"/>
      <c r="C300" s="111"/>
      <c r="D300" s="59"/>
      <c r="E300" s="59"/>
      <c r="F300" s="59"/>
      <c r="G300" s="59"/>
      <c r="H300" s="89"/>
      <c r="I300" s="89"/>
      <c r="J300" s="86"/>
      <c r="K300" s="87"/>
      <c r="L300" s="88"/>
      <c r="M300" s="88"/>
    </row>
    <row r="301" spans="1:22" s="22" customFormat="1">
      <c r="A301" s="284"/>
      <c r="B301" s="2"/>
      <c r="C301" s="50"/>
      <c r="D301" s="36"/>
      <c r="E301" s="36"/>
      <c r="F301" s="36"/>
      <c r="G301" s="36"/>
      <c r="H301" s="21"/>
      <c r="I301" s="38"/>
      <c r="J301" s="6"/>
      <c r="K301" s="7"/>
      <c r="M301" s="48"/>
    </row>
    <row r="302" spans="1:22" s="22" customFormat="1">
      <c r="A302" s="284"/>
      <c r="B302" s="2"/>
      <c r="C302" s="50"/>
      <c r="D302" s="36"/>
      <c r="E302" s="36"/>
      <c r="F302" s="36"/>
      <c r="G302" s="36"/>
      <c r="H302" s="21"/>
      <c r="I302" s="38"/>
      <c r="J302" s="6"/>
      <c r="K302" s="7"/>
      <c r="M302" s="48"/>
    </row>
    <row r="303" spans="1:22" s="22" customFormat="1">
      <c r="A303" s="284"/>
      <c r="B303" s="2"/>
      <c r="E303" s="50"/>
      <c r="F303" s="50"/>
      <c r="G303" s="50"/>
      <c r="H303" s="21"/>
      <c r="I303" s="38"/>
      <c r="J303" s="6"/>
      <c r="K303" s="7"/>
      <c r="M303" s="39"/>
    </row>
    <row r="304" spans="1:22" s="22" customFormat="1">
      <c r="A304" s="284"/>
      <c r="B304" s="2"/>
      <c r="E304" s="50"/>
      <c r="F304" s="50"/>
      <c r="G304" s="50"/>
      <c r="H304" s="21"/>
      <c r="I304" s="38"/>
      <c r="J304" s="6"/>
      <c r="K304" s="7"/>
      <c r="M304" s="48"/>
    </row>
    <row r="305" spans="1:22" s="22" customFormat="1">
      <c r="A305" s="284"/>
      <c r="B305" s="2"/>
      <c r="E305" s="50"/>
      <c r="F305" s="50"/>
      <c r="G305" s="50"/>
      <c r="H305" s="21"/>
      <c r="I305" s="38"/>
      <c r="J305" s="6"/>
      <c r="K305" s="7"/>
      <c r="M305" s="39"/>
    </row>
    <row r="306" spans="1:22" s="22" customFormat="1">
      <c r="A306" s="284"/>
      <c r="B306" s="2"/>
      <c r="E306" s="50"/>
      <c r="F306" s="50"/>
      <c r="G306" s="50"/>
      <c r="H306" s="21"/>
      <c r="I306" s="38"/>
      <c r="J306" s="6"/>
      <c r="K306" s="7"/>
      <c r="M306" s="39"/>
    </row>
    <row r="307" spans="1:22" s="22" customFormat="1">
      <c r="A307" s="284"/>
      <c r="B307" s="2"/>
      <c r="E307" s="36"/>
      <c r="F307" s="36"/>
      <c r="G307" s="36"/>
      <c r="H307" s="21"/>
      <c r="I307" s="5"/>
      <c r="J307" s="39"/>
      <c r="K307" s="51"/>
      <c r="L307" s="8"/>
      <c r="M307" s="8"/>
    </row>
    <row r="308" spans="1:22" s="22" customFormat="1">
      <c r="A308" s="284"/>
      <c r="B308" s="2"/>
      <c r="C308" s="42"/>
      <c r="D308" s="42"/>
      <c r="E308" s="42"/>
      <c r="F308" s="42"/>
      <c r="G308" s="42"/>
      <c r="H308" s="42"/>
      <c r="I308" s="42"/>
      <c r="J308" s="42"/>
      <c r="K308" s="49"/>
      <c r="L308" s="42"/>
      <c r="M308" s="42"/>
    </row>
    <row r="309" spans="1:22" s="22" customFormat="1">
      <c r="A309" s="284"/>
      <c r="B309" s="2"/>
      <c r="C309" s="59"/>
      <c r="D309" s="4"/>
      <c r="E309" s="4"/>
      <c r="F309" s="4"/>
      <c r="G309" s="4"/>
      <c r="H309" s="331"/>
      <c r="I309" s="331"/>
      <c r="J309" s="60"/>
      <c r="K309" s="30"/>
      <c r="L309" s="58"/>
      <c r="M309" s="58"/>
    </row>
    <row r="310" spans="1:22" s="1" customFormat="1" ht="19.5">
      <c r="A310" s="284"/>
      <c r="B310" s="349" t="s">
        <v>210</v>
      </c>
      <c r="C310" s="160"/>
      <c r="D310" s="160"/>
      <c r="E310" s="54"/>
      <c r="F310" s="54"/>
      <c r="G310" s="54"/>
      <c r="H310" s="55"/>
      <c r="I310" s="55"/>
      <c r="J310" s="57"/>
      <c r="K310" s="56"/>
      <c r="L310" s="161"/>
      <c r="M310" s="161"/>
    </row>
    <row r="311" spans="1:22" s="1" customFormat="1">
      <c r="A311" s="284"/>
      <c r="B311" s="47" t="s">
        <v>211</v>
      </c>
      <c r="C311" s="64"/>
      <c r="D311" s="64"/>
      <c r="E311" s="4"/>
      <c r="F311" s="4"/>
      <c r="G311" s="4"/>
      <c r="H311" s="331"/>
      <c r="I311" s="331"/>
      <c r="J311" s="58"/>
      <c r="K311" s="30"/>
      <c r="L311" s="100"/>
      <c r="M311" s="100"/>
    </row>
    <row r="312" spans="1:22">
      <c r="A312" s="284"/>
      <c r="B312" s="19"/>
      <c r="C312" s="19"/>
      <c r="D312" s="19"/>
      <c r="E312" s="19"/>
      <c r="F312" s="19"/>
      <c r="G312" s="19"/>
      <c r="H312" s="15"/>
      <c r="I312" s="15"/>
      <c r="L312" s="23"/>
      <c r="M312" s="23"/>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273</v>
      </c>
      <c r="M313" s="75" t="s">
        <v>274</v>
      </c>
      <c r="N313" s="9"/>
      <c r="O313" s="9"/>
      <c r="P313" s="9"/>
      <c r="Q313" s="9"/>
      <c r="R313" s="9"/>
      <c r="S313" s="9"/>
      <c r="T313" s="9"/>
      <c r="U313" s="9"/>
      <c r="V313" s="9"/>
    </row>
    <row r="314" spans="1:22" ht="20.25" customHeight="1">
      <c r="A314" s="290" t="s">
        <v>482</v>
      </c>
      <c r="B314" s="2"/>
      <c r="C314" s="4"/>
      <c r="D314" s="4"/>
      <c r="F314" s="4"/>
      <c r="G314" s="4"/>
      <c r="H314" s="331"/>
      <c r="I314" s="64" t="s">
        <v>989</v>
      </c>
      <c r="J314" s="65"/>
      <c r="K314" s="76"/>
      <c r="L314" s="77" t="s">
        <v>275</v>
      </c>
      <c r="M314" s="77" t="s">
        <v>276</v>
      </c>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990</v>
      </c>
      <c r="J315" s="162">
        <f t="shared" ref="J315:J320" si="5">IF(SUM(L315:M315)=0,IF(COUNTIF(L315:M315,"未確認")&gt;0,"未確認",IF(COUNTIF(L315:M315,"~*")&gt;0,"*",SUM(L315:M315))),SUM(L315:M315))</f>
        <v>438</v>
      </c>
      <c r="K315" s="116" t="str">
        <f t="shared" ref="K315:K320" si="6">IF(OR(COUNTIF(L315:M315,"未確認")&gt;0,COUNTIF(L315:M315,"~*")&gt;0),"※","")</f>
        <v/>
      </c>
      <c r="L315" s="133">
        <v>363</v>
      </c>
      <c r="M315" s="133">
        <v>75</v>
      </c>
    </row>
    <row r="316" spans="1:22" s="81" customFormat="1" ht="34.5" customHeight="1">
      <c r="A316" s="292" t="s">
        <v>710</v>
      </c>
      <c r="B316" s="82"/>
      <c r="C316" s="468"/>
      <c r="D316" s="469"/>
      <c r="E316" s="437" t="s">
        <v>214</v>
      </c>
      <c r="F316" s="438"/>
      <c r="G316" s="438"/>
      <c r="H316" s="439"/>
      <c r="I316" s="440"/>
      <c r="J316" s="162">
        <f t="shared" si="5"/>
        <v>156</v>
      </c>
      <c r="K316" s="116" t="str">
        <f t="shared" si="6"/>
        <v/>
      </c>
      <c r="L316" s="133">
        <v>81</v>
      </c>
      <c r="M316" s="133">
        <v>75</v>
      </c>
    </row>
    <row r="317" spans="1:22" s="81" customFormat="1" ht="34.5" customHeight="1">
      <c r="A317" s="295" t="s">
        <v>711</v>
      </c>
      <c r="B317" s="82"/>
      <c r="C317" s="468"/>
      <c r="D317" s="470"/>
      <c r="E317" s="437" t="s">
        <v>215</v>
      </c>
      <c r="F317" s="438"/>
      <c r="G317" s="438"/>
      <c r="H317" s="439"/>
      <c r="I317" s="440"/>
      <c r="J317" s="162">
        <f t="shared" si="5"/>
        <v>216</v>
      </c>
      <c r="K317" s="116" t="str">
        <f t="shared" si="6"/>
        <v/>
      </c>
      <c r="L317" s="133">
        <v>216</v>
      </c>
      <c r="M317" s="133">
        <v>0</v>
      </c>
    </row>
    <row r="318" spans="1:22" s="81" customFormat="1" ht="34.5" customHeight="1">
      <c r="A318" s="295" t="s">
        <v>991</v>
      </c>
      <c r="B318" s="82"/>
      <c r="C318" s="468"/>
      <c r="D318" s="471"/>
      <c r="E318" s="437" t="s">
        <v>216</v>
      </c>
      <c r="F318" s="438"/>
      <c r="G318" s="438"/>
      <c r="H318" s="439"/>
      <c r="I318" s="440"/>
      <c r="J318" s="162">
        <f t="shared" si="5"/>
        <v>66</v>
      </c>
      <c r="K318" s="116" t="str">
        <f t="shared" si="6"/>
        <v/>
      </c>
      <c r="L318" s="133">
        <v>66</v>
      </c>
      <c r="M318" s="133">
        <v>0</v>
      </c>
    </row>
    <row r="319" spans="1:22" s="81" customFormat="1" ht="34.5" customHeight="1">
      <c r="A319" s="295" t="s">
        <v>992</v>
      </c>
      <c r="B319" s="2"/>
      <c r="C319" s="468"/>
      <c r="D319" s="437" t="s">
        <v>217</v>
      </c>
      <c r="E319" s="438"/>
      <c r="F319" s="438"/>
      <c r="G319" s="438"/>
      <c r="H319" s="439"/>
      <c r="I319" s="440"/>
      <c r="J319" s="162">
        <f t="shared" si="5"/>
        <v>27979</v>
      </c>
      <c r="K319" s="116" t="str">
        <f t="shared" si="6"/>
        <v/>
      </c>
      <c r="L319" s="133">
        <v>13482</v>
      </c>
      <c r="M319" s="133">
        <v>14497</v>
      </c>
    </row>
    <row r="320" spans="1:22" s="81" customFormat="1" ht="34.5" customHeight="1">
      <c r="A320" s="295" t="s">
        <v>993</v>
      </c>
      <c r="B320" s="111"/>
      <c r="C320" s="468"/>
      <c r="D320" s="437" t="s">
        <v>218</v>
      </c>
      <c r="E320" s="438"/>
      <c r="F320" s="438"/>
      <c r="G320" s="438"/>
      <c r="H320" s="439"/>
      <c r="I320" s="441"/>
      <c r="J320" s="162">
        <f t="shared" si="5"/>
        <v>441</v>
      </c>
      <c r="K320" s="116" t="str">
        <f t="shared" si="6"/>
        <v/>
      </c>
      <c r="L320" s="133">
        <v>356</v>
      </c>
      <c r="M320" s="133">
        <v>85</v>
      </c>
    </row>
    <row r="321" spans="1:22" s="1" customFormat="1">
      <c r="A321" s="284"/>
      <c r="B321" s="19"/>
      <c r="C321" s="123"/>
      <c r="D321" s="19"/>
      <c r="E321" s="19"/>
      <c r="F321" s="19"/>
      <c r="G321" s="19"/>
      <c r="H321" s="15"/>
      <c r="I321" s="15"/>
      <c r="J321" s="86"/>
      <c r="K321" s="87"/>
      <c r="L321" s="88"/>
      <c r="M321" s="88"/>
    </row>
    <row r="322" spans="1:22" s="81" customFormat="1">
      <c r="A322" s="284"/>
      <c r="B322" s="82"/>
      <c r="C322" s="59"/>
      <c r="D322" s="59"/>
      <c r="E322" s="59"/>
      <c r="F322" s="59"/>
      <c r="G322" s="59"/>
      <c r="H322" s="89"/>
      <c r="I322" s="89"/>
      <c r="J322" s="86"/>
      <c r="K322" s="87"/>
      <c r="L322" s="88"/>
      <c r="M322" s="88"/>
    </row>
    <row r="323" spans="1:22" s="1" customFormat="1">
      <c r="A323" s="284"/>
      <c r="B323" s="111"/>
      <c r="C323" s="163"/>
      <c r="D323" s="4"/>
      <c r="E323" s="4"/>
      <c r="F323" s="4"/>
      <c r="H323" s="331"/>
      <c r="I323" s="331"/>
      <c r="J323" s="58"/>
      <c r="K323" s="30"/>
      <c r="L323" s="100"/>
      <c r="M323" s="100"/>
    </row>
    <row r="324" spans="1:22" s="1" customFormat="1">
      <c r="A324" s="284"/>
      <c r="B324" s="47" t="s">
        <v>219</v>
      </c>
      <c r="C324" s="44"/>
      <c r="D324" s="44"/>
      <c r="E324" s="44"/>
      <c r="F324" s="44"/>
      <c r="G324" s="44"/>
      <c r="H324" s="15"/>
      <c r="I324" s="15"/>
      <c r="J324" s="58"/>
      <c r="K324" s="30"/>
      <c r="L324" s="100"/>
      <c r="M324" s="100"/>
    </row>
    <row r="325" spans="1:22">
      <c r="A325" s="284"/>
      <c r="B325" s="19"/>
      <c r="C325" s="19"/>
      <c r="D325" s="19"/>
      <c r="E325" s="19"/>
      <c r="F325" s="19"/>
      <c r="G325" s="19"/>
      <c r="H325" s="15"/>
      <c r="I325" s="15"/>
      <c r="L325" s="23"/>
      <c r="M325" s="23"/>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273</v>
      </c>
      <c r="M326" s="75" t="s">
        <v>274</v>
      </c>
      <c r="N326" s="9"/>
      <c r="O326" s="9"/>
      <c r="P326" s="9"/>
      <c r="Q326" s="9"/>
      <c r="R326" s="9"/>
      <c r="S326" s="9"/>
      <c r="T326" s="9"/>
      <c r="U326" s="9"/>
      <c r="V326" s="9"/>
    </row>
    <row r="327" spans="1:22" ht="20.25" customHeight="1">
      <c r="A327" s="284"/>
      <c r="B327" s="2"/>
      <c r="C327" s="59"/>
      <c r="D327" s="4"/>
      <c r="F327" s="4"/>
      <c r="G327" s="4"/>
      <c r="H327" s="331"/>
      <c r="I327" s="64" t="s">
        <v>989</v>
      </c>
      <c r="J327" s="65"/>
      <c r="K327" s="76"/>
      <c r="L327" s="77" t="s">
        <v>275</v>
      </c>
      <c r="M327" s="77" t="s">
        <v>276</v>
      </c>
      <c r="N327" s="9"/>
      <c r="O327" s="9"/>
      <c r="P327" s="9"/>
      <c r="Q327" s="9"/>
      <c r="R327" s="9"/>
      <c r="S327" s="9"/>
      <c r="T327" s="9"/>
      <c r="U327" s="9"/>
      <c r="V327" s="9"/>
    </row>
    <row r="328" spans="1:22" s="81" customFormat="1" ht="34.5" customHeight="1">
      <c r="A328" s="296" t="s">
        <v>994</v>
      </c>
      <c r="B328" s="111"/>
      <c r="C328" s="456" t="s">
        <v>220</v>
      </c>
      <c r="D328" s="437" t="s">
        <v>221</v>
      </c>
      <c r="E328" s="438"/>
      <c r="F328" s="438"/>
      <c r="G328" s="438"/>
      <c r="H328" s="439"/>
      <c r="I328" s="420" t="s">
        <v>995</v>
      </c>
      <c r="J328" s="162">
        <f t="shared" ref="J328:J345" si="7">IF(SUM(L328:M328)=0,IF(COUNTIF(L328:M328,"未確認")&gt;0,"未確認",IF(COUNTIF(L328:M328,"~*")&gt;0,"*",SUM(L328:M328))),SUM(L328:M328))</f>
        <v>432</v>
      </c>
      <c r="K328" s="116" t="str">
        <f t="shared" ref="K328:K345" si="8">IF(OR(COUNTIF(L328:M328,"未確認")&gt;0,COUNTIF(L328:M328,"~*")&gt;0),"※","")</f>
        <v/>
      </c>
      <c r="L328" s="133">
        <v>358</v>
      </c>
      <c r="M328" s="133">
        <v>74</v>
      </c>
    </row>
    <row r="329" spans="1:22" s="81" customFormat="1" ht="34.5" customHeight="1">
      <c r="A329" s="296" t="s">
        <v>996</v>
      </c>
      <c r="B329" s="111"/>
      <c r="C329" s="456"/>
      <c r="D329" s="457" t="s">
        <v>222</v>
      </c>
      <c r="E329" s="459" t="s">
        <v>223</v>
      </c>
      <c r="F329" s="460"/>
      <c r="G329" s="460"/>
      <c r="H329" s="461"/>
      <c r="I329" s="451"/>
      <c r="J329" s="162">
        <f t="shared" si="7"/>
        <v>72</v>
      </c>
      <c r="K329" s="116" t="str">
        <f t="shared" si="8"/>
        <v/>
      </c>
      <c r="L329" s="133">
        <v>0</v>
      </c>
      <c r="M329" s="133">
        <v>72</v>
      </c>
    </row>
    <row r="330" spans="1:22" s="81" customFormat="1" ht="34.5" customHeight="1">
      <c r="A330" s="296" t="s">
        <v>997</v>
      </c>
      <c r="B330" s="111"/>
      <c r="C330" s="456"/>
      <c r="D330" s="456"/>
      <c r="E330" s="437" t="s">
        <v>224</v>
      </c>
      <c r="F330" s="438"/>
      <c r="G330" s="438"/>
      <c r="H330" s="439"/>
      <c r="I330" s="451"/>
      <c r="J330" s="162">
        <f t="shared" si="7"/>
        <v>212</v>
      </c>
      <c r="K330" s="116" t="str">
        <f t="shared" si="8"/>
        <v/>
      </c>
      <c r="L330" s="133">
        <v>212</v>
      </c>
      <c r="M330" s="133">
        <v>0</v>
      </c>
    </row>
    <row r="331" spans="1:22" s="81" customFormat="1" ht="34.5" customHeight="1">
      <c r="A331" s="296" t="s">
        <v>998</v>
      </c>
      <c r="B331" s="111"/>
      <c r="C331" s="456"/>
      <c r="D331" s="456"/>
      <c r="E331" s="437" t="s">
        <v>225</v>
      </c>
      <c r="F331" s="438"/>
      <c r="G331" s="438"/>
      <c r="H331" s="439"/>
      <c r="I331" s="451"/>
      <c r="J331" s="162">
        <f t="shared" si="7"/>
        <v>99</v>
      </c>
      <c r="K331" s="116" t="str">
        <f t="shared" si="8"/>
        <v/>
      </c>
      <c r="L331" s="133">
        <v>97</v>
      </c>
      <c r="M331" s="133">
        <v>2</v>
      </c>
    </row>
    <row r="332" spans="1:22" s="81" customFormat="1" ht="34.5" customHeight="1">
      <c r="A332" s="296" t="s">
        <v>999</v>
      </c>
      <c r="B332" s="111"/>
      <c r="C332" s="456"/>
      <c r="D332" s="456"/>
      <c r="E332" s="422" t="s">
        <v>226</v>
      </c>
      <c r="F332" s="423"/>
      <c r="G332" s="423"/>
      <c r="H332" s="424"/>
      <c r="I332" s="451"/>
      <c r="J332" s="162">
        <f t="shared" si="7"/>
        <v>49</v>
      </c>
      <c r="K332" s="116" t="str">
        <f t="shared" si="8"/>
        <v/>
      </c>
      <c r="L332" s="133">
        <v>49</v>
      </c>
      <c r="M332" s="133">
        <v>0</v>
      </c>
    </row>
    <row r="333" spans="1:22" s="81" customFormat="1" ht="34.5" customHeight="1">
      <c r="A333" s="296" t="s">
        <v>1000</v>
      </c>
      <c r="B333" s="111"/>
      <c r="C333" s="456"/>
      <c r="D333" s="456"/>
      <c r="E333" s="422" t="s">
        <v>227</v>
      </c>
      <c r="F333" s="423"/>
      <c r="G333" s="423"/>
      <c r="H333" s="424"/>
      <c r="I333" s="451"/>
      <c r="J333" s="162">
        <f t="shared" si="7"/>
        <v>0</v>
      </c>
      <c r="K333" s="116" t="str">
        <f t="shared" si="8"/>
        <v/>
      </c>
      <c r="L333" s="133">
        <v>0</v>
      </c>
      <c r="M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row>
    <row r="335" spans="1:22" s="81" customFormat="1" ht="34.5" customHeight="1">
      <c r="A335" s="296" t="s">
        <v>1001</v>
      </c>
      <c r="B335" s="111"/>
      <c r="C335" s="456"/>
      <c r="D335" s="458"/>
      <c r="E335" s="448" t="s">
        <v>166</v>
      </c>
      <c r="F335" s="449"/>
      <c r="G335" s="449"/>
      <c r="H335" s="450"/>
      <c r="I335" s="451"/>
      <c r="J335" s="162">
        <f t="shared" si="7"/>
        <v>0</v>
      </c>
      <c r="K335" s="116" t="str">
        <f t="shared" si="8"/>
        <v/>
      </c>
      <c r="L335" s="133">
        <v>0</v>
      </c>
      <c r="M335" s="133">
        <v>0</v>
      </c>
    </row>
    <row r="336" spans="1:22" s="81" customFormat="1" ht="34.5" customHeight="1">
      <c r="A336" s="296" t="s">
        <v>1002</v>
      </c>
      <c r="B336" s="111"/>
      <c r="C336" s="456"/>
      <c r="D336" s="437" t="s">
        <v>229</v>
      </c>
      <c r="E336" s="438"/>
      <c r="F336" s="438"/>
      <c r="G336" s="438"/>
      <c r="H336" s="439"/>
      <c r="I336" s="451"/>
      <c r="J336" s="162">
        <f t="shared" si="7"/>
        <v>424</v>
      </c>
      <c r="K336" s="116" t="str">
        <f t="shared" si="8"/>
        <v/>
      </c>
      <c r="L336" s="133">
        <v>339</v>
      </c>
      <c r="M336" s="133">
        <v>85</v>
      </c>
    </row>
    <row r="337" spans="1:22" s="81" customFormat="1" ht="34.5" customHeight="1">
      <c r="A337" s="296" t="s">
        <v>1003</v>
      </c>
      <c r="B337" s="111"/>
      <c r="C337" s="456"/>
      <c r="D337" s="457" t="s">
        <v>230</v>
      </c>
      <c r="E337" s="459" t="s">
        <v>231</v>
      </c>
      <c r="F337" s="460"/>
      <c r="G337" s="460"/>
      <c r="H337" s="461"/>
      <c r="I337" s="451"/>
      <c r="J337" s="162">
        <f t="shared" si="7"/>
        <v>72</v>
      </c>
      <c r="K337" s="116" t="str">
        <f t="shared" si="8"/>
        <v/>
      </c>
      <c r="L337" s="133">
        <v>72</v>
      </c>
      <c r="M337" s="133">
        <v>0</v>
      </c>
    </row>
    <row r="338" spans="1:22" s="81" customFormat="1" ht="34.5" customHeight="1">
      <c r="A338" s="296" t="s">
        <v>1004</v>
      </c>
      <c r="B338" s="111"/>
      <c r="C338" s="456"/>
      <c r="D338" s="456"/>
      <c r="E338" s="437" t="s">
        <v>232</v>
      </c>
      <c r="F338" s="438"/>
      <c r="G338" s="438"/>
      <c r="H338" s="439"/>
      <c r="I338" s="451"/>
      <c r="J338" s="162">
        <f t="shared" si="7"/>
        <v>185</v>
      </c>
      <c r="K338" s="116" t="str">
        <f t="shared" si="8"/>
        <v/>
      </c>
      <c r="L338" s="133">
        <v>160</v>
      </c>
      <c r="M338" s="133">
        <v>25</v>
      </c>
    </row>
    <row r="339" spans="1:22" s="81" customFormat="1" ht="34.5" customHeight="1">
      <c r="A339" s="296" t="s">
        <v>727</v>
      </c>
      <c r="B339" s="111"/>
      <c r="C339" s="456"/>
      <c r="D339" s="456"/>
      <c r="E339" s="437" t="s">
        <v>233</v>
      </c>
      <c r="F339" s="438"/>
      <c r="G339" s="438"/>
      <c r="H339" s="439"/>
      <c r="I339" s="451"/>
      <c r="J339" s="162">
        <f t="shared" si="7"/>
        <v>33</v>
      </c>
      <c r="K339" s="116" t="str">
        <f t="shared" si="8"/>
        <v/>
      </c>
      <c r="L339" s="133">
        <v>26</v>
      </c>
      <c r="M339" s="133">
        <v>7</v>
      </c>
    </row>
    <row r="340" spans="1:22" s="81" customFormat="1" ht="34.5" customHeight="1">
      <c r="A340" s="296" t="s">
        <v>1005</v>
      </c>
      <c r="B340" s="111"/>
      <c r="C340" s="456"/>
      <c r="D340" s="456"/>
      <c r="E340" s="437" t="s">
        <v>234</v>
      </c>
      <c r="F340" s="438"/>
      <c r="G340" s="438"/>
      <c r="H340" s="439"/>
      <c r="I340" s="451"/>
      <c r="J340" s="162">
        <f t="shared" si="7"/>
        <v>3</v>
      </c>
      <c r="K340" s="116" t="str">
        <f t="shared" si="8"/>
        <v/>
      </c>
      <c r="L340" s="133">
        <v>1</v>
      </c>
      <c r="M340" s="133">
        <v>2</v>
      </c>
    </row>
    <row r="341" spans="1:22" s="81" customFormat="1" ht="34.5" customHeight="1">
      <c r="A341" s="296" t="s">
        <v>729</v>
      </c>
      <c r="B341" s="111"/>
      <c r="C341" s="456"/>
      <c r="D341" s="456"/>
      <c r="E341" s="437" t="s">
        <v>235</v>
      </c>
      <c r="F341" s="438"/>
      <c r="G341" s="438"/>
      <c r="H341" s="439"/>
      <c r="I341" s="451"/>
      <c r="J341" s="162">
        <f t="shared" si="7"/>
        <v>34</v>
      </c>
      <c r="K341" s="116" t="str">
        <f t="shared" si="8"/>
        <v/>
      </c>
      <c r="L341" s="133">
        <v>13</v>
      </c>
      <c r="M341" s="133">
        <v>21</v>
      </c>
    </row>
    <row r="342" spans="1:22" s="81" customFormat="1" ht="34.5" customHeight="1">
      <c r="A342" s="296" t="s">
        <v>1006</v>
      </c>
      <c r="B342" s="111"/>
      <c r="C342" s="456"/>
      <c r="D342" s="456"/>
      <c r="E342" s="422" t="s">
        <v>236</v>
      </c>
      <c r="F342" s="423"/>
      <c r="G342" s="423"/>
      <c r="H342" s="424"/>
      <c r="I342" s="451"/>
      <c r="J342" s="162">
        <f t="shared" si="7"/>
        <v>0</v>
      </c>
      <c r="K342" s="116" t="str">
        <f t="shared" si="8"/>
        <v/>
      </c>
      <c r="L342" s="133">
        <v>0</v>
      </c>
      <c r="M342" s="133">
        <v>0</v>
      </c>
    </row>
    <row r="343" spans="1:22" s="81" customFormat="1" ht="34.5" customHeight="1">
      <c r="A343" s="296" t="s">
        <v>1007</v>
      </c>
      <c r="B343" s="111"/>
      <c r="C343" s="456"/>
      <c r="D343" s="456"/>
      <c r="E343" s="437" t="s">
        <v>237</v>
      </c>
      <c r="F343" s="438"/>
      <c r="G343" s="438"/>
      <c r="H343" s="439"/>
      <c r="I343" s="451"/>
      <c r="J343" s="162">
        <f t="shared" si="7"/>
        <v>21</v>
      </c>
      <c r="K343" s="116" t="str">
        <f t="shared" si="8"/>
        <v/>
      </c>
      <c r="L343" s="133">
        <v>20</v>
      </c>
      <c r="M343" s="133">
        <v>1</v>
      </c>
    </row>
    <row r="344" spans="1:22" s="81" customFormat="1" ht="34.5" customHeight="1">
      <c r="A344" s="296" t="s">
        <v>1008</v>
      </c>
      <c r="B344" s="111"/>
      <c r="C344" s="456"/>
      <c r="D344" s="456"/>
      <c r="E344" s="437" t="s">
        <v>1009</v>
      </c>
      <c r="F344" s="438"/>
      <c r="G344" s="438"/>
      <c r="H344" s="439"/>
      <c r="I344" s="451"/>
      <c r="J344" s="162">
        <f t="shared" si="7"/>
        <v>76</v>
      </c>
      <c r="K344" s="116" t="str">
        <f t="shared" si="8"/>
        <v/>
      </c>
      <c r="L344" s="133">
        <v>47</v>
      </c>
      <c r="M344" s="133">
        <v>29</v>
      </c>
    </row>
    <row r="345" spans="1:22" s="81" customFormat="1" ht="34.5" customHeight="1">
      <c r="A345" s="296" t="s">
        <v>1010</v>
      </c>
      <c r="B345" s="111"/>
      <c r="C345" s="456"/>
      <c r="D345" s="456"/>
      <c r="E345" s="437" t="s">
        <v>166</v>
      </c>
      <c r="F345" s="438"/>
      <c r="G345" s="438"/>
      <c r="H345" s="439"/>
      <c r="I345" s="452"/>
      <c r="J345" s="162">
        <f t="shared" si="7"/>
        <v>0</v>
      </c>
      <c r="K345" s="116" t="str">
        <f t="shared" si="8"/>
        <v/>
      </c>
      <c r="L345" s="133">
        <v>0</v>
      </c>
      <c r="M345" s="133">
        <v>0</v>
      </c>
    </row>
    <row r="346" spans="1:22" s="1" customFormat="1">
      <c r="A346" s="284"/>
      <c r="B346" s="19"/>
      <c r="C346" s="19"/>
      <c r="D346" s="19"/>
      <c r="E346" s="19"/>
      <c r="F346" s="19"/>
      <c r="G346" s="19"/>
      <c r="H346" s="15"/>
      <c r="I346" s="15"/>
      <c r="J346" s="86"/>
      <c r="K346" s="87"/>
      <c r="L346" s="88"/>
      <c r="M346" s="88"/>
    </row>
    <row r="347" spans="1:22" s="81" customFormat="1">
      <c r="A347" s="284"/>
      <c r="B347" s="82"/>
      <c r="C347" s="59"/>
      <c r="D347" s="59"/>
      <c r="E347" s="59"/>
      <c r="F347" s="59"/>
      <c r="G347" s="59"/>
      <c r="H347" s="89"/>
      <c r="I347" s="89"/>
      <c r="J347" s="86"/>
      <c r="K347" s="87"/>
      <c r="L347" s="88"/>
      <c r="M347" s="88"/>
    </row>
    <row r="348" spans="1:22" s="4" customFormat="1">
      <c r="A348" s="284"/>
      <c r="B348" s="111"/>
      <c r="C348" s="164"/>
      <c r="D348" s="163"/>
      <c r="H348" s="331"/>
      <c r="I348" s="331"/>
      <c r="J348" s="58"/>
      <c r="K348" s="30"/>
      <c r="L348" s="100"/>
      <c r="M348" s="100"/>
    </row>
    <row r="349" spans="1:22" s="4" customFormat="1">
      <c r="A349" s="284"/>
      <c r="B349" s="19" t="s">
        <v>238</v>
      </c>
      <c r="C349" s="44"/>
      <c r="D349" s="44"/>
      <c r="E349" s="44"/>
      <c r="F349" s="44"/>
      <c r="G349" s="44"/>
      <c r="H349" s="15"/>
      <c r="I349" s="15"/>
      <c r="J349" s="58"/>
      <c r="K349" s="30"/>
      <c r="L349" s="100"/>
      <c r="M349" s="100"/>
    </row>
    <row r="350" spans="1:22">
      <c r="A350" s="284"/>
      <c r="B350" s="19"/>
      <c r="C350" s="19"/>
      <c r="D350" s="19"/>
      <c r="E350" s="19"/>
      <c r="F350" s="19"/>
      <c r="G350" s="19"/>
      <c r="H350" s="15"/>
      <c r="I350" s="15"/>
      <c r="L350" s="23"/>
      <c r="M350" s="23"/>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273</v>
      </c>
      <c r="M351" s="75" t="s">
        <v>274</v>
      </c>
      <c r="N351" s="9"/>
      <c r="O351" s="9"/>
      <c r="P351" s="9"/>
      <c r="Q351" s="9"/>
      <c r="R351" s="9"/>
      <c r="S351" s="9"/>
      <c r="T351" s="9"/>
      <c r="U351" s="9"/>
      <c r="V351" s="9"/>
    </row>
    <row r="352" spans="1:22" ht="20.25" customHeight="1">
      <c r="A352" s="290" t="s">
        <v>482</v>
      </c>
      <c r="B352" s="2"/>
      <c r="C352" s="59"/>
      <c r="D352" s="4"/>
      <c r="F352" s="4"/>
      <c r="G352" s="4"/>
      <c r="H352" s="331"/>
      <c r="I352" s="64" t="s">
        <v>1011</v>
      </c>
      <c r="J352" s="65"/>
      <c r="K352" s="166"/>
      <c r="L352" s="77" t="s">
        <v>275</v>
      </c>
      <c r="M352" s="77" t="s">
        <v>276</v>
      </c>
      <c r="N352" s="9"/>
      <c r="O352" s="9"/>
      <c r="P352" s="9"/>
      <c r="Q352" s="9"/>
      <c r="R352" s="9"/>
      <c r="S352" s="9"/>
      <c r="T352" s="9"/>
      <c r="U352" s="9"/>
      <c r="V352" s="9"/>
    </row>
    <row r="353" spans="1:22" s="81" customFormat="1" ht="34.5" customHeight="1">
      <c r="A353" s="296" t="s">
        <v>1012</v>
      </c>
      <c r="B353" s="111"/>
      <c r="C353" s="448" t="s">
        <v>239</v>
      </c>
      <c r="D353" s="449"/>
      <c r="E353" s="449"/>
      <c r="F353" s="449"/>
      <c r="G353" s="449"/>
      <c r="H353" s="450"/>
      <c r="I353" s="420" t="s">
        <v>736</v>
      </c>
      <c r="J353" s="167">
        <f>IF(SUM(L353:M353)=0,IF(COUNTIF(L353:M353,"未確認")&gt;0,"未確認",IF(COUNTIF(L353:M353,"~*")&gt;0,"*",SUM(L353:M353))),SUM(L353:M353))</f>
        <v>424</v>
      </c>
      <c r="K353" s="168" t="str">
        <f>IF(OR(COUNTIF(L353:M353,"未確認")&gt;0,COUNTIF(L353:M353,"~*")&gt;0),"※","")</f>
        <v/>
      </c>
      <c r="L353" s="133">
        <v>339</v>
      </c>
      <c r="M353" s="133">
        <v>85</v>
      </c>
    </row>
    <row r="354" spans="1:22" s="81" customFormat="1" ht="34.5" customHeight="1">
      <c r="A354" s="295" t="s">
        <v>1013</v>
      </c>
      <c r="B354" s="111"/>
      <c r="C354" s="169"/>
      <c r="D354" s="170"/>
      <c r="E354" s="453" t="s">
        <v>1014</v>
      </c>
      <c r="F354" s="454"/>
      <c r="G354" s="454"/>
      <c r="H354" s="455"/>
      <c r="I354" s="451"/>
      <c r="J354" s="167">
        <f>IF(SUM(L354:M354)=0,IF(COUNTIF(L354:M354,"未確認")&gt;0,"未確認",IF(COUNTIF(L354:M354,"~*")&gt;0,"*",SUM(L354:M354))),SUM(L354:M354))</f>
        <v>12</v>
      </c>
      <c r="K354" s="168" t="str">
        <f>IF(OR(COUNTIF(L354:M354,"未確認")&gt;0,COUNTIF(L354:M354,"~*")&gt;0),"※","")</f>
        <v/>
      </c>
      <c r="L354" s="133">
        <v>6</v>
      </c>
      <c r="M354" s="133">
        <v>6</v>
      </c>
    </row>
    <row r="355" spans="1:22" s="81" customFormat="1" ht="34.5" customHeight="1">
      <c r="A355" s="295" t="s">
        <v>1015</v>
      </c>
      <c r="B355" s="111"/>
      <c r="C355" s="169"/>
      <c r="D355" s="170"/>
      <c r="E355" s="453" t="s">
        <v>1016</v>
      </c>
      <c r="F355" s="454"/>
      <c r="G355" s="454"/>
      <c r="H355" s="455"/>
      <c r="I355" s="451"/>
      <c r="J355" s="167">
        <f>IF(SUM(L355:M355)=0,IF(COUNTIF(L355:M355,"未確認")&gt;0,"未確認",IF(COUNTIF(L355:M355,"~*")&gt;0,"*",SUM(L355:M355))),SUM(L355:M355))</f>
        <v>0</v>
      </c>
      <c r="K355" s="168" t="str">
        <f>IF(OR(COUNTIF(L355:M355,"未確認")&gt;0,COUNTIF(L355:M355,"~*")&gt;0),"※","")</f>
        <v/>
      </c>
      <c r="L355" s="133">
        <v>0</v>
      </c>
      <c r="M355" s="133">
        <v>0</v>
      </c>
    </row>
    <row r="356" spans="1:22" s="81" customFormat="1" ht="34.5" customHeight="1">
      <c r="A356" s="295" t="s">
        <v>1017</v>
      </c>
      <c r="B356" s="111"/>
      <c r="C356" s="169"/>
      <c r="D356" s="170"/>
      <c r="E356" s="453" t="s">
        <v>1018</v>
      </c>
      <c r="F356" s="454"/>
      <c r="G356" s="454"/>
      <c r="H356" s="455"/>
      <c r="I356" s="451"/>
      <c r="J356" s="167">
        <f>IF(SUM(L356:M356)=0,IF(COUNTIF(L356:M356,"未確認")&gt;0,"未確認",IF(COUNTIF(L356:M356,"~*")&gt;0,"*",SUM(L356:M356))),SUM(L356:M356))</f>
        <v>76</v>
      </c>
      <c r="K356" s="168" t="str">
        <f>IF(OR(COUNTIF(L356:M356,"未確認")&gt;0,COUNTIF(L356:M356,"~*")&gt;0),"※","")</f>
        <v/>
      </c>
      <c r="L356" s="133">
        <v>47</v>
      </c>
      <c r="M356" s="133">
        <v>29</v>
      </c>
    </row>
    <row r="357" spans="1:22" s="81" customFormat="1" ht="34.5" customHeight="1">
      <c r="A357" s="296" t="s">
        <v>1019</v>
      </c>
      <c r="B357" s="2"/>
      <c r="C357" s="171"/>
      <c r="D357" s="172"/>
      <c r="E357" s="453" t="s">
        <v>1020</v>
      </c>
      <c r="F357" s="454"/>
      <c r="G357" s="454"/>
      <c r="H357" s="455"/>
      <c r="I357" s="452"/>
      <c r="J357" s="167">
        <f>IF(SUM(L357:M357)=0,IF(COUNTIF(L357:M357,"未確認")&gt;0,"未確認",IF(COUNTIF(L357:M357,"~*")&gt;0,"*",SUM(L357:M357))),SUM(L357:M357))</f>
        <v>264</v>
      </c>
      <c r="K357" s="168" t="str">
        <f>IF(OR(COUNTIF(L357:M357,"未確認")&gt;0,COUNTIF(L357:M357,"~*")&gt;0),"※","")</f>
        <v/>
      </c>
      <c r="L357" s="133">
        <v>214</v>
      </c>
      <c r="M357" s="133">
        <v>50</v>
      </c>
    </row>
    <row r="358" spans="1:22" s="1" customFormat="1">
      <c r="A358" s="284"/>
      <c r="B358" s="19"/>
      <c r="C358" s="123"/>
      <c r="D358" s="19"/>
      <c r="E358" s="19"/>
      <c r="F358" s="19"/>
      <c r="G358" s="19"/>
      <c r="H358" s="15"/>
      <c r="I358" s="15"/>
      <c r="J358" s="86"/>
      <c r="K358" s="87"/>
      <c r="L358" s="88"/>
      <c r="M358" s="88"/>
    </row>
    <row r="359" spans="1:22" s="81" customFormat="1">
      <c r="A359" s="284"/>
      <c r="B359" s="82"/>
      <c r="C359" s="59"/>
      <c r="D359" s="59"/>
      <c r="E359" s="59"/>
      <c r="F359" s="59"/>
      <c r="G359" s="59"/>
      <c r="H359" s="89"/>
      <c r="I359" s="89"/>
      <c r="J359" s="86"/>
      <c r="K359" s="87"/>
      <c r="L359" s="88"/>
      <c r="M359" s="88"/>
    </row>
    <row r="360" spans="1:22" s="1" customFormat="1">
      <c r="A360" s="284"/>
      <c r="B360" s="2"/>
      <c r="C360" s="350"/>
      <c r="D360" s="4"/>
      <c r="E360" s="4"/>
      <c r="F360" s="4"/>
      <c r="G360" s="4"/>
      <c r="H360" s="173"/>
      <c r="I360" s="173"/>
      <c r="J360" s="58"/>
      <c r="K360" s="30"/>
      <c r="L360" s="100"/>
      <c r="M360" s="100"/>
    </row>
    <row r="361" spans="1:22" s="4" customFormat="1">
      <c r="A361" s="284"/>
      <c r="B361" s="19" t="s">
        <v>240</v>
      </c>
      <c r="C361" s="44"/>
      <c r="D361" s="44"/>
      <c r="E361" s="44"/>
      <c r="F361" s="44"/>
      <c r="G361" s="44"/>
      <c r="H361" s="15"/>
      <c r="I361" s="15"/>
      <c r="J361" s="58"/>
      <c r="K361" s="30"/>
      <c r="L361" s="100"/>
      <c r="M361" s="100"/>
    </row>
    <row r="362" spans="1:22" s="1" customFormat="1">
      <c r="A362" s="284"/>
      <c r="B362" s="111" t="s">
        <v>241</v>
      </c>
      <c r="C362" s="4"/>
      <c r="D362" s="4"/>
      <c r="E362" s="4"/>
      <c r="F362" s="4"/>
      <c r="G362" s="4"/>
      <c r="H362" s="331"/>
      <c r="I362" s="331"/>
      <c r="J362" s="58"/>
      <c r="K362" s="30"/>
      <c r="L362" s="100"/>
      <c r="M362" s="100"/>
    </row>
    <row r="363" spans="1:22">
      <c r="A363" s="284"/>
      <c r="B363" s="19"/>
      <c r="C363" s="19"/>
      <c r="D363" s="19"/>
      <c r="E363" s="19"/>
      <c r="F363" s="19"/>
      <c r="G363" s="19"/>
      <c r="H363" s="15"/>
      <c r="I363" s="15"/>
      <c r="L363" s="23"/>
      <c r="M363" s="23"/>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273</v>
      </c>
      <c r="M364" s="75" t="s">
        <v>274</v>
      </c>
      <c r="N364" s="9"/>
      <c r="O364" s="9"/>
      <c r="P364" s="9"/>
      <c r="Q364" s="9"/>
      <c r="R364" s="9"/>
      <c r="S364" s="9"/>
      <c r="T364" s="9"/>
      <c r="U364" s="9"/>
      <c r="V364" s="9"/>
    </row>
    <row r="365" spans="1:22" ht="20.25" customHeight="1">
      <c r="A365" s="284"/>
      <c r="B365" s="2"/>
      <c r="C365" s="4"/>
      <c r="D365" s="4"/>
      <c r="F365" s="4"/>
      <c r="G365" s="4"/>
      <c r="H365" s="331"/>
      <c r="I365" s="64" t="s">
        <v>63</v>
      </c>
      <c r="J365" s="65"/>
      <c r="K365" s="166"/>
      <c r="L365" s="77" t="s">
        <v>275</v>
      </c>
      <c r="M365" s="77" t="s">
        <v>276</v>
      </c>
      <c r="N365" s="9"/>
      <c r="O365" s="9"/>
      <c r="P365" s="9"/>
      <c r="Q365" s="9"/>
      <c r="R365" s="9"/>
      <c r="S365" s="9"/>
      <c r="T365" s="9"/>
      <c r="U365" s="9"/>
      <c r="V365" s="9"/>
    </row>
    <row r="366" spans="1:22" s="81" customFormat="1" ht="34.5" customHeight="1">
      <c r="A366" s="296" t="s">
        <v>1021</v>
      </c>
      <c r="B366" s="111"/>
      <c r="C366" s="442" t="s">
        <v>1022</v>
      </c>
      <c r="D366" s="443"/>
      <c r="E366" s="443"/>
      <c r="F366" s="443"/>
      <c r="G366" s="443"/>
      <c r="H366" s="444"/>
      <c r="I366" s="420" t="s">
        <v>1023</v>
      </c>
      <c r="J366" s="167">
        <v>2</v>
      </c>
      <c r="K366" s="174" t="str">
        <f>IF(OR(COUNTIF(J366,"未確認")&gt;0,COUNTIF(J366,"~*")&gt;0),"※","")</f>
        <v/>
      </c>
      <c r="L366" s="142"/>
      <c r="M366" s="143"/>
    </row>
    <row r="367" spans="1:22" s="81" customFormat="1" ht="34.5" customHeight="1">
      <c r="A367" s="296" t="s">
        <v>748</v>
      </c>
      <c r="B367" s="111"/>
      <c r="C367" s="169"/>
      <c r="D367" s="175"/>
      <c r="E367" s="437" t="s">
        <v>242</v>
      </c>
      <c r="F367" s="438"/>
      <c r="G367" s="438"/>
      <c r="H367" s="439"/>
      <c r="I367" s="425"/>
      <c r="J367" s="167">
        <v>2</v>
      </c>
      <c r="K367" s="174" t="str">
        <f t="shared" ref="K367:K371" si="9">IF(OR(COUNTIF(J367,"未確認")&gt;0,COUNTIF(J367,"~*")&gt;0),"※","")</f>
        <v/>
      </c>
      <c r="L367" s="145"/>
      <c r="M367" s="146"/>
    </row>
    <row r="368" spans="1:22" s="81" customFormat="1" ht="34.5" customHeight="1">
      <c r="A368" s="296" t="s">
        <v>1024</v>
      </c>
      <c r="B368" s="111"/>
      <c r="C368" s="171"/>
      <c r="D368" s="176"/>
      <c r="E368" s="437" t="s">
        <v>243</v>
      </c>
      <c r="F368" s="438"/>
      <c r="G368" s="438"/>
      <c r="H368" s="439"/>
      <c r="I368" s="425"/>
      <c r="J368" s="167">
        <v>0</v>
      </c>
      <c r="K368" s="174" t="str">
        <f t="shared" si="9"/>
        <v/>
      </c>
      <c r="L368" s="145"/>
      <c r="M368" s="146"/>
    </row>
    <row r="369" spans="1:13" s="81" customFormat="1" ht="34.5" customHeight="1">
      <c r="A369" s="296" t="s">
        <v>1025</v>
      </c>
      <c r="B369" s="111"/>
      <c r="C369" s="445" t="s">
        <v>751</v>
      </c>
      <c r="D369" s="446"/>
      <c r="E369" s="446"/>
      <c r="F369" s="446"/>
      <c r="G369" s="446"/>
      <c r="H369" s="447"/>
      <c r="I369" s="425"/>
      <c r="J369" s="167">
        <v>6</v>
      </c>
      <c r="K369" s="174" t="str">
        <f t="shared" si="9"/>
        <v/>
      </c>
      <c r="L369" s="145"/>
      <c r="M369" s="146"/>
    </row>
    <row r="370" spans="1:13" s="81" customFormat="1" ht="34.5" customHeight="1">
      <c r="A370" s="296" t="s">
        <v>1026</v>
      </c>
      <c r="B370" s="111"/>
      <c r="C370" s="169"/>
      <c r="D370" s="175"/>
      <c r="E370" s="437" t="s">
        <v>244</v>
      </c>
      <c r="F370" s="438"/>
      <c r="G370" s="438"/>
      <c r="H370" s="439"/>
      <c r="I370" s="425"/>
      <c r="J370" s="167">
        <v>6</v>
      </c>
      <c r="K370" s="174" t="str">
        <f t="shared" si="9"/>
        <v/>
      </c>
      <c r="L370" s="145"/>
      <c r="M370" s="146"/>
    </row>
    <row r="371" spans="1:13" s="81" customFormat="1" ht="34.5" customHeight="1">
      <c r="A371" s="296" t="s">
        <v>1027</v>
      </c>
      <c r="B371" s="111"/>
      <c r="C371" s="171"/>
      <c r="D371" s="176"/>
      <c r="E371" s="437" t="s">
        <v>245</v>
      </c>
      <c r="F371" s="438"/>
      <c r="G371" s="438"/>
      <c r="H371" s="439"/>
      <c r="I371" s="426"/>
      <c r="J371" s="167">
        <v>0</v>
      </c>
      <c r="K371" s="174" t="str">
        <f t="shared" si="9"/>
        <v/>
      </c>
      <c r="L371" s="147"/>
      <c r="M371" s="148"/>
    </row>
    <row r="372" spans="1:13" s="1" customFormat="1">
      <c r="A372" s="284"/>
      <c r="B372" s="19"/>
      <c r="C372" s="19"/>
      <c r="D372" s="19"/>
      <c r="E372" s="19"/>
      <c r="F372" s="19"/>
      <c r="G372" s="19"/>
      <c r="H372" s="15"/>
      <c r="I372" s="15"/>
      <c r="J372" s="86"/>
      <c r="K372" s="87"/>
      <c r="L372" s="88"/>
      <c r="M372" s="88"/>
    </row>
    <row r="373" spans="1:13" s="81" customFormat="1">
      <c r="A373" s="284"/>
      <c r="B373" s="82"/>
      <c r="C373" s="59"/>
      <c r="D373" s="59"/>
      <c r="E373" s="59"/>
      <c r="F373" s="59"/>
      <c r="G373" s="59"/>
      <c r="H373" s="89"/>
      <c r="I373" s="89"/>
      <c r="J373" s="86"/>
      <c r="K373" s="87"/>
      <c r="L373" s="88"/>
      <c r="M373" s="88"/>
    </row>
    <row r="374" spans="1:13" s="81" customFormat="1">
      <c r="A374" s="284"/>
      <c r="B374" s="111"/>
      <c r="C374" s="111"/>
      <c r="D374" s="59"/>
      <c r="E374" s="59"/>
      <c r="F374" s="59"/>
      <c r="G374" s="59"/>
      <c r="H374" s="89"/>
      <c r="I374" s="151" t="s">
        <v>209</v>
      </c>
      <c r="J374" s="86"/>
      <c r="K374" s="87"/>
      <c r="L374" s="88"/>
      <c r="M374" s="88"/>
    </row>
    <row r="375" spans="1:13" s="81" customFormat="1">
      <c r="A375" s="284"/>
      <c r="B375" s="111"/>
      <c r="C375" s="111"/>
      <c r="D375" s="59"/>
      <c r="E375" s="59"/>
      <c r="F375" s="59"/>
      <c r="G375" s="59"/>
      <c r="H375" s="89"/>
      <c r="I375" s="89"/>
      <c r="J375" s="86"/>
      <c r="K375" s="87"/>
      <c r="L375" s="88"/>
      <c r="M375" s="88"/>
    </row>
    <row r="376" spans="1:13" s="81" customFormat="1">
      <c r="A376" s="284"/>
      <c r="B376" s="111"/>
      <c r="C376" s="111"/>
      <c r="D376" s="59"/>
      <c r="E376" s="59"/>
      <c r="F376" s="59"/>
      <c r="G376" s="59"/>
      <c r="H376" s="89"/>
      <c r="I376" s="89"/>
      <c r="J376" s="86"/>
      <c r="K376" s="87"/>
      <c r="L376" s="88"/>
      <c r="M376" s="88"/>
    </row>
    <row r="377" spans="1:13" s="22" customFormat="1">
      <c r="A377" s="284"/>
      <c r="B377" s="2"/>
      <c r="C377" s="50"/>
      <c r="D377" s="36"/>
      <c r="E377" s="36"/>
      <c r="F377" s="36"/>
      <c r="G377" s="36"/>
      <c r="H377" s="21"/>
      <c r="I377" s="38"/>
      <c r="J377" s="6"/>
      <c r="K377" s="7"/>
      <c r="M377" s="48"/>
    </row>
    <row r="378" spans="1:13" s="22" customFormat="1">
      <c r="A378" s="284"/>
      <c r="B378" s="2"/>
      <c r="C378" s="50"/>
      <c r="D378" s="36"/>
      <c r="E378" s="36"/>
      <c r="F378" s="36"/>
      <c r="G378" s="36"/>
      <c r="H378" s="21"/>
      <c r="I378" s="38"/>
      <c r="J378" s="6"/>
      <c r="K378" s="7"/>
      <c r="M378" s="48"/>
    </row>
    <row r="379" spans="1:13" s="22" customFormat="1">
      <c r="A379" s="284"/>
      <c r="B379" s="2"/>
      <c r="H379" s="50"/>
      <c r="M379" s="39"/>
    </row>
    <row r="380" spans="1:13" s="22" customFormat="1">
      <c r="A380" s="284"/>
      <c r="B380" s="2"/>
      <c r="H380" s="50"/>
      <c r="M380" s="48"/>
    </row>
    <row r="381" spans="1:13" s="22" customFormat="1">
      <c r="A381" s="284"/>
      <c r="B381" s="2"/>
      <c r="H381" s="50"/>
      <c r="M381" s="39"/>
    </row>
    <row r="382" spans="1:13" s="22" customFormat="1">
      <c r="A382" s="284"/>
      <c r="B382" s="2"/>
      <c r="H382" s="50"/>
      <c r="M382" s="39"/>
    </row>
    <row r="383" spans="1:13" s="22" customFormat="1">
      <c r="A383" s="284"/>
      <c r="B383" s="2"/>
      <c r="H383" s="50"/>
      <c r="L383" s="8"/>
      <c r="M383" s="8"/>
    </row>
    <row r="384" spans="1:13" s="22" customFormat="1">
      <c r="A384" s="284"/>
      <c r="B384" s="2"/>
      <c r="C384" s="42"/>
      <c r="D384" s="42"/>
      <c r="E384" s="42"/>
      <c r="F384" s="42"/>
      <c r="G384" s="177"/>
      <c r="H384" s="42"/>
      <c r="I384" s="42"/>
      <c r="J384" s="42"/>
      <c r="K384" s="49"/>
      <c r="L384" s="42"/>
      <c r="M384" s="42"/>
    </row>
    <row r="385" spans="1:22" s="22" customFormat="1">
      <c r="A385" s="284"/>
      <c r="B385" s="2"/>
      <c r="C385" s="59"/>
      <c r="D385" s="4"/>
      <c r="E385" s="4"/>
      <c r="F385" s="4"/>
      <c r="G385" s="4"/>
      <c r="H385" s="331"/>
      <c r="I385" s="331"/>
      <c r="J385" s="60"/>
      <c r="K385" s="30"/>
      <c r="L385" s="58"/>
      <c r="M385" s="58"/>
    </row>
    <row r="386" spans="1:22" s="1" customFormat="1" ht="19.5">
      <c r="A386" s="284"/>
      <c r="B386" s="349" t="s">
        <v>754</v>
      </c>
      <c r="C386" s="351"/>
      <c r="D386" s="54"/>
      <c r="E386" s="54"/>
      <c r="F386" s="54"/>
      <c r="G386" s="54"/>
      <c r="H386" s="55"/>
      <c r="I386" s="55"/>
      <c r="J386" s="57"/>
      <c r="K386" s="60"/>
      <c r="L386" s="100"/>
      <c r="M386" s="100"/>
    </row>
    <row r="387" spans="1:22" s="1" customFormat="1">
      <c r="A387" s="284"/>
      <c r="B387" s="19" t="s">
        <v>755</v>
      </c>
      <c r="C387" s="348"/>
      <c r="D387" s="4"/>
      <c r="E387" s="4"/>
      <c r="F387" s="4"/>
      <c r="G387" s="4"/>
      <c r="H387" s="331"/>
      <c r="I387" s="331"/>
      <c r="J387" s="58"/>
      <c r="K387" s="352"/>
      <c r="L387" s="353"/>
      <c r="M387" s="353"/>
    </row>
    <row r="388" spans="1:22" s="1" customFormat="1" ht="19.5">
      <c r="A388" s="284"/>
      <c r="C388" s="348"/>
      <c r="D388" s="4"/>
      <c r="E388" s="4"/>
      <c r="F388" s="4"/>
      <c r="G388" s="4"/>
      <c r="H388" s="331"/>
      <c r="I388" s="331"/>
      <c r="J388" s="58"/>
      <c r="K388" s="56"/>
      <c r="L388" s="161"/>
      <c r="M388" s="161"/>
    </row>
    <row r="389" spans="1:22" ht="34.5" customHeight="1">
      <c r="A389" s="284"/>
      <c r="B389" s="19"/>
      <c r="C389" s="9"/>
      <c r="D389" s="4"/>
      <c r="F389" s="4"/>
      <c r="G389" s="4"/>
      <c r="H389" s="331"/>
      <c r="I389" s="331"/>
      <c r="J389" s="73" t="s">
        <v>62</v>
      </c>
      <c r="K389" s="354"/>
      <c r="L389" s="355" t="s">
        <v>273</v>
      </c>
      <c r="M389" s="355" t="s">
        <v>274</v>
      </c>
      <c r="N389" s="9"/>
      <c r="O389" s="9"/>
      <c r="P389" s="9"/>
      <c r="Q389" s="9"/>
      <c r="R389" s="9"/>
      <c r="S389" s="9"/>
      <c r="T389" s="9"/>
      <c r="U389" s="9"/>
      <c r="V389" s="9"/>
    </row>
    <row r="390" spans="1:22" ht="20.25" customHeight="1">
      <c r="A390" s="284"/>
      <c r="B390" s="2"/>
      <c r="C390" s="435"/>
      <c r="D390" s="436"/>
      <c r="E390" s="436"/>
      <c r="F390" s="436"/>
      <c r="G390" s="44"/>
      <c r="H390" s="331"/>
      <c r="I390" s="64" t="s">
        <v>989</v>
      </c>
      <c r="J390" s="65"/>
      <c r="K390" s="166"/>
      <c r="L390" s="77" t="s">
        <v>275</v>
      </c>
      <c r="M390" s="77" t="s">
        <v>276</v>
      </c>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1028</v>
      </c>
      <c r="J391" s="178">
        <f>IF(SUM(L391:M391)=0,IF(COUNTIF(L391:M391,"未確認")&gt;0,"未確認",IF(COUNTIF(L391:M391,"~*")&gt;0,"*",SUM(L391:M391))),SUM(L391:M391))</f>
        <v>0</v>
      </c>
      <c r="K391" s="179" t="str">
        <f>IF(OR(COUNTIF(L391:M391,"未確認")&gt;0,COUNTIF(L391:M391,"*")&gt;0),"※","")</f>
        <v/>
      </c>
      <c r="L391" s="109">
        <v>0</v>
      </c>
      <c r="M391" s="109">
        <v>0</v>
      </c>
    </row>
    <row r="392" spans="1:22" s="346" customFormat="1" ht="34.5" customHeight="1"/>
    <row r="393" spans="1:22" s="1" customFormat="1">
      <c r="A393" s="284"/>
      <c r="B393" s="19"/>
      <c r="C393" s="19"/>
      <c r="D393" s="19"/>
      <c r="E393" s="19"/>
      <c r="F393" s="19"/>
      <c r="G393" s="19"/>
      <c r="H393" s="15"/>
      <c r="I393" s="15"/>
      <c r="J393" s="86"/>
      <c r="K393" s="87"/>
      <c r="L393" s="88"/>
      <c r="M393" s="88"/>
    </row>
    <row r="394" spans="1:22" s="107" customFormat="1">
      <c r="A394" s="284"/>
      <c r="B394" s="19" t="s">
        <v>248</v>
      </c>
      <c r="C394" s="19"/>
      <c r="D394" s="19"/>
      <c r="E394" s="19"/>
      <c r="F394" s="19"/>
      <c r="G394" s="19"/>
      <c r="H394" s="15"/>
      <c r="I394" s="15"/>
      <c r="J394" s="58"/>
      <c r="K394" s="30"/>
      <c r="L394" s="100"/>
      <c r="M394" s="100"/>
    </row>
    <row r="395" spans="1:22">
      <c r="A395" s="284"/>
      <c r="B395" s="19"/>
      <c r="C395" s="19"/>
      <c r="D395" s="19"/>
      <c r="E395" s="19"/>
      <c r="F395" s="19"/>
      <c r="G395" s="19"/>
      <c r="H395" s="15"/>
      <c r="I395" s="15"/>
      <c r="L395" s="72"/>
      <c r="M395" s="72"/>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273</v>
      </c>
      <c r="M396" s="75" t="s">
        <v>274</v>
      </c>
    </row>
    <row r="397" spans="1:22" s="2" customFormat="1" ht="20.25" customHeight="1">
      <c r="A397" s="284"/>
      <c r="C397" s="59"/>
      <c r="D397" s="4"/>
      <c r="E397" s="4"/>
      <c r="F397" s="4"/>
      <c r="G397" s="4"/>
      <c r="H397" s="331"/>
      <c r="I397" s="64" t="s">
        <v>878</v>
      </c>
      <c r="J397" s="65"/>
      <c r="K397" s="166"/>
      <c r="L397" s="77" t="s">
        <v>275</v>
      </c>
      <c r="M397" s="77" t="s">
        <v>276</v>
      </c>
    </row>
    <row r="398" spans="1:22" s="107" customFormat="1" ht="113.65" customHeight="1">
      <c r="A398" s="296" t="s">
        <v>486</v>
      </c>
      <c r="B398" s="111"/>
      <c r="C398" s="422" t="s">
        <v>1029</v>
      </c>
      <c r="D398" s="423"/>
      <c r="E398" s="423"/>
      <c r="F398" s="423"/>
      <c r="G398" s="423"/>
      <c r="H398" s="424"/>
      <c r="I398" s="325" t="s">
        <v>758</v>
      </c>
      <c r="J398" s="181"/>
      <c r="K398" s="182"/>
      <c r="L398" s="187" t="s">
        <v>1030</v>
      </c>
      <c r="M398" s="187" t="s">
        <v>759</v>
      </c>
    </row>
    <row r="399" spans="1:22" s="1" customFormat="1" ht="65.099999999999994" customHeight="1">
      <c r="A399" s="284"/>
      <c r="B399" s="111"/>
      <c r="C399" s="416" t="s">
        <v>761</v>
      </c>
      <c r="D399" s="417"/>
      <c r="E399" s="417"/>
      <c r="F399" s="417"/>
      <c r="G399" s="417"/>
      <c r="H399" s="419"/>
      <c r="I399" s="420" t="s">
        <v>762</v>
      </c>
      <c r="J399" s="183"/>
      <c r="K399" s="184"/>
      <c r="L399" s="118"/>
      <c r="M399" s="122"/>
    </row>
    <row r="400" spans="1:22" s="1" customFormat="1" ht="34.5" customHeight="1">
      <c r="A400" s="296" t="s">
        <v>488</v>
      </c>
      <c r="B400" s="111"/>
      <c r="C400" s="185"/>
      <c r="D400" s="427" t="s">
        <v>1031</v>
      </c>
      <c r="E400" s="434"/>
      <c r="F400" s="434"/>
      <c r="G400" s="434"/>
      <c r="H400" s="428"/>
      <c r="I400" s="440"/>
      <c r="J400" s="183"/>
      <c r="K400" s="186"/>
      <c r="L400" s="187">
        <v>55.7</v>
      </c>
      <c r="M400" s="187">
        <v>0</v>
      </c>
    </row>
    <row r="401" spans="1:13" s="1" customFormat="1" ht="34.5" customHeight="1">
      <c r="A401" s="296" t="s">
        <v>489</v>
      </c>
      <c r="B401" s="111"/>
      <c r="C401" s="185"/>
      <c r="D401" s="427" t="s">
        <v>1032</v>
      </c>
      <c r="E401" s="434"/>
      <c r="F401" s="434"/>
      <c r="G401" s="434"/>
      <c r="H401" s="428"/>
      <c r="I401" s="440"/>
      <c r="J401" s="183"/>
      <c r="K401" s="186"/>
      <c r="L401" s="187">
        <v>39.9</v>
      </c>
      <c r="M401" s="187">
        <v>0</v>
      </c>
    </row>
    <row r="402" spans="1:13" s="1" customFormat="1" ht="34.5" customHeight="1">
      <c r="A402" s="296" t="s">
        <v>490</v>
      </c>
      <c r="B402" s="111"/>
      <c r="C402" s="185"/>
      <c r="D402" s="427" t="s">
        <v>1033</v>
      </c>
      <c r="E402" s="434"/>
      <c r="F402" s="434"/>
      <c r="G402" s="434"/>
      <c r="H402" s="428"/>
      <c r="I402" s="440"/>
      <c r="J402" s="183"/>
      <c r="K402" s="186"/>
      <c r="L402" s="187">
        <v>39.9</v>
      </c>
      <c r="M402" s="187">
        <v>0</v>
      </c>
    </row>
    <row r="403" spans="1:13" s="1" customFormat="1" ht="34.5" customHeight="1">
      <c r="A403" s="296" t="s">
        <v>491</v>
      </c>
      <c r="B403" s="111"/>
      <c r="C403" s="185"/>
      <c r="D403" s="427" t="s">
        <v>1034</v>
      </c>
      <c r="E403" s="434"/>
      <c r="F403" s="434"/>
      <c r="G403" s="434"/>
      <c r="H403" s="428"/>
      <c r="I403" s="440"/>
      <c r="J403" s="183"/>
      <c r="K403" s="186"/>
      <c r="L403" s="187">
        <v>7.9</v>
      </c>
      <c r="M403" s="187">
        <v>0</v>
      </c>
    </row>
    <row r="404" spans="1:13" s="1" customFormat="1" ht="34.5" customHeight="1">
      <c r="A404" s="296" t="s">
        <v>492</v>
      </c>
      <c r="B404" s="111"/>
      <c r="C404" s="185"/>
      <c r="D404" s="427" t="s">
        <v>1035</v>
      </c>
      <c r="E404" s="434"/>
      <c r="F404" s="434"/>
      <c r="G404" s="434"/>
      <c r="H404" s="428"/>
      <c r="I404" s="440"/>
      <c r="J404" s="183"/>
      <c r="K404" s="186"/>
      <c r="L404" s="187">
        <v>0</v>
      </c>
      <c r="M404" s="187">
        <v>0</v>
      </c>
    </row>
    <row r="405" spans="1:13" s="1" customFormat="1" ht="34.5" customHeight="1">
      <c r="A405" s="296" t="s">
        <v>493</v>
      </c>
      <c r="B405" s="111"/>
      <c r="C405" s="188"/>
      <c r="D405" s="427" t="s">
        <v>1036</v>
      </c>
      <c r="E405" s="434"/>
      <c r="F405" s="434"/>
      <c r="G405" s="434"/>
      <c r="H405" s="428"/>
      <c r="I405" s="440"/>
      <c r="J405" s="183"/>
      <c r="K405" s="186"/>
      <c r="L405" s="187">
        <v>54.1</v>
      </c>
      <c r="M405" s="187">
        <v>0</v>
      </c>
    </row>
    <row r="406" spans="1:13" s="1" customFormat="1" ht="34.5" customHeight="1">
      <c r="A406" s="296" t="s">
        <v>494</v>
      </c>
      <c r="B406" s="111"/>
      <c r="C406" s="333"/>
      <c r="D406" s="427" t="s">
        <v>858</v>
      </c>
      <c r="E406" s="434"/>
      <c r="F406" s="434"/>
      <c r="G406" s="434"/>
      <c r="H406" s="428"/>
      <c r="I406" s="440"/>
      <c r="J406" s="189"/>
      <c r="K406" s="190"/>
      <c r="L406" s="187">
        <v>55.7</v>
      </c>
      <c r="M406" s="187">
        <v>0</v>
      </c>
    </row>
    <row r="407" spans="1:13" s="1" customFormat="1" ht="42.75" customHeight="1">
      <c r="A407" s="284"/>
      <c r="B407" s="111"/>
      <c r="C407" s="416" t="s">
        <v>1037</v>
      </c>
      <c r="D407" s="417"/>
      <c r="E407" s="417"/>
      <c r="F407" s="417"/>
      <c r="G407" s="417"/>
      <c r="H407" s="419"/>
      <c r="I407" s="440"/>
      <c r="J407" s="183"/>
      <c r="K407" s="184"/>
      <c r="L407" s="118"/>
      <c r="M407" s="122"/>
    </row>
    <row r="408" spans="1:13" s="1" customFormat="1" ht="34.5" customHeight="1">
      <c r="A408" s="296" t="s">
        <v>495</v>
      </c>
      <c r="B408" s="111"/>
      <c r="C408" s="185"/>
      <c r="D408" s="427" t="s">
        <v>763</v>
      </c>
      <c r="E408" s="434"/>
      <c r="F408" s="434"/>
      <c r="G408" s="434"/>
      <c r="H408" s="428"/>
      <c r="I408" s="440"/>
      <c r="J408" s="183"/>
      <c r="K408" s="186"/>
      <c r="L408" s="187">
        <v>26.9</v>
      </c>
      <c r="M408" s="187">
        <v>0</v>
      </c>
    </row>
    <row r="409" spans="1:13" s="1" customFormat="1" ht="34.5" customHeight="1">
      <c r="A409" s="296" t="s">
        <v>496</v>
      </c>
      <c r="B409" s="111"/>
      <c r="C409" s="185"/>
      <c r="D409" s="427" t="s">
        <v>1038</v>
      </c>
      <c r="E409" s="434"/>
      <c r="F409" s="434"/>
      <c r="G409" s="434"/>
      <c r="H409" s="428"/>
      <c r="I409" s="440"/>
      <c r="J409" s="183"/>
      <c r="K409" s="186"/>
      <c r="L409" s="187">
        <v>13.8</v>
      </c>
      <c r="M409" s="187">
        <v>0</v>
      </c>
    </row>
    <row r="410" spans="1:13" s="1" customFormat="1" ht="34.5" customHeight="1">
      <c r="A410" s="296" t="s">
        <v>497</v>
      </c>
      <c r="B410" s="111"/>
      <c r="C410" s="185"/>
      <c r="D410" s="427" t="s">
        <v>1033</v>
      </c>
      <c r="E410" s="434"/>
      <c r="F410" s="434"/>
      <c r="G410" s="434"/>
      <c r="H410" s="428"/>
      <c r="I410" s="440"/>
      <c r="J410" s="183"/>
      <c r="K410" s="186"/>
      <c r="L410" s="187">
        <v>13.8</v>
      </c>
      <c r="M410" s="187">
        <v>0</v>
      </c>
    </row>
    <row r="411" spans="1:13" s="1" customFormat="1" ht="34.5" customHeight="1">
      <c r="A411" s="296" t="s">
        <v>498</v>
      </c>
      <c r="B411" s="111"/>
      <c r="C411" s="185"/>
      <c r="D411" s="427" t="s">
        <v>1034</v>
      </c>
      <c r="E411" s="434"/>
      <c r="F411" s="434"/>
      <c r="G411" s="434"/>
      <c r="H411" s="428"/>
      <c r="I411" s="440"/>
      <c r="J411" s="183"/>
      <c r="K411" s="186"/>
      <c r="L411" s="187">
        <v>3.8</v>
      </c>
      <c r="M411" s="187">
        <v>0</v>
      </c>
    </row>
    <row r="412" spans="1:13" s="1" customFormat="1" ht="34.5" customHeight="1">
      <c r="A412" s="296" t="s">
        <v>499</v>
      </c>
      <c r="B412" s="111"/>
      <c r="C412" s="185"/>
      <c r="D412" s="427" t="s">
        <v>1039</v>
      </c>
      <c r="E412" s="434"/>
      <c r="F412" s="434"/>
      <c r="G412" s="434"/>
      <c r="H412" s="428"/>
      <c r="I412" s="440"/>
      <c r="J412" s="183"/>
      <c r="K412" s="186"/>
      <c r="L412" s="187">
        <v>0</v>
      </c>
      <c r="M412" s="187">
        <v>0</v>
      </c>
    </row>
    <row r="413" spans="1:13" s="1" customFormat="1" ht="34.5" customHeight="1">
      <c r="A413" s="296" t="s">
        <v>500</v>
      </c>
      <c r="B413" s="111"/>
      <c r="C413" s="185"/>
      <c r="D413" s="427" t="s">
        <v>768</v>
      </c>
      <c r="E413" s="434"/>
      <c r="F413" s="434"/>
      <c r="G413" s="434"/>
      <c r="H413" s="428"/>
      <c r="I413" s="440"/>
      <c r="J413" s="183"/>
      <c r="K413" s="186"/>
      <c r="L413" s="187">
        <v>26.8</v>
      </c>
      <c r="M413" s="187">
        <v>0</v>
      </c>
    </row>
    <row r="414" spans="1:13" s="1" customFormat="1" ht="34.5" customHeight="1">
      <c r="A414" s="296" t="s">
        <v>501</v>
      </c>
      <c r="B414" s="111"/>
      <c r="C414" s="335"/>
      <c r="D414" s="427" t="s">
        <v>769</v>
      </c>
      <c r="E414" s="434"/>
      <c r="F414" s="434"/>
      <c r="G414" s="434"/>
      <c r="H414" s="428"/>
      <c r="I414" s="440"/>
      <c r="J414" s="189"/>
      <c r="K414" s="190"/>
      <c r="L414" s="187">
        <v>26.8</v>
      </c>
      <c r="M414" s="187">
        <v>0</v>
      </c>
    </row>
    <row r="415" spans="1:13" s="1" customFormat="1" ht="42.75" customHeight="1">
      <c r="A415" s="284"/>
      <c r="B415" s="111"/>
      <c r="C415" s="416" t="s">
        <v>251</v>
      </c>
      <c r="D415" s="417"/>
      <c r="E415" s="417"/>
      <c r="F415" s="417"/>
      <c r="G415" s="417"/>
      <c r="H415" s="419"/>
      <c r="I415" s="440"/>
      <c r="J415" s="191"/>
      <c r="K415" s="184"/>
      <c r="L415" s="118"/>
      <c r="M415" s="122"/>
    </row>
    <row r="416" spans="1:13" s="1" customFormat="1" ht="34.5" customHeight="1">
      <c r="A416" s="296" t="s">
        <v>502</v>
      </c>
      <c r="B416" s="111"/>
      <c r="C416" s="185"/>
      <c r="D416" s="427" t="s">
        <v>1040</v>
      </c>
      <c r="E416" s="434"/>
      <c r="F416" s="434"/>
      <c r="G416" s="434"/>
      <c r="H416" s="428"/>
      <c r="I416" s="440"/>
      <c r="J416" s="183"/>
      <c r="K416" s="186"/>
      <c r="L416" s="187">
        <v>0</v>
      </c>
      <c r="M416" s="187">
        <v>0</v>
      </c>
    </row>
    <row r="417" spans="1:22" s="1" customFormat="1" ht="34.5" customHeight="1">
      <c r="A417" s="296" t="s">
        <v>503</v>
      </c>
      <c r="B417" s="111"/>
      <c r="C417" s="185"/>
      <c r="D417" s="427" t="s">
        <v>1038</v>
      </c>
      <c r="E417" s="434"/>
      <c r="F417" s="434"/>
      <c r="G417" s="434"/>
      <c r="H417" s="428"/>
      <c r="I417" s="440"/>
      <c r="J417" s="183"/>
      <c r="K417" s="186"/>
      <c r="L417" s="187">
        <v>0</v>
      </c>
      <c r="M417" s="187">
        <v>0</v>
      </c>
    </row>
    <row r="418" spans="1:22" s="1" customFormat="1" ht="34.5" customHeight="1">
      <c r="A418" s="296" t="s">
        <v>504</v>
      </c>
      <c r="B418" s="111"/>
      <c r="C418" s="185"/>
      <c r="D418" s="427" t="s">
        <v>1041</v>
      </c>
      <c r="E418" s="434"/>
      <c r="F418" s="434"/>
      <c r="G418" s="434"/>
      <c r="H418" s="428"/>
      <c r="I418" s="440"/>
      <c r="J418" s="183"/>
      <c r="K418" s="186"/>
      <c r="L418" s="187">
        <v>0</v>
      </c>
      <c r="M418" s="187">
        <v>0</v>
      </c>
    </row>
    <row r="419" spans="1:22" s="1" customFormat="1" ht="34.5" customHeight="1">
      <c r="A419" s="296" t="s">
        <v>505</v>
      </c>
      <c r="B419" s="111"/>
      <c r="C419" s="185"/>
      <c r="D419" s="427" t="s">
        <v>1042</v>
      </c>
      <c r="E419" s="434"/>
      <c r="F419" s="434"/>
      <c r="G419" s="434"/>
      <c r="H419" s="428"/>
      <c r="I419" s="440"/>
      <c r="J419" s="183"/>
      <c r="K419" s="186"/>
      <c r="L419" s="187">
        <v>0</v>
      </c>
      <c r="M419" s="187">
        <v>0</v>
      </c>
    </row>
    <row r="420" spans="1:22" s="1" customFormat="1" ht="34.5" customHeight="1">
      <c r="A420" s="296" t="s">
        <v>506</v>
      </c>
      <c r="B420" s="111"/>
      <c r="C420" s="185"/>
      <c r="D420" s="427" t="s">
        <v>1035</v>
      </c>
      <c r="E420" s="434"/>
      <c r="F420" s="434"/>
      <c r="G420" s="434"/>
      <c r="H420" s="428"/>
      <c r="I420" s="440"/>
      <c r="J420" s="183"/>
      <c r="K420" s="186"/>
      <c r="L420" s="187">
        <v>0</v>
      </c>
      <c r="M420" s="187">
        <v>0</v>
      </c>
    </row>
    <row r="421" spans="1:22" s="1" customFormat="1" ht="34.5" customHeight="1">
      <c r="A421" s="296" t="s">
        <v>507</v>
      </c>
      <c r="B421" s="111"/>
      <c r="C421" s="185"/>
      <c r="D421" s="427" t="s">
        <v>1043</v>
      </c>
      <c r="E421" s="434"/>
      <c r="F421" s="434"/>
      <c r="G421" s="434"/>
      <c r="H421" s="428"/>
      <c r="I421" s="440"/>
      <c r="J421" s="183"/>
      <c r="K421" s="186"/>
      <c r="L421" s="187">
        <v>0</v>
      </c>
      <c r="M421" s="187">
        <v>0</v>
      </c>
    </row>
    <row r="422" spans="1:22" s="1" customFormat="1" ht="34.5" customHeight="1">
      <c r="A422" s="296" t="s">
        <v>508</v>
      </c>
      <c r="B422" s="111"/>
      <c r="C422" s="335"/>
      <c r="D422" s="427" t="s">
        <v>1044</v>
      </c>
      <c r="E422" s="434"/>
      <c r="F422" s="434"/>
      <c r="G422" s="434"/>
      <c r="H422" s="428"/>
      <c r="I422" s="441"/>
      <c r="J422" s="189"/>
      <c r="K422" s="190"/>
      <c r="L422" s="187">
        <v>0</v>
      </c>
      <c r="M422" s="187">
        <v>0</v>
      </c>
    </row>
    <row r="423" spans="1:22" s="1" customFormat="1">
      <c r="A423" s="284"/>
      <c r="B423" s="19"/>
      <c r="C423" s="19"/>
      <c r="D423" s="19"/>
      <c r="E423" s="19"/>
      <c r="F423" s="19"/>
      <c r="G423" s="19"/>
      <c r="H423" s="15"/>
      <c r="I423" s="15"/>
      <c r="J423" s="86"/>
      <c r="K423" s="87"/>
      <c r="L423" s="88"/>
      <c r="M423" s="88"/>
    </row>
    <row r="424" spans="1:22" s="81" customFormat="1">
      <c r="A424" s="284"/>
      <c r="B424" s="82"/>
      <c r="C424" s="59"/>
      <c r="D424" s="59"/>
      <c r="E424" s="59"/>
      <c r="F424" s="59"/>
      <c r="G424" s="59"/>
      <c r="H424" s="89"/>
      <c r="I424" s="89"/>
      <c r="J424" s="86"/>
      <c r="K424" s="87"/>
      <c r="L424" s="88"/>
      <c r="M424" s="88"/>
    </row>
    <row r="425" spans="1:22" s="1" customFormat="1">
      <c r="A425" s="284"/>
      <c r="B425" s="111"/>
      <c r="C425" s="4"/>
      <c r="D425" s="4"/>
      <c r="E425" s="4"/>
      <c r="F425" s="4"/>
      <c r="G425" s="4"/>
      <c r="H425" s="331"/>
      <c r="I425" s="331"/>
      <c r="J425" s="58"/>
      <c r="K425" s="30"/>
      <c r="L425" s="100"/>
      <c r="M425" s="100"/>
    </row>
    <row r="426" spans="1:22" s="1" customFormat="1">
      <c r="A426" s="284"/>
      <c r="B426" s="19" t="s">
        <v>252</v>
      </c>
      <c r="C426" s="19"/>
      <c r="D426" s="19"/>
      <c r="E426" s="19"/>
      <c r="F426" s="19"/>
      <c r="G426" s="19"/>
      <c r="H426" s="15"/>
      <c r="I426" s="15"/>
      <c r="J426" s="58"/>
      <c r="K426" s="30"/>
      <c r="L426" s="100"/>
      <c r="M426" s="100"/>
    </row>
    <row r="427" spans="1:22">
      <c r="A427" s="284"/>
      <c r="B427" s="19"/>
      <c r="C427" s="19"/>
      <c r="D427" s="19"/>
      <c r="E427" s="19"/>
      <c r="F427" s="19"/>
      <c r="G427" s="19"/>
      <c r="H427" s="15"/>
      <c r="I427" s="15"/>
      <c r="L427" s="72"/>
      <c r="M427" s="72"/>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273</v>
      </c>
      <c r="M428" s="75" t="s">
        <v>274</v>
      </c>
    </row>
    <row r="429" spans="1:22" s="2" customFormat="1" ht="19.899999999999999" customHeight="1">
      <c r="A429" s="284"/>
      <c r="C429" s="59"/>
      <c r="D429" s="4"/>
      <c r="E429" s="4"/>
      <c r="F429" s="4"/>
      <c r="G429" s="4"/>
      <c r="H429" s="331"/>
      <c r="I429" s="64" t="s">
        <v>878</v>
      </c>
      <c r="J429" s="65"/>
      <c r="K429" s="166"/>
      <c r="L429" s="77" t="s">
        <v>275</v>
      </c>
      <c r="M429" s="77" t="s">
        <v>276</v>
      </c>
    </row>
    <row r="430" spans="1:22" s="107" customFormat="1" ht="35.1" customHeight="1">
      <c r="A430" s="296" t="s">
        <v>509</v>
      </c>
      <c r="B430" s="82"/>
      <c r="C430" s="416" t="s">
        <v>253</v>
      </c>
      <c r="D430" s="417"/>
      <c r="E430" s="417"/>
      <c r="F430" s="417"/>
      <c r="G430" s="417"/>
      <c r="H430" s="419"/>
      <c r="I430" s="432" t="s">
        <v>1045</v>
      </c>
      <c r="J430" s="162">
        <v>421</v>
      </c>
      <c r="K430" s="179" t="str">
        <f>IF(OR(COUNTIF(L430:M430,"未確認")&gt;0,COUNTIF(L430:M430,"~*")&gt;0),"※","")</f>
        <v/>
      </c>
      <c r="L430" s="297"/>
      <c r="M430" s="297"/>
    </row>
    <row r="431" spans="1:22" s="107" customFormat="1" ht="35.1" customHeight="1">
      <c r="A431" s="296" t="s">
        <v>511</v>
      </c>
      <c r="B431" s="82"/>
      <c r="C431" s="329"/>
      <c r="D431" s="330"/>
      <c r="E431" s="422" t="s">
        <v>254</v>
      </c>
      <c r="F431" s="423"/>
      <c r="G431" s="423"/>
      <c r="H431" s="424"/>
      <c r="I431" s="433"/>
      <c r="J431" s="162">
        <v>36</v>
      </c>
      <c r="K431" s="179" t="str">
        <f>IF(OR(COUNTIF(L431:M431,"未確認")&gt;0,COUNTIF(L431:M431,"~*")&gt;0),"※","")</f>
        <v/>
      </c>
      <c r="L431" s="297"/>
      <c r="M431" s="297"/>
    </row>
    <row r="432" spans="1:22" s="107" customFormat="1" ht="35.1" customHeight="1">
      <c r="A432" s="296" t="s">
        <v>512</v>
      </c>
      <c r="B432" s="82"/>
      <c r="C432" s="416" t="s">
        <v>255</v>
      </c>
      <c r="D432" s="417"/>
      <c r="E432" s="417"/>
      <c r="F432" s="417"/>
      <c r="G432" s="417"/>
      <c r="H432" s="419"/>
      <c r="I432" s="420" t="s">
        <v>772</v>
      </c>
      <c r="J432" s="162">
        <v>248</v>
      </c>
      <c r="K432" s="179" t="str">
        <f>IF(OR(COUNTIF(L432:M432,"未確認")&gt;0,COUNTIF(L432:M432,"~*")&gt;0),"※","")</f>
        <v/>
      </c>
      <c r="L432" s="297"/>
      <c r="M432" s="297"/>
    </row>
    <row r="433" spans="1:22" s="107" customFormat="1" ht="35.1" customHeight="1">
      <c r="A433" s="296" t="s">
        <v>514</v>
      </c>
      <c r="B433" s="82"/>
      <c r="C433" s="329"/>
      <c r="D433" s="330"/>
      <c r="E433" s="422" t="s">
        <v>254</v>
      </c>
      <c r="F433" s="423"/>
      <c r="G433" s="423"/>
      <c r="H433" s="424"/>
      <c r="I433" s="426"/>
      <c r="J433" s="162">
        <v>26</v>
      </c>
      <c r="K433" s="179" t="str">
        <f>IF(OR(COUNTIF(L433:M433,"未確認")&gt;0,COUNTIF(L433:M433,"~*")&gt;0),"※","")</f>
        <v/>
      </c>
      <c r="L433" s="297"/>
      <c r="M433" s="297"/>
    </row>
    <row r="434" spans="1:22" s="107" customFormat="1" ht="42" customHeight="1">
      <c r="A434" s="296" t="s">
        <v>515</v>
      </c>
      <c r="B434" s="82"/>
      <c r="C434" s="422" t="s">
        <v>256</v>
      </c>
      <c r="D434" s="423"/>
      <c r="E434" s="423"/>
      <c r="F434" s="423"/>
      <c r="G434" s="423"/>
      <c r="H434" s="424"/>
      <c r="I434" s="114" t="s">
        <v>1046</v>
      </c>
      <c r="J434" s="178">
        <v>134</v>
      </c>
      <c r="K434" s="179" t="str">
        <f>IF(OR(COUNTIF(L434:M434,"未確認")&gt;0,COUNTIF(L434:M434,"~*")&gt;0),"※","")</f>
        <v/>
      </c>
      <c r="L434" s="297"/>
      <c r="M434" s="297"/>
    </row>
    <row r="435" spans="1:22" s="1" customFormat="1">
      <c r="A435" s="284"/>
      <c r="B435" s="19"/>
      <c r="C435" s="19"/>
      <c r="D435" s="19"/>
      <c r="E435" s="19"/>
      <c r="F435" s="19"/>
      <c r="G435" s="19"/>
      <c r="H435" s="15"/>
      <c r="I435" s="15"/>
      <c r="J435" s="86"/>
      <c r="K435" s="87"/>
      <c r="L435" s="88"/>
      <c r="M435" s="88"/>
    </row>
    <row r="436" spans="1:22" s="81" customFormat="1">
      <c r="A436" s="284"/>
      <c r="B436" s="82"/>
      <c r="C436" s="59"/>
      <c r="D436" s="59"/>
      <c r="E436" s="59"/>
      <c r="F436" s="59"/>
      <c r="G436" s="59"/>
      <c r="H436" s="89"/>
      <c r="I436" s="89"/>
      <c r="J436" s="86"/>
      <c r="K436" s="87"/>
      <c r="L436" s="88"/>
      <c r="M436" s="88"/>
    </row>
    <row r="437" spans="1:22" s="1" customFormat="1">
      <c r="A437" s="284"/>
      <c r="B437" s="82"/>
      <c r="C437" s="4"/>
      <c r="D437" s="4"/>
      <c r="E437" s="124"/>
      <c r="F437" s="124"/>
      <c r="G437" s="124"/>
      <c r="H437" s="125"/>
      <c r="I437" s="125"/>
      <c r="J437" s="86"/>
      <c r="K437" s="87"/>
      <c r="L437" s="88"/>
      <c r="M437" s="88"/>
    </row>
    <row r="438" spans="1:22" s="107" customFormat="1">
      <c r="A438" s="284"/>
      <c r="B438" s="19" t="s">
        <v>1047</v>
      </c>
      <c r="C438" s="4"/>
      <c r="D438" s="4"/>
      <c r="E438" s="4"/>
      <c r="F438" s="4"/>
      <c r="G438" s="4"/>
      <c r="H438" s="331"/>
      <c r="I438" s="331"/>
      <c r="J438" s="58"/>
      <c r="K438" s="30"/>
      <c r="L438" s="100"/>
      <c r="M438" s="100"/>
    </row>
    <row r="439" spans="1:22">
      <c r="A439" s="284"/>
      <c r="B439" s="19"/>
      <c r="C439" s="19"/>
      <c r="D439" s="19"/>
      <c r="E439" s="19"/>
      <c r="F439" s="19"/>
      <c r="G439" s="19"/>
      <c r="H439" s="15"/>
      <c r="I439" s="15"/>
      <c r="L439" s="72"/>
      <c r="M439" s="72"/>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273</v>
      </c>
      <c r="M440" s="75" t="s">
        <v>274</v>
      </c>
      <c r="N440" s="9"/>
      <c r="O440" s="9"/>
      <c r="P440" s="9"/>
      <c r="Q440" s="9"/>
      <c r="R440" s="9"/>
      <c r="S440" s="9"/>
      <c r="T440" s="9"/>
      <c r="U440" s="9"/>
      <c r="V440" s="9"/>
    </row>
    <row r="441" spans="1:22" ht="20.25" customHeight="1">
      <c r="A441" s="284"/>
      <c r="B441" s="2"/>
      <c r="C441" s="59"/>
      <c r="D441" s="4"/>
      <c r="F441" s="4"/>
      <c r="G441" s="4"/>
      <c r="H441" s="331"/>
      <c r="I441" s="64" t="s">
        <v>1011</v>
      </c>
      <c r="J441" s="65"/>
      <c r="K441" s="166"/>
      <c r="L441" s="77" t="s">
        <v>275</v>
      </c>
      <c r="M441" s="77" t="s">
        <v>276</v>
      </c>
      <c r="N441" s="9"/>
      <c r="O441" s="9"/>
      <c r="P441" s="9"/>
      <c r="Q441" s="9"/>
      <c r="R441" s="9"/>
      <c r="S441" s="9"/>
      <c r="T441" s="9"/>
      <c r="U441" s="9"/>
      <c r="V441" s="9"/>
    </row>
    <row r="442" spans="1:22" s="81" customFormat="1" ht="56.1" customHeight="1">
      <c r="A442" s="296" t="s">
        <v>516</v>
      </c>
      <c r="B442" s="82"/>
      <c r="C442" s="422" t="s">
        <v>1048</v>
      </c>
      <c r="D442" s="423"/>
      <c r="E442" s="423"/>
      <c r="F442" s="423"/>
      <c r="G442" s="423"/>
      <c r="H442" s="424"/>
      <c r="I442" s="127" t="s">
        <v>1049</v>
      </c>
      <c r="J442" s="181"/>
      <c r="K442" s="193"/>
      <c r="L442" s="95" t="s">
        <v>25</v>
      </c>
      <c r="M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row>
    <row r="444" spans="1:22" s="81" customFormat="1" ht="56.1" customHeight="1">
      <c r="A444" s="296" t="s">
        <v>519</v>
      </c>
      <c r="B444" s="82"/>
      <c r="C444" s="422" t="s">
        <v>1050</v>
      </c>
      <c r="D444" s="423"/>
      <c r="E444" s="423"/>
      <c r="F444" s="423"/>
      <c r="G444" s="423"/>
      <c r="H444" s="424"/>
      <c r="I444" s="127" t="s">
        <v>1051</v>
      </c>
      <c r="J444" s="181"/>
      <c r="K444" s="193"/>
      <c r="L444" s="195">
        <v>0</v>
      </c>
      <c r="M444" s="195">
        <v>0</v>
      </c>
    </row>
    <row r="445" spans="1:22" s="81" customFormat="1" ht="60" customHeight="1">
      <c r="A445" s="296" t="s">
        <v>520</v>
      </c>
      <c r="B445" s="82"/>
      <c r="C445" s="416" t="s">
        <v>1052</v>
      </c>
      <c r="D445" s="417"/>
      <c r="E445" s="417"/>
      <c r="F445" s="417"/>
      <c r="G445" s="417"/>
      <c r="H445" s="419"/>
      <c r="I445" s="420" t="s">
        <v>1053</v>
      </c>
      <c r="J445" s="181"/>
      <c r="K445" s="193"/>
      <c r="L445" s="196">
        <v>0</v>
      </c>
      <c r="M445" s="196">
        <v>0</v>
      </c>
    </row>
    <row r="446" spans="1:22" s="81" customFormat="1" ht="35.1" customHeight="1">
      <c r="A446" s="296" t="s">
        <v>521</v>
      </c>
      <c r="B446" s="82"/>
      <c r="C446" s="197"/>
      <c r="D446" s="198"/>
      <c r="E446" s="416" t="s">
        <v>261</v>
      </c>
      <c r="F446" s="417"/>
      <c r="G446" s="417"/>
      <c r="H446" s="419"/>
      <c r="I446" s="425"/>
      <c r="J446" s="181"/>
      <c r="K446" s="193"/>
      <c r="L446" s="196">
        <v>0</v>
      </c>
      <c r="M446" s="196">
        <v>0</v>
      </c>
    </row>
    <row r="447" spans="1:22" s="81" customFormat="1" ht="35.1" customHeight="1">
      <c r="A447" s="296"/>
      <c r="B447" s="82"/>
      <c r="C447" s="197"/>
      <c r="D447" s="198"/>
      <c r="E447" s="327"/>
      <c r="F447" s="328"/>
      <c r="G447" s="427" t="s">
        <v>781</v>
      </c>
      <c r="H447" s="428"/>
      <c r="I447" s="425"/>
      <c r="J447" s="181"/>
      <c r="K447" s="193"/>
      <c r="L447" s="196">
        <v>0</v>
      </c>
      <c r="M447" s="196">
        <v>0</v>
      </c>
    </row>
    <row r="448" spans="1:22" s="81" customFormat="1" ht="64.150000000000006" customHeight="1">
      <c r="A448" s="296"/>
      <c r="B448" s="82"/>
      <c r="C448" s="197"/>
      <c r="D448" s="198"/>
      <c r="E448" s="327"/>
      <c r="F448" s="328"/>
      <c r="G448" s="429" t="s">
        <v>1054</v>
      </c>
      <c r="H448" s="428"/>
      <c r="I448" s="425"/>
      <c r="J448" s="181"/>
      <c r="K448" s="193"/>
      <c r="L448" s="196">
        <v>0</v>
      </c>
      <c r="M448" s="196">
        <v>0</v>
      </c>
    </row>
    <row r="449" spans="1:23" s="81" customFormat="1" ht="67.150000000000006" customHeight="1">
      <c r="A449" s="296" t="s">
        <v>522</v>
      </c>
      <c r="B449" s="82"/>
      <c r="C449" s="199"/>
      <c r="D449" s="334"/>
      <c r="E449" s="430"/>
      <c r="F449" s="431"/>
      <c r="G449" s="356"/>
      <c r="H449" s="332" t="s">
        <v>1055</v>
      </c>
      <c r="I449" s="426"/>
      <c r="J449" s="181"/>
      <c r="K449" s="193"/>
      <c r="L449" s="196">
        <v>0</v>
      </c>
      <c r="M449" s="196">
        <v>0</v>
      </c>
    </row>
    <row r="450" spans="1:23" s="107" customFormat="1" ht="80.099999999999994" customHeight="1">
      <c r="A450" s="296" t="s">
        <v>523</v>
      </c>
      <c r="B450" s="82"/>
      <c r="C450" s="416" t="s">
        <v>1056</v>
      </c>
      <c r="D450" s="417"/>
      <c r="E450" s="417"/>
      <c r="F450" s="417"/>
      <c r="G450" s="418"/>
      <c r="H450" s="419"/>
      <c r="I450" s="420" t="s">
        <v>1057</v>
      </c>
      <c r="J450" s="181"/>
      <c r="K450" s="193"/>
      <c r="L450" s="196">
        <v>0</v>
      </c>
      <c r="M450" s="196">
        <v>0</v>
      </c>
    </row>
    <row r="451" spans="1:23" s="107" customFormat="1" ht="34.5" customHeight="1">
      <c r="A451" s="296" t="s">
        <v>524</v>
      </c>
      <c r="B451" s="82"/>
      <c r="C451" s="318"/>
      <c r="D451" s="319"/>
      <c r="E451" s="422" t="s">
        <v>1058</v>
      </c>
      <c r="F451" s="423"/>
      <c r="G451" s="423"/>
      <c r="H451" s="424"/>
      <c r="I451" s="421"/>
      <c r="J451" s="181"/>
      <c r="K451" s="193"/>
      <c r="L451" s="196">
        <v>0</v>
      </c>
      <c r="M451" s="196">
        <v>0</v>
      </c>
    </row>
    <row r="452" spans="1:23" s="81" customFormat="1" ht="56.1" customHeight="1">
      <c r="A452" s="296" t="s">
        <v>525</v>
      </c>
      <c r="B452" s="82"/>
      <c r="C452" s="422" t="s">
        <v>1059</v>
      </c>
      <c r="D452" s="423"/>
      <c r="E452" s="423"/>
      <c r="F452" s="423"/>
      <c r="G452" s="423"/>
      <c r="H452" s="424"/>
      <c r="I452" s="127" t="s">
        <v>1060</v>
      </c>
      <c r="J452" s="181"/>
      <c r="K452" s="193"/>
      <c r="L452" s="298">
        <v>0</v>
      </c>
      <c r="M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平内町国民健康保険　平内中央病院'!B93" display="・設置主体"/>
    <hyperlink ref="C78:G78" location="'平内町国民健康保険　平内中央病院'!B101" display="・病床の状況"/>
    <hyperlink ref="C79:G79" location="'平内町国民健康保険　平内中央病院'!B122" display="・診療科"/>
    <hyperlink ref="C80:G80" location="'平内町国民健康保険　平内中央病院'!B133" display="・入院基本料・特定入院料及び届出病床数"/>
    <hyperlink ref="C81:G81" location="'平内町国民健康保険　平内中央病院'!B147" display="・DPC医療機関群の種類"/>
    <hyperlink ref="C82:G82" location="'平内町国民健康保険　平内中央病院'!B155" display="・救急告示病院、二次救急医療施設、三次救急医療施設の告示・認定の有無"/>
    <hyperlink ref="C83:F83" location="'平内町国民健康保険　平内中央病院'!B165" display="・承認の有無"/>
    <hyperlink ref="C84:F84" location="'平内町国民健康保険　平内中央病院'!B174" display="・診療報酬の届出の有無"/>
    <hyperlink ref="C85:F85" location="'平内町国民健康保険　平内中央病院'!B184" display="・職員数の状況"/>
    <hyperlink ref="C86:F86" location="'平内町国民健康保険　平内中央病院'!B243" display="・退院調整部門の設置状況"/>
    <hyperlink ref="C87:F87" location="'平内町国民健康保険　平内中央病院'!B263" display="・医療機器の台数"/>
    <hyperlink ref="C88:G88" location="'平内町国民健康保険　平内中央病院'!B288" display="・過去1年間の間に病棟の再編・見直しがあった場合の報告対象期間"/>
    <hyperlink ref="H77:I77" location="'平内町国民健康保険　平内中央病院'!B311" display="・入院患者の状況（年間）"/>
    <hyperlink ref="H78:I78" location="'平内町国民健康保険　平内中央病院'!B324" display="・入院患者の状況（年間／入棟前の場所・退棟先の場所の状況）"/>
    <hyperlink ref="H79:I79" location="'平内町国民健康保険　平内中央病院'!B349" display="・退院後に在宅医療を必要とする患者の状況"/>
    <hyperlink ref="H80:I80" location="'平内町国民健康保険　平内中央病院'!B361" display="・看取りを行った患者数"/>
    <hyperlink ref="J80:L80" location="'平内町国民健康保険　平内中央病院'!B438" display="・リハビリテーションの実施状況"/>
    <hyperlink ref="J79:L79" location="'平内町国民健康保険　平内中央病院'!B426" display="・救急医療の実施状況"/>
    <hyperlink ref="J78:L78" location="'平内町国民健康保険　平内中央病院'!B394" display="・重症患者への対応状況"/>
    <hyperlink ref="J77:L77" location="'平内町国民健康保険　平内中央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C1" sqref="C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1061</v>
      </c>
      <c r="C2" s="12"/>
      <c r="D2" s="12"/>
      <c r="E2" s="12"/>
      <c r="F2" s="12"/>
      <c r="G2" s="12"/>
      <c r="H2" s="10"/>
    </row>
    <row r="3" spans="1:22">
      <c r="A3" s="284"/>
      <c r="B3" s="13" t="s">
        <v>1062</v>
      </c>
      <c r="C3" s="14"/>
      <c r="D3" s="14"/>
      <c r="E3" s="14"/>
      <c r="F3" s="14"/>
      <c r="G3" s="14"/>
      <c r="H3" s="15"/>
      <c r="I3" s="15"/>
    </row>
    <row r="4" spans="1:22">
      <c r="A4" s="284"/>
      <c r="B4" s="515"/>
      <c r="C4" s="533"/>
      <c r="D4" s="533"/>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M8" s="9"/>
      <c r="N8" s="9"/>
      <c r="O8" s="9"/>
      <c r="P8" s="9"/>
      <c r="Q8" s="9"/>
      <c r="R8" s="9"/>
      <c r="S8" s="9"/>
      <c r="T8" s="9"/>
      <c r="U8" s="9"/>
      <c r="V8" s="9"/>
    </row>
    <row r="9" spans="1:22" s="22" customFormat="1">
      <c r="A9" s="284"/>
      <c r="B9" s="24"/>
      <c r="C9" s="20"/>
      <c r="D9" s="20"/>
      <c r="E9" s="20"/>
      <c r="F9" s="20"/>
      <c r="G9" s="20"/>
      <c r="H9" s="21"/>
      <c r="I9" s="532" t="s">
        <v>469</v>
      </c>
      <c r="J9" s="532"/>
      <c r="K9" s="532"/>
      <c r="L9" s="316" t="s">
        <v>273</v>
      </c>
    </row>
    <row r="10" spans="1:22" s="22" customFormat="1" ht="34.5" customHeight="1">
      <c r="A10" s="285" t="s">
        <v>1063</v>
      </c>
      <c r="B10" s="18"/>
      <c r="C10" s="20"/>
      <c r="D10" s="20"/>
      <c r="E10" s="20"/>
      <c r="F10" s="20"/>
      <c r="G10" s="20"/>
      <c r="H10" s="21"/>
      <c r="I10" s="531" t="s">
        <v>471</v>
      </c>
      <c r="J10" s="531"/>
      <c r="K10" s="531"/>
      <c r="L10" s="25" t="s">
        <v>549</v>
      </c>
    </row>
    <row r="11" spans="1:22" s="22" customFormat="1" ht="34.5" customHeight="1">
      <c r="A11" s="285" t="s">
        <v>1064</v>
      </c>
      <c r="B11" s="26"/>
      <c r="C11" s="20"/>
      <c r="D11" s="20"/>
      <c r="E11" s="20"/>
      <c r="F11" s="20"/>
      <c r="G11" s="20"/>
      <c r="H11" s="21"/>
      <c r="I11" s="531" t="s">
        <v>475</v>
      </c>
      <c r="J11" s="531"/>
      <c r="K11" s="531"/>
      <c r="L11" s="25" t="s">
        <v>478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584</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532" t="s">
        <v>0</v>
      </c>
      <c r="J16" s="532"/>
      <c r="K16" s="532"/>
      <c r="L16" s="316" t="s">
        <v>273</v>
      </c>
    </row>
    <row r="17" spans="1:22" s="22" customFormat="1" ht="34.5" customHeight="1">
      <c r="A17" s="285" t="s">
        <v>1063</v>
      </c>
      <c r="B17" s="18"/>
      <c r="C17" s="20"/>
      <c r="D17" s="20"/>
      <c r="E17" s="20"/>
      <c r="F17" s="20"/>
      <c r="G17" s="20"/>
      <c r="H17" s="21"/>
      <c r="I17" s="531" t="s">
        <v>18</v>
      </c>
      <c r="J17" s="531"/>
      <c r="K17" s="531"/>
      <c r="L17" s="25"/>
    </row>
    <row r="18" spans="1:22" s="22" customFormat="1" ht="34.5" customHeight="1">
      <c r="A18" s="285" t="s">
        <v>1064</v>
      </c>
      <c r="B18" s="26"/>
      <c r="C18" s="20"/>
      <c r="D18" s="20"/>
      <c r="E18" s="20"/>
      <c r="F18" s="20"/>
      <c r="G18" s="20"/>
      <c r="H18" s="21"/>
      <c r="I18" s="531" t="s">
        <v>19</v>
      </c>
      <c r="J18" s="531"/>
      <c r="K18" s="531"/>
      <c r="L18" s="25"/>
    </row>
    <row r="19" spans="1:22" s="22" customFormat="1" ht="34.5" customHeight="1">
      <c r="A19" s="285" t="s">
        <v>1064</v>
      </c>
      <c r="B19" s="26"/>
      <c r="C19" s="20"/>
      <c r="D19" s="20"/>
      <c r="E19" s="20"/>
      <c r="F19" s="20"/>
      <c r="G19" s="20"/>
      <c r="H19" s="21"/>
      <c r="I19" s="531" t="s">
        <v>20</v>
      </c>
      <c r="J19" s="531"/>
      <c r="K19" s="531"/>
      <c r="L19" s="27" t="s">
        <v>479</v>
      </c>
    </row>
    <row r="20" spans="1:22" s="22" customFormat="1" ht="34.5" customHeight="1">
      <c r="A20" s="285" t="s">
        <v>1064</v>
      </c>
      <c r="B20" s="18"/>
      <c r="C20" s="20"/>
      <c r="D20" s="20"/>
      <c r="E20" s="20"/>
      <c r="F20" s="20"/>
      <c r="G20" s="20"/>
      <c r="H20" s="21"/>
      <c r="I20" s="531" t="s">
        <v>21</v>
      </c>
      <c r="J20" s="531"/>
      <c r="K20" s="531"/>
      <c r="L20" s="28"/>
    </row>
    <row r="21" spans="1:22" s="22" customFormat="1" ht="34.5" customHeight="1">
      <c r="A21" s="285" t="s">
        <v>1064</v>
      </c>
      <c r="B21" s="18"/>
      <c r="C21" s="20"/>
      <c r="D21" s="20"/>
      <c r="E21" s="20"/>
      <c r="F21" s="20"/>
      <c r="G21" s="20"/>
      <c r="H21" s="21"/>
      <c r="I21" s="531" t="s">
        <v>22</v>
      </c>
      <c r="J21" s="531"/>
      <c r="K21" s="531"/>
      <c r="L21" s="27"/>
    </row>
    <row r="22" spans="1:22" s="22" customFormat="1" ht="34.5" customHeight="1">
      <c r="A22" s="285" t="s">
        <v>1064</v>
      </c>
      <c r="B22" s="18"/>
      <c r="C22" s="20"/>
      <c r="D22" s="20"/>
      <c r="E22" s="20"/>
      <c r="F22" s="20"/>
      <c r="G22" s="20"/>
      <c r="H22" s="21"/>
      <c r="I22" s="531" t="s">
        <v>23</v>
      </c>
      <c r="J22" s="531"/>
      <c r="K22" s="531"/>
      <c r="L22" s="27"/>
    </row>
    <row r="23" spans="1:22" s="22" customFormat="1" ht="34.5" customHeight="1">
      <c r="A23" s="285" t="s">
        <v>1064</v>
      </c>
      <c r="B23" s="18"/>
      <c r="C23" s="20"/>
      <c r="D23" s="20"/>
      <c r="E23" s="20"/>
      <c r="F23" s="20"/>
      <c r="G23" s="20"/>
      <c r="H23" s="21"/>
      <c r="I23" s="531" t="s">
        <v>1065</v>
      </c>
      <c r="J23" s="531"/>
      <c r="K23" s="531"/>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26</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528" t="s">
        <v>27</v>
      </c>
      <c r="J28" s="529"/>
      <c r="K28" s="530"/>
      <c r="L28" s="316" t="s">
        <v>273</v>
      </c>
    </row>
    <row r="29" spans="1:22" s="22" customFormat="1" ht="34.5" customHeight="1">
      <c r="A29" s="285" t="s">
        <v>1066</v>
      </c>
      <c r="B29" s="18"/>
      <c r="C29" s="20"/>
      <c r="D29" s="20"/>
      <c r="E29" s="20"/>
      <c r="F29" s="20"/>
      <c r="G29" s="20"/>
      <c r="H29" s="21"/>
      <c r="I29" s="522" t="s">
        <v>18</v>
      </c>
      <c r="J29" s="523"/>
      <c r="K29" s="524"/>
      <c r="L29" s="25"/>
    </row>
    <row r="30" spans="1:22" s="22" customFormat="1" ht="34.5" customHeight="1">
      <c r="A30" s="285" t="s">
        <v>1066</v>
      </c>
      <c r="B30" s="26"/>
      <c r="C30" s="20"/>
      <c r="D30" s="20"/>
      <c r="E30" s="20"/>
      <c r="F30" s="20"/>
      <c r="G30" s="20"/>
      <c r="H30" s="21"/>
      <c r="I30" s="522" t="s">
        <v>19</v>
      </c>
      <c r="J30" s="523"/>
      <c r="K30" s="524"/>
      <c r="L30" s="25"/>
    </row>
    <row r="31" spans="1:22" s="22" customFormat="1" ht="34.5" customHeight="1">
      <c r="A31" s="285" t="s">
        <v>1066</v>
      </c>
      <c r="B31" s="26"/>
      <c r="C31" s="20"/>
      <c r="D31" s="20"/>
      <c r="E31" s="20"/>
      <c r="F31" s="20"/>
      <c r="G31" s="20"/>
      <c r="H31" s="21"/>
      <c r="I31" s="522" t="s">
        <v>20</v>
      </c>
      <c r="J31" s="523"/>
      <c r="K31" s="524"/>
      <c r="L31" s="27" t="s">
        <v>479</v>
      </c>
    </row>
    <row r="32" spans="1:22" s="22" customFormat="1" ht="34.5" customHeight="1">
      <c r="A32" s="285" t="s">
        <v>1066</v>
      </c>
      <c r="B32" s="18"/>
      <c r="C32" s="20"/>
      <c r="D32" s="20"/>
      <c r="E32" s="20"/>
      <c r="F32" s="20"/>
      <c r="G32" s="20"/>
      <c r="H32" s="21"/>
      <c r="I32" s="522" t="s">
        <v>21</v>
      </c>
      <c r="J32" s="523"/>
      <c r="K32" s="524"/>
      <c r="L32" s="28"/>
    </row>
    <row r="33" spans="1:22" s="22" customFormat="1" ht="34.5" customHeight="1">
      <c r="A33" s="285" t="s">
        <v>1067</v>
      </c>
      <c r="B33" s="18"/>
      <c r="C33" s="20"/>
      <c r="D33" s="20"/>
      <c r="E33" s="20"/>
      <c r="F33" s="20"/>
      <c r="G33" s="20"/>
      <c r="H33" s="21"/>
      <c r="I33" s="518" t="s">
        <v>1068</v>
      </c>
      <c r="J33" s="519"/>
      <c r="K33" s="520"/>
      <c r="L33" s="27"/>
    </row>
    <row r="34" spans="1:22" s="22" customFormat="1" ht="34.5" customHeight="1">
      <c r="A34" s="285" t="s">
        <v>1066</v>
      </c>
      <c r="B34" s="18"/>
      <c r="C34" s="20"/>
      <c r="D34" s="20"/>
      <c r="E34" s="20"/>
      <c r="F34" s="20"/>
      <c r="G34" s="20"/>
      <c r="H34" s="21"/>
      <c r="I34" s="518" t="s">
        <v>29</v>
      </c>
      <c r="J34" s="519"/>
      <c r="K34" s="520"/>
      <c r="L34" s="27"/>
    </row>
    <row r="35" spans="1:22" s="32" customFormat="1" ht="34.5" customHeight="1">
      <c r="A35" s="285" t="s">
        <v>1066</v>
      </c>
      <c r="B35" s="18"/>
      <c r="C35" s="20"/>
      <c r="D35" s="20"/>
      <c r="E35" s="20"/>
      <c r="F35" s="20"/>
      <c r="G35" s="20"/>
      <c r="H35" s="21"/>
      <c r="I35" s="518" t="s">
        <v>1069</v>
      </c>
      <c r="J35" s="519"/>
      <c r="K35" s="520"/>
      <c r="L35" s="27"/>
    </row>
    <row r="36" spans="1:22" s="22" customFormat="1" ht="34.5" customHeight="1">
      <c r="A36" s="285" t="s">
        <v>1066</v>
      </c>
      <c r="B36" s="18"/>
      <c r="C36" s="20"/>
      <c r="D36" s="20"/>
      <c r="E36" s="20"/>
      <c r="F36" s="20"/>
      <c r="G36" s="20"/>
      <c r="H36" s="21"/>
      <c r="I36" s="521" t="s">
        <v>1065</v>
      </c>
      <c r="J36" s="521"/>
      <c r="K36" s="521"/>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31</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528" t="s">
        <v>32</v>
      </c>
      <c r="J41" s="529"/>
      <c r="K41" s="530"/>
      <c r="L41" s="316" t="s">
        <v>273</v>
      </c>
    </row>
    <row r="42" spans="1:22" s="22" customFormat="1" ht="34.5" customHeight="1">
      <c r="A42" s="285" t="s">
        <v>1070</v>
      </c>
      <c r="B42" s="18"/>
      <c r="C42" s="20"/>
      <c r="D42" s="20"/>
      <c r="E42" s="20"/>
      <c r="F42" s="20"/>
      <c r="G42" s="20"/>
      <c r="H42" s="21"/>
      <c r="I42" s="522" t="s">
        <v>1071</v>
      </c>
      <c r="J42" s="523"/>
      <c r="K42" s="524"/>
      <c r="L42" s="25"/>
    </row>
    <row r="43" spans="1:22" s="22" customFormat="1" ht="34.5" customHeight="1">
      <c r="A43" s="285" t="s">
        <v>1070</v>
      </c>
      <c r="B43" s="26"/>
      <c r="C43" s="20"/>
      <c r="D43" s="20"/>
      <c r="E43" s="20"/>
      <c r="F43" s="20"/>
      <c r="G43" s="20"/>
      <c r="H43" s="21"/>
      <c r="I43" s="522" t="s">
        <v>34</v>
      </c>
      <c r="J43" s="523"/>
      <c r="K43" s="524"/>
      <c r="L43" s="25"/>
    </row>
    <row r="44" spans="1:22" s="22" customFormat="1" ht="34.5" customHeight="1">
      <c r="A44" s="285" t="s">
        <v>1070</v>
      </c>
      <c r="B44" s="26"/>
      <c r="C44" s="20"/>
      <c r="D44" s="20"/>
      <c r="E44" s="20"/>
      <c r="F44" s="20"/>
      <c r="G44" s="20"/>
      <c r="H44" s="21"/>
      <c r="I44" s="522" t="s">
        <v>35</v>
      </c>
      <c r="J44" s="523"/>
      <c r="K44" s="524"/>
      <c r="L44" s="34"/>
    </row>
    <row r="45" spans="1:22" s="22" customFormat="1" ht="34.5" customHeight="1">
      <c r="A45" s="285" t="s">
        <v>1070</v>
      </c>
      <c r="B45" s="18"/>
      <c r="C45" s="20"/>
      <c r="D45" s="20"/>
      <c r="E45" s="20"/>
      <c r="F45" s="20"/>
      <c r="G45" s="20"/>
      <c r="H45" s="21"/>
      <c r="I45" s="522" t="s">
        <v>36</v>
      </c>
      <c r="J45" s="523"/>
      <c r="K45" s="524"/>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1072</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525" t="s">
        <v>27</v>
      </c>
      <c r="J50" s="526"/>
      <c r="K50" s="527"/>
      <c r="L50" s="316" t="s">
        <v>273</v>
      </c>
    </row>
    <row r="51" spans="1:12" s="22" customFormat="1" ht="34.5" customHeight="1">
      <c r="A51" s="286" t="s">
        <v>1073</v>
      </c>
      <c r="B51" s="18"/>
      <c r="C51" s="20"/>
      <c r="D51" s="20"/>
      <c r="E51" s="20"/>
      <c r="F51" s="20"/>
      <c r="G51" s="20"/>
      <c r="H51" s="21"/>
      <c r="I51" s="518" t="s">
        <v>18</v>
      </c>
      <c r="J51" s="519"/>
      <c r="K51" s="520"/>
      <c r="L51" s="25"/>
    </row>
    <row r="52" spans="1:12" s="22" customFormat="1" ht="34.5" customHeight="1">
      <c r="A52" s="286" t="s">
        <v>1073</v>
      </c>
      <c r="B52" s="26"/>
      <c r="C52" s="20"/>
      <c r="D52" s="20"/>
      <c r="E52" s="20"/>
      <c r="F52" s="20"/>
      <c r="G52" s="20"/>
      <c r="H52" s="21"/>
      <c r="I52" s="518" t="s">
        <v>19</v>
      </c>
      <c r="J52" s="519"/>
      <c r="K52" s="520"/>
      <c r="L52" s="25"/>
    </row>
    <row r="53" spans="1:12" s="22" customFormat="1" ht="34.5" customHeight="1">
      <c r="A53" s="286" t="s">
        <v>1073</v>
      </c>
      <c r="B53" s="26"/>
      <c r="C53" s="20"/>
      <c r="D53" s="20"/>
      <c r="E53" s="20"/>
      <c r="F53" s="20"/>
      <c r="G53" s="20"/>
      <c r="H53" s="21"/>
      <c r="I53" s="518" t="s">
        <v>20</v>
      </c>
      <c r="J53" s="519"/>
      <c r="K53" s="520"/>
      <c r="L53" s="27"/>
    </row>
    <row r="54" spans="1:12" s="22" customFormat="1" ht="34.5" customHeight="1">
      <c r="A54" s="286" t="s">
        <v>1073</v>
      </c>
      <c r="B54" s="18"/>
      <c r="C54" s="20"/>
      <c r="D54" s="20"/>
      <c r="E54" s="20"/>
      <c r="F54" s="20"/>
      <c r="G54" s="20"/>
      <c r="H54" s="21"/>
      <c r="I54" s="518" t="s">
        <v>21</v>
      </c>
      <c r="J54" s="519"/>
      <c r="K54" s="520"/>
      <c r="L54" s="28"/>
    </row>
    <row r="55" spans="1:12" s="22" customFormat="1" ht="34.5" customHeight="1">
      <c r="A55" s="286" t="s">
        <v>1073</v>
      </c>
      <c r="B55" s="18"/>
      <c r="C55" s="20"/>
      <c r="D55" s="20"/>
      <c r="E55" s="20"/>
      <c r="F55" s="20"/>
      <c r="G55" s="20"/>
      <c r="H55" s="21"/>
      <c r="I55" s="518" t="s">
        <v>1068</v>
      </c>
      <c r="J55" s="519"/>
      <c r="K55" s="520"/>
      <c r="L55" s="27"/>
    </row>
    <row r="56" spans="1:12" s="22" customFormat="1" ht="34.5" customHeight="1">
      <c r="A56" s="286" t="s">
        <v>1073</v>
      </c>
      <c r="B56" s="18"/>
      <c r="C56" s="20"/>
      <c r="D56" s="20"/>
      <c r="E56" s="20"/>
      <c r="F56" s="20"/>
      <c r="G56" s="20"/>
      <c r="H56" s="21"/>
      <c r="I56" s="518" t="s">
        <v>29</v>
      </c>
      <c r="J56" s="519"/>
      <c r="K56" s="520"/>
      <c r="L56" s="27"/>
    </row>
    <row r="57" spans="1:12" s="32" customFormat="1" ht="34.5" customHeight="1">
      <c r="A57" s="286" t="s">
        <v>1073</v>
      </c>
      <c r="B57" s="18"/>
      <c r="C57" s="20"/>
      <c r="D57" s="20"/>
      <c r="E57" s="20"/>
      <c r="F57" s="20"/>
      <c r="G57" s="20"/>
      <c r="H57" s="21"/>
      <c r="I57" s="518" t="s">
        <v>1069</v>
      </c>
      <c r="J57" s="519"/>
      <c r="K57" s="520"/>
      <c r="L57" s="27"/>
    </row>
    <row r="58" spans="1:12" s="22" customFormat="1" ht="34.5" customHeight="1">
      <c r="A58" s="286" t="s">
        <v>1073</v>
      </c>
      <c r="B58" s="18"/>
      <c r="C58" s="20"/>
      <c r="D58" s="20"/>
      <c r="E58" s="20"/>
      <c r="F58" s="20"/>
      <c r="G58" s="20"/>
      <c r="H58" s="21"/>
      <c r="I58" s="521" t="s">
        <v>1065</v>
      </c>
      <c r="J58" s="521"/>
      <c r="K58" s="521"/>
      <c r="L58" s="27" t="s">
        <v>479</v>
      </c>
    </row>
    <row r="59" spans="1:12" s="22" customFormat="1" ht="34.5" customHeight="1">
      <c r="A59" s="286" t="s">
        <v>1073</v>
      </c>
      <c r="B59" s="18"/>
      <c r="C59" s="20"/>
      <c r="D59" s="20"/>
      <c r="E59" s="20"/>
      <c r="F59" s="20"/>
      <c r="G59" s="20"/>
      <c r="H59" s="21"/>
      <c r="I59" s="521" t="s">
        <v>37</v>
      </c>
      <c r="J59" s="521"/>
      <c r="K59" s="521"/>
      <c r="L59" s="27" t="s">
        <v>25</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7" s="22" customFormat="1">
      <c r="A65" s="284"/>
      <c r="B65" s="2"/>
      <c r="C65" s="37" t="s">
        <v>1074</v>
      </c>
      <c r="D65" s="38"/>
      <c r="E65" s="38"/>
      <c r="F65" s="38"/>
      <c r="G65" s="38"/>
      <c r="H65" s="38"/>
      <c r="I65" s="5"/>
      <c r="J65" s="39"/>
      <c r="K65" s="7"/>
      <c r="L65" s="6"/>
    </row>
    <row r="66" spans="1:17" s="22" customFormat="1" ht="34.5" customHeight="1">
      <c r="A66" s="284"/>
      <c r="B66" s="2"/>
      <c r="C66" s="40"/>
      <c r="D66" s="516" t="s">
        <v>38</v>
      </c>
      <c r="E66" s="516"/>
      <c r="F66" s="516"/>
      <c r="G66" s="516"/>
      <c r="H66" s="516"/>
      <c r="I66" s="516"/>
      <c r="J66" s="516"/>
      <c r="K66" s="516"/>
      <c r="L66" s="516"/>
    </row>
    <row r="67" spans="1:17" s="22" customFormat="1" ht="34.5" customHeight="1">
      <c r="A67" s="284"/>
      <c r="B67" s="2"/>
      <c r="C67" s="43"/>
      <c r="D67" s="517" t="s">
        <v>1075</v>
      </c>
      <c r="E67" s="517"/>
      <c r="F67" s="517"/>
      <c r="G67" s="517"/>
      <c r="H67" s="517"/>
      <c r="I67" s="517"/>
      <c r="J67" s="517"/>
      <c r="K67" s="517"/>
      <c r="L67" s="517"/>
    </row>
    <row r="68" spans="1:17" s="22" customFormat="1" ht="34.5" customHeight="1">
      <c r="A68" s="284"/>
      <c r="B68" s="2"/>
      <c r="C68" s="43"/>
      <c r="D68" s="517" t="s">
        <v>1076</v>
      </c>
      <c r="E68" s="517"/>
      <c r="F68" s="517"/>
      <c r="G68" s="517"/>
      <c r="H68" s="517"/>
      <c r="I68" s="517"/>
      <c r="J68" s="517"/>
      <c r="K68" s="517"/>
      <c r="L68" s="517"/>
    </row>
    <row r="69" spans="1:17" s="22" customFormat="1" ht="34.5" customHeight="1">
      <c r="A69" s="284"/>
      <c r="B69" s="2"/>
      <c r="C69" s="43"/>
      <c r="D69" s="517" t="s">
        <v>41</v>
      </c>
      <c r="E69" s="517"/>
      <c r="F69" s="517"/>
      <c r="G69" s="517"/>
      <c r="H69" s="517"/>
      <c r="I69" s="517"/>
      <c r="J69" s="517"/>
      <c r="K69" s="517"/>
      <c r="L69" s="517"/>
    </row>
    <row r="70" spans="1:17" s="22" customFormat="1" ht="34.5" customHeight="1">
      <c r="A70" s="284"/>
      <c r="B70" s="2"/>
      <c r="C70" s="43"/>
      <c r="D70" s="517" t="s">
        <v>1077</v>
      </c>
      <c r="E70" s="517"/>
      <c r="F70" s="517"/>
      <c r="G70" s="517"/>
      <c r="H70" s="517"/>
      <c r="I70" s="517"/>
      <c r="J70" s="517"/>
      <c r="K70" s="517"/>
      <c r="L70" s="517"/>
    </row>
    <row r="71" spans="1:17" s="22" customFormat="1">
      <c r="A71" s="284"/>
      <c r="B71" s="19"/>
      <c r="C71" s="36"/>
      <c r="D71" s="36"/>
      <c r="E71" s="36"/>
      <c r="F71" s="36"/>
      <c r="G71" s="36"/>
      <c r="H71" s="21"/>
      <c r="I71" s="21"/>
      <c r="J71" s="6"/>
      <c r="K71" s="7"/>
      <c r="L71" s="6"/>
    </row>
    <row r="72" spans="1:17" s="46" customFormat="1">
      <c r="A72" s="287"/>
      <c r="B72" s="19"/>
      <c r="C72" s="45" t="s">
        <v>1078</v>
      </c>
      <c r="F72" s="47"/>
      <c r="G72" s="45"/>
      <c r="H72" s="343" t="s">
        <v>1079</v>
      </c>
      <c r="I72" s="343"/>
      <c r="J72" s="343" t="s">
        <v>1080</v>
      </c>
      <c r="K72" s="344"/>
      <c r="L72" s="343"/>
    </row>
    <row r="73" spans="1:17" s="22" customFormat="1">
      <c r="A73" s="284"/>
      <c r="B73" s="2"/>
      <c r="C73" s="338"/>
      <c r="D73" s="36"/>
      <c r="E73" s="36"/>
      <c r="F73" s="36"/>
      <c r="G73" s="36"/>
      <c r="H73" s="21"/>
      <c r="I73" s="38"/>
      <c r="J73" s="6"/>
      <c r="K73" s="7"/>
      <c r="L73" s="283"/>
    </row>
    <row r="74" spans="1:17" s="22" customFormat="1">
      <c r="A74" s="284"/>
      <c r="B74" s="2"/>
      <c r="C74" s="42"/>
      <c r="D74" s="42"/>
      <c r="E74" s="42"/>
      <c r="F74" s="42"/>
      <c r="G74" s="42"/>
      <c r="H74" s="42"/>
      <c r="I74" s="42"/>
      <c r="J74" s="42"/>
      <c r="K74" s="49"/>
      <c r="L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row>
    <row r="90" spans="1:23" s="22" customFormat="1">
      <c r="A90" s="284"/>
      <c r="B90" s="2"/>
      <c r="C90" s="42"/>
      <c r="D90" s="42"/>
      <c r="E90" s="42"/>
      <c r="F90" s="42"/>
      <c r="G90" s="42"/>
      <c r="H90" s="42"/>
      <c r="I90" s="42"/>
      <c r="J90" s="42"/>
      <c r="K90" s="49"/>
      <c r="L90" s="42"/>
    </row>
    <row r="91" spans="1:23" s="22" customFormat="1">
      <c r="A91" s="284"/>
      <c r="B91" s="52" t="s">
        <v>61</v>
      </c>
      <c r="C91" s="53"/>
      <c r="D91" s="54"/>
      <c r="E91" s="54"/>
      <c r="F91" s="54"/>
      <c r="G91" s="54"/>
      <c r="H91" s="55"/>
      <c r="I91" s="55"/>
      <c r="J91" s="56"/>
      <c r="K91" s="56"/>
      <c r="L91" s="56"/>
    </row>
    <row r="92" spans="1:23" s="22" customFormat="1">
      <c r="A92" s="284"/>
      <c r="B92" s="2"/>
      <c r="C92" s="59"/>
      <c r="D92" s="4"/>
      <c r="E92" s="4"/>
      <c r="F92" s="4"/>
      <c r="G92" s="4"/>
      <c r="H92" s="331"/>
      <c r="I92" s="331"/>
      <c r="J92" s="60"/>
      <c r="K92" s="30"/>
      <c r="L92" s="60"/>
    </row>
    <row r="93" spans="1:23" s="22" customFormat="1">
      <c r="A93" s="284"/>
      <c r="B93" s="31" t="s">
        <v>590</v>
      </c>
      <c r="C93" s="59"/>
      <c r="D93" s="4"/>
      <c r="E93" s="4"/>
      <c r="F93" s="4"/>
      <c r="G93" s="4"/>
      <c r="H93" s="331"/>
      <c r="I93" s="331"/>
      <c r="J93" s="60"/>
      <c r="K93" s="60"/>
      <c r="L93" s="60"/>
    </row>
    <row r="94" spans="1:23" s="22" customFormat="1" ht="18.75" customHeight="1">
      <c r="A94" s="284"/>
      <c r="B94" s="19"/>
      <c r="C94" s="59"/>
      <c r="D94" s="4"/>
      <c r="E94" s="4"/>
      <c r="F94" s="4"/>
      <c r="G94" s="4"/>
      <c r="H94" s="331"/>
      <c r="I94" s="331"/>
      <c r="J94" s="56"/>
      <c r="K94" s="56"/>
      <c r="L94" s="23"/>
    </row>
    <row r="95" spans="1:23" s="22" customFormat="1">
      <c r="A95" s="284"/>
      <c r="B95" s="19"/>
      <c r="C95" s="59"/>
      <c r="D95" s="4"/>
      <c r="E95" s="4"/>
      <c r="F95" s="4"/>
      <c r="G95" s="4"/>
      <c r="H95" s="331"/>
      <c r="I95" s="331"/>
      <c r="J95" s="61" t="s">
        <v>62</v>
      </c>
      <c r="K95" s="62"/>
      <c r="L95" s="63" t="s">
        <v>273</v>
      </c>
    </row>
    <row r="96" spans="1:23" s="22" customFormat="1">
      <c r="A96" s="284"/>
      <c r="B96" s="2"/>
      <c r="C96" s="4"/>
      <c r="D96" s="4"/>
      <c r="E96" s="4"/>
      <c r="F96" s="4"/>
      <c r="G96" s="4"/>
      <c r="H96" s="331"/>
      <c r="I96" s="64" t="s">
        <v>1081</v>
      </c>
      <c r="J96" s="65"/>
      <c r="K96" s="66"/>
      <c r="L96" s="63" t="s">
        <v>275</v>
      </c>
    </row>
    <row r="97" spans="1:22" s="22" customFormat="1" ht="54" customHeight="1">
      <c r="A97" s="285" t="s">
        <v>1082</v>
      </c>
      <c r="B97" s="2"/>
      <c r="C97" s="437" t="s">
        <v>66</v>
      </c>
      <c r="D97" s="438"/>
      <c r="E97" s="438"/>
      <c r="F97" s="438"/>
      <c r="G97" s="438"/>
      <c r="H97" s="439"/>
      <c r="I97" s="323" t="s">
        <v>1083</v>
      </c>
      <c r="J97" s="67" t="s">
        <v>266</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69</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62</v>
      </c>
      <c r="K103" s="74"/>
      <c r="L103" s="75" t="s">
        <v>273</v>
      </c>
      <c r="M103" s="9"/>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275</v>
      </c>
      <c r="M104" s="9"/>
      <c r="N104" s="9"/>
      <c r="O104" s="9"/>
      <c r="P104" s="9"/>
      <c r="Q104" s="9"/>
      <c r="R104" s="9"/>
      <c r="S104" s="9"/>
      <c r="T104" s="9"/>
      <c r="U104" s="9"/>
      <c r="V104" s="9"/>
    </row>
    <row r="105" spans="1:22" s="81" customFormat="1" ht="34.5" customHeight="1">
      <c r="A105" s="285" t="s">
        <v>1084</v>
      </c>
      <c r="B105" s="2"/>
      <c r="C105" s="448" t="s">
        <v>71</v>
      </c>
      <c r="D105" s="450"/>
      <c r="E105" s="501" t="s">
        <v>72</v>
      </c>
      <c r="F105" s="502"/>
      <c r="G105" s="502"/>
      <c r="H105" s="503"/>
      <c r="I105" s="504" t="s">
        <v>1085</v>
      </c>
      <c r="J105" s="78">
        <f t="shared" ref="J105:J117" si="0">IF(SUM(L105:L105)=0,IF(COUNTIF(L105:L105,"未確認")&gt;0,"未確認",IF(COUNTIF(L105:L105,"~*")&gt;0,"*",SUM(L105:L105))),SUM(L105:L105))</f>
        <v>44</v>
      </c>
      <c r="K105" s="79" t="str">
        <f>IF(OR(COUNTIF(L105:L105,"未確認")&gt;0,COUNTIF(L105:L105,"~*")&gt;0),"※","")</f>
        <v/>
      </c>
      <c r="L105" s="80">
        <v>44</v>
      </c>
    </row>
    <row r="106" spans="1:22" s="81" customFormat="1" ht="34.5" customHeight="1">
      <c r="A106" s="285" t="s">
        <v>594</v>
      </c>
      <c r="B106" s="82"/>
      <c r="C106" s="478"/>
      <c r="D106" s="479"/>
      <c r="E106" s="507"/>
      <c r="F106" s="508"/>
      <c r="G106" s="497" t="s">
        <v>74</v>
      </c>
      <c r="H106" s="499"/>
      <c r="I106" s="505"/>
      <c r="J106" s="78">
        <f t="shared" si="0"/>
        <v>0</v>
      </c>
      <c r="K106" s="79" t="str">
        <f>IF(OR(COUNTIF(L106:L106,"未確認")&gt;0,COUNTIF(L106:L106,"~*")&gt;0),"※","")</f>
        <v/>
      </c>
      <c r="L106" s="80">
        <v>0</v>
      </c>
    </row>
    <row r="107" spans="1:22" s="81" customFormat="1" ht="34.5" customHeight="1">
      <c r="A107" s="285" t="s">
        <v>592</v>
      </c>
      <c r="B107" s="82"/>
      <c r="C107" s="478"/>
      <c r="D107" s="479"/>
      <c r="E107" s="437" t="s">
        <v>75</v>
      </c>
      <c r="F107" s="438"/>
      <c r="G107" s="438"/>
      <c r="H107" s="439"/>
      <c r="I107" s="505"/>
      <c r="J107" s="78">
        <f t="shared" si="0"/>
        <v>44</v>
      </c>
      <c r="K107" s="79" t="str">
        <f>IF(OR(COUNTIF(L107:L107,"未確認")&gt;0,COUNTIF(L107:L107,"~*")&gt;0),"※","")</f>
        <v/>
      </c>
      <c r="L107" s="80">
        <v>44</v>
      </c>
    </row>
    <row r="108" spans="1:22" s="81" customFormat="1" ht="34.5" customHeight="1">
      <c r="A108" s="285" t="s">
        <v>592</v>
      </c>
      <c r="B108" s="82"/>
      <c r="C108" s="459"/>
      <c r="D108" s="461"/>
      <c r="E108" s="422" t="s">
        <v>76</v>
      </c>
      <c r="F108" s="423"/>
      <c r="G108" s="423"/>
      <c r="H108" s="424"/>
      <c r="I108" s="505"/>
      <c r="J108" s="78">
        <f t="shared" si="0"/>
        <v>44</v>
      </c>
      <c r="K108" s="79" t="str">
        <f t="shared" ref="K108:K117" si="1">IF(OR(COUNTIF(L107:L107,"未確認")&gt;0,COUNTIF(L107:L107,"~*")&gt;0),"※","")</f>
        <v/>
      </c>
      <c r="L108" s="80">
        <v>44</v>
      </c>
    </row>
    <row r="109" spans="1:22" s="81" customFormat="1" ht="34.5" customHeight="1">
      <c r="A109" s="285" t="s">
        <v>595</v>
      </c>
      <c r="B109" s="82"/>
      <c r="C109" s="448" t="s">
        <v>77</v>
      </c>
      <c r="D109" s="450"/>
      <c r="E109" s="448" t="s">
        <v>72</v>
      </c>
      <c r="F109" s="449"/>
      <c r="G109" s="449"/>
      <c r="H109" s="450"/>
      <c r="I109" s="505"/>
      <c r="J109" s="78">
        <f t="shared" si="0"/>
        <v>0</v>
      </c>
      <c r="K109" s="79" t="str">
        <f t="shared" si="1"/>
        <v/>
      </c>
      <c r="L109" s="80">
        <v>0</v>
      </c>
    </row>
    <row r="110" spans="1:22" s="81" customFormat="1" ht="34.5" customHeight="1">
      <c r="A110" s="285" t="s">
        <v>1086</v>
      </c>
      <c r="B110" s="82"/>
      <c r="C110" s="478"/>
      <c r="D110" s="479"/>
      <c r="E110" s="509"/>
      <c r="F110" s="510"/>
      <c r="G110" s="437" t="s">
        <v>78</v>
      </c>
      <c r="H110" s="439"/>
      <c r="I110" s="505"/>
      <c r="J110" s="78">
        <f t="shared" si="0"/>
        <v>0</v>
      </c>
      <c r="K110" s="79" t="str">
        <f t="shared" si="1"/>
        <v/>
      </c>
      <c r="L110" s="80">
        <v>0</v>
      </c>
    </row>
    <row r="111" spans="1:22" s="81" customFormat="1" ht="34.5" customHeight="1">
      <c r="A111" s="285" t="s">
        <v>1087</v>
      </c>
      <c r="B111" s="82"/>
      <c r="C111" s="478"/>
      <c r="D111" s="479"/>
      <c r="E111" s="509"/>
      <c r="F111" s="508"/>
      <c r="G111" s="437" t="s">
        <v>79</v>
      </c>
      <c r="H111" s="439"/>
      <c r="I111" s="505"/>
      <c r="J111" s="78">
        <f t="shared" si="0"/>
        <v>0</v>
      </c>
      <c r="K111" s="79" t="str">
        <f t="shared" si="1"/>
        <v/>
      </c>
      <c r="L111" s="80">
        <v>0</v>
      </c>
    </row>
    <row r="112" spans="1:22" s="81" customFormat="1" ht="34.5" customHeight="1">
      <c r="A112" s="285" t="s">
        <v>1088</v>
      </c>
      <c r="B112" s="82"/>
      <c r="C112" s="478"/>
      <c r="D112" s="479"/>
      <c r="E112" s="448" t="s">
        <v>75</v>
      </c>
      <c r="F112" s="449"/>
      <c r="G112" s="449"/>
      <c r="H112" s="450"/>
      <c r="I112" s="505"/>
      <c r="J112" s="78">
        <f t="shared" si="0"/>
        <v>0</v>
      </c>
      <c r="K112" s="79" t="str">
        <f t="shared" si="1"/>
        <v/>
      </c>
      <c r="L112" s="80">
        <v>0</v>
      </c>
    </row>
    <row r="113" spans="1:22" s="81" customFormat="1" ht="34.5" customHeight="1">
      <c r="A113" s="285" t="s">
        <v>1086</v>
      </c>
      <c r="B113" s="82"/>
      <c r="C113" s="478"/>
      <c r="D113" s="479"/>
      <c r="E113" s="509"/>
      <c r="F113" s="510"/>
      <c r="G113" s="437" t="s">
        <v>78</v>
      </c>
      <c r="H113" s="439"/>
      <c r="I113" s="505"/>
      <c r="J113" s="78">
        <f t="shared" si="0"/>
        <v>0</v>
      </c>
      <c r="K113" s="79" t="str">
        <f t="shared" si="1"/>
        <v/>
      </c>
      <c r="L113" s="80">
        <v>0</v>
      </c>
    </row>
    <row r="114" spans="1:22" s="81" customFormat="1" ht="34.5" customHeight="1">
      <c r="A114" s="285" t="s">
        <v>1087</v>
      </c>
      <c r="B114" s="82"/>
      <c r="C114" s="478"/>
      <c r="D114" s="479"/>
      <c r="E114" s="507"/>
      <c r="F114" s="508"/>
      <c r="G114" s="437" t="s">
        <v>79</v>
      </c>
      <c r="H114" s="439"/>
      <c r="I114" s="505"/>
      <c r="J114" s="78">
        <f t="shared" si="0"/>
        <v>0</v>
      </c>
      <c r="K114" s="79" t="str">
        <f t="shared" si="1"/>
        <v/>
      </c>
      <c r="L114" s="80">
        <v>0</v>
      </c>
    </row>
    <row r="115" spans="1:22" s="81" customFormat="1" ht="34.5" customHeight="1">
      <c r="A115" s="285" t="s">
        <v>1088</v>
      </c>
      <c r="B115" s="82"/>
      <c r="C115" s="478"/>
      <c r="D115" s="479"/>
      <c r="E115" s="416" t="s">
        <v>76</v>
      </c>
      <c r="F115" s="417"/>
      <c r="G115" s="417"/>
      <c r="H115" s="419"/>
      <c r="I115" s="505"/>
      <c r="J115" s="78">
        <f t="shared" si="0"/>
        <v>0</v>
      </c>
      <c r="K115" s="79" t="str">
        <f t="shared" si="1"/>
        <v/>
      </c>
      <c r="L115" s="80">
        <v>0</v>
      </c>
    </row>
    <row r="116" spans="1:22" s="81" customFormat="1" ht="34.5" customHeight="1">
      <c r="A116" s="285" t="s">
        <v>1086</v>
      </c>
      <c r="B116" s="82"/>
      <c r="C116" s="478"/>
      <c r="D116" s="479"/>
      <c r="E116" s="511"/>
      <c r="F116" s="512"/>
      <c r="G116" s="422" t="s">
        <v>78</v>
      </c>
      <c r="H116" s="424"/>
      <c r="I116" s="505"/>
      <c r="J116" s="78">
        <f t="shared" si="0"/>
        <v>0</v>
      </c>
      <c r="K116" s="79" t="str">
        <f t="shared" si="1"/>
        <v/>
      </c>
      <c r="L116" s="80">
        <v>0</v>
      </c>
    </row>
    <row r="117" spans="1:22" s="81" customFormat="1" ht="34.5" customHeight="1">
      <c r="A117" s="285" t="s">
        <v>1087</v>
      </c>
      <c r="B117" s="82"/>
      <c r="C117" s="459"/>
      <c r="D117" s="461"/>
      <c r="E117" s="513"/>
      <c r="F117" s="514"/>
      <c r="G117" s="422" t="s">
        <v>79</v>
      </c>
      <c r="H117" s="424"/>
      <c r="I117" s="505"/>
      <c r="J117" s="78">
        <f t="shared" si="0"/>
        <v>0</v>
      </c>
      <c r="K117" s="79" t="str">
        <f t="shared" si="1"/>
        <v/>
      </c>
      <c r="L117" s="80">
        <v>0</v>
      </c>
    </row>
    <row r="118" spans="1:22" s="81" customFormat="1" ht="315" customHeight="1">
      <c r="A118" s="285" t="s">
        <v>1089</v>
      </c>
      <c r="B118" s="82"/>
      <c r="C118" s="497" t="s">
        <v>1090</v>
      </c>
      <c r="D118" s="498"/>
      <c r="E118" s="498"/>
      <c r="F118" s="498"/>
      <c r="G118" s="498"/>
      <c r="H118" s="499"/>
      <c r="I118" s="506"/>
      <c r="J118" s="83"/>
      <c r="K118" s="84" t="s">
        <v>73</v>
      </c>
      <c r="L118" s="85" t="s">
        <v>25</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81</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9"/>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273</v>
      </c>
      <c r="M125" s="9"/>
      <c r="N125" s="9"/>
      <c r="O125" s="9"/>
      <c r="P125" s="9"/>
      <c r="Q125" s="9"/>
      <c r="R125" s="9"/>
      <c r="S125" s="9"/>
      <c r="T125" s="9"/>
      <c r="U125" s="9"/>
      <c r="V125" s="9"/>
    </row>
    <row r="126" spans="1:22" s="81" customFormat="1" ht="40.5" customHeight="1">
      <c r="A126" s="285" t="s">
        <v>1091</v>
      </c>
      <c r="B126" s="2"/>
      <c r="C126" s="448" t="s">
        <v>82</v>
      </c>
      <c r="D126" s="449"/>
      <c r="E126" s="449"/>
      <c r="F126" s="449"/>
      <c r="G126" s="449"/>
      <c r="H126" s="450"/>
      <c r="I126" s="420" t="s">
        <v>1092</v>
      </c>
      <c r="J126" s="92"/>
      <c r="K126" s="93"/>
      <c r="L126" s="94" t="s">
        <v>480</v>
      </c>
    </row>
    <row r="127" spans="1:22" s="81" customFormat="1" ht="40.5" customHeight="1">
      <c r="A127" s="285" t="s">
        <v>1093</v>
      </c>
      <c r="B127" s="2"/>
      <c r="C127" s="317"/>
      <c r="D127" s="321"/>
      <c r="E127" s="448" t="s">
        <v>1094</v>
      </c>
      <c r="F127" s="449"/>
      <c r="G127" s="449"/>
      <c r="H127" s="450"/>
      <c r="I127" s="477"/>
      <c r="J127" s="96"/>
      <c r="K127" s="97"/>
      <c r="L127" s="95" t="s">
        <v>96</v>
      </c>
    </row>
    <row r="128" spans="1:22" s="81" customFormat="1" ht="40.5" customHeight="1">
      <c r="A128" s="285" t="s">
        <v>1095</v>
      </c>
      <c r="B128" s="2"/>
      <c r="C128" s="317"/>
      <c r="D128" s="321"/>
      <c r="E128" s="478"/>
      <c r="F128" s="500"/>
      <c r="G128" s="500"/>
      <c r="H128" s="479"/>
      <c r="I128" s="477"/>
      <c r="J128" s="96"/>
      <c r="K128" s="97"/>
      <c r="L128" s="95" t="s">
        <v>92</v>
      </c>
    </row>
    <row r="129" spans="1:22" s="81" customFormat="1" ht="40.5" customHeight="1">
      <c r="A129" s="285" t="s">
        <v>1096</v>
      </c>
      <c r="B129" s="2"/>
      <c r="C129" s="318"/>
      <c r="D129" s="322"/>
      <c r="E129" s="459"/>
      <c r="F129" s="460"/>
      <c r="G129" s="460"/>
      <c r="H129" s="461"/>
      <c r="I129" s="433"/>
      <c r="J129" s="98"/>
      <c r="K129" s="99"/>
      <c r="L129" s="95" t="s">
        <v>85</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1097</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273</v>
      </c>
      <c r="M135" s="9"/>
      <c r="N135" s="9"/>
      <c r="O135" s="9"/>
      <c r="P135" s="9"/>
      <c r="Q135" s="9"/>
      <c r="R135" s="9"/>
      <c r="S135" s="9"/>
      <c r="T135" s="9"/>
      <c r="U135" s="9"/>
      <c r="V135" s="9"/>
    </row>
    <row r="136" spans="1:22" ht="20.25" customHeight="1">
      <c r="A136" s="284"/>
      <c r="B136" s="2"/>
      <c r="C136" s="59"/>
      <c r="D136" s="4"/>
      <c r="F136" s="4"/>
      <c r="G136" s="4"/>
      <c r="H136" s="331"/>
      <c r="I136" s="64" t="s">
        <v>1081</v>
      </c>
      <c r="J136" s="65"/>
      <c r="K136" s="76"/>
      <c r="L136" s="77" t="s">
        <v>275</v>
      </c>
      <c r="M136" s="9"/>
      <c r="N136" s="9"/>
      <c r="O136" s="9"/>
      <c r="P136" s="9"/>
      <c r="Q136" s="9"/>
      <c r="R136" s="9"/>
      <c r="S136" s="9"/>
      <c r="T136" s="9"/>
      <c r="U136" s="9"/>
      <c r="V136" s="9"/>
    </row>
    <row r="137" spans="1:22" s="81" customFormat="1" ht="67.5" customHeight="1">
      <c r="A137" s="285" t="s">
        <v>1098</v>
      </c>
      <c r="B137" s="2"/>
      <c r="C137" s="448" t="s">
        <v>1099</v>
      </c>
      <c r="D137" s="449"/>
      <c r="E137" s="449"/>
      <c r="F137" s="449"/>
      <c r="G137" s="449"/>
      <c r="H137" s="450"/>
      <c r="I137" s="467" t="s">
        <v>1100</v>
      </c>
      <c r="J137" s="101"/>
      <c r="K137" s="93"/>
      <c r="L137" s="94" t="s">
        <v>122</v>
      </c>
    </row>
    <row r="138" spans="1:22" s="81" customFormat="1" ht="34.5" customHeight="1">
      <c r="A138" s="285" t="s">
        <v>1101</v>
      </c>
      <c r="B138" s="82"/>
      <c r="C138" s="317"/>
      <c r="D138" s="321"/>
      <c r="E138" s="437" t="s">
        <v>1102</v>
      </c>
      <c r="F138" s="438"/>
      <c r="G138" s="438"/>
      <c r="H138" s="439"/>
      <c r="I138" s="467"/>
      <c r="J138" s="96"/>
      <c r="K138" s="97"/>
      <c r="L138" s="102">
        <v>44</v>
      </c>
    </row>
    <row r="139" spans="1:22" s="81" customFormat="1" ht="67.5" customHeight="1">
      <c r="A139" s="285" t="s">
        <v>1103</v>
      </c>
      <c r="B139" s="82"/>
      <c r="C139" s="448" t="s">
        <v>1104</v>
      </c>
      <c r="D139" s="449"/>
      <c r="E139" s="449"/>
      <c r="F139" s="449"/>
      <c r="G139" s="449"/>
      <c r="H139" s="450"/>
      <c r="I139" s="467"/>
      <c r="J139" s="96"/>
      <c r="K139" s="97"/>
      <c r="L139" s="94" t="s">
        <v>25</v>
      </c>
    </row>
    <row r="140" spans="1:22" s="81" customFormat="1" ht="34.5" customHeight="1">
      <c r="A140" s="285" t="s">
        <v>1103</v>
      </c>
      <c r="B140" s="82"/>
      <c r="C140" s="103"/>
      <c r="D140" s="104"/>
      <c r="E140" s="437" t="s">
        <v>116</v>
      </c>
      <c r="F140" s="438"/>
      <c r="G140" s="438"/>
      <c r="H140" s="439"/>
      <c r="I140" s="467"/>
      <c r="J140" s="96"/>
      <c r="K140" s="97"/>
      <c r="L140" s="102">
        <v>0</v>
      </c>
    </row>
    <row r="141" spans="1:22" s="81" customFormat="1" ht="67.5" customHeight="1">
      <c r="A141" s="285" t="s">
        <v>1105</v>
      </c>
      <c r="B141" s="82"/>
      <c r="C141" s="448" t="s">
        <v>1104</v>
      </c>
      <c r="D141" s="449"/>
      <c r="E141" s="449"/>
      <c r="F141" s="449"/>
      <c r="G141" s="449"/>
      <c r="H141" s="450"/>
      <c r="I141" s="467"/>
      <c r="J141" s="96"/>
      <c r="K141" s="97"/>
      <c r="L141" s="94" t="s">
        <v>25</v>
      </c>
    </row>
    <row r="142" spans="1:22" s="81" customFormat="1" ht="34.5" customHeight="1">
      <c r="A142" s="285" t="s">
        <v>1105</v>
      </c>
      <c r="B142" s="82"/>
      <c r="C142" s="105"/>
      <c r="D142" s="106"/>
      <c r="E142" s="437" t="s">
        <v>116</v>
      </c>
      <c r="F142" s="438"/>
      <c r="G142" s="438"/>
      <c r="H142" s="439"/>
      <c r="I142" s="467"/>
      <c r="J142" s="96"/>
      <c r="K142" s="97"/>
      <c r="L142" s="102">
        <v>0</v>
      </c>
    </row>
    <row r="143" spans="1:22" s="81" customFormat="1" ht="34.5" customHeight="1">
      <c r="A143" s="285" t="s">
        <v>1106</v>
      </c>
      <c r="B143" s="82"/>
      <c r="C143" s="422" t="s">
        <v>117</v>
      </c>
      <c r="D143" s="423"/>
      <c r="E143" s="423"/>
      <c r="F143" s="423"/>
      <c r="G143" s="423"/>
      <c r="H143" s="424"/>
      <c r="I143" s="467"/>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126</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273</v>
      </c>
      <c r="M149" s="9"/>
      <c r="N149" s="9"/>
      <c r="O149" s="9"/>
      <c r="P149" s="9"/>
      <c r="Q149" s="9"/>
      <c r="R149" s="9"/>
      <c r="S149" s="9"/>
      <c r="T149" s="9"/>
      <c r="U149" s="9"/>
      <c r="V149" s="9"/>
    </row>
    <row r="150" spans="1:22" ht="20.25" customHeight="1">
      <c r="A150" s="284"/>
      <c r="B150" s="2"/>
      <c r="C150" s="4"/>
      <c r="D150" s="4"/>
      <c r="F150" s="4"/>
      <c r="G150" s="4"/>
      <c r="H150" s="331"/>
      <c r="I150" s="64" t="s">
        <v>1081</v>
      </c>
      <c r="J150" s="65"/>
      <c r="K150" s="76"/>
      <c r="L150" s="77" t="s">
        <v>275</v>
      </c>
      <c r="M150" s="9"/>
      <c r="N150" s="9"/>
      <c r="O150" s="9"/>
      <c r="P150" s="9"/>
      <c r="Q150" s="9"/>
      <c r="R150" s="9"/>
      <c r="S150" s="9"/>
      <c r="T150" s="9"/>
      <c r="U150" s="9"/>
      <c r="V150" s="9"/>
    </row>
    <row r="151" spans="1:22" s="81" customFormat="1" ht="106.5" customHeight="1">
      <c r="A151" s="285" t="s">
        <v>1107</v>
      </c>
      <c r="B151" s="2"/>
      <c r="C151" s="437" t="s">
        <v>126</v>
      </c>
      <c r="D151" s="438"/>
      <c r="E151" s="438"/>
      <c r="F151" s="438"/>
      <c r="G151" s="438"/>
      <c r="H151" s="439"/>
      <c r="I151" s="114" t="s">
        <v>1108</v>
      </c>
      <c r="J151" s="115" t="s">
        <v>272</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128</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273</v>
      </c>
      <c r="M157" s="9"/>
      <c r="N157" s="9"/>
      <c r="O157" s="9"/>
      <c r="P157" s="9"/>
      <c r="Q157" s="9"/>
      <c r="R157" s="9"/>
      <c r="S157" s="9"/>
      <c r="T157" s="9"/>
      <c r="U157" s="9"/>
      <c r="V157" s="9"/>
    </row>
    <row r="158" spans="1:22" ht="20.25" customHeight="1">
      <c r="A158" s="290" t="s">
        <v>482</v>
      </c>
      <c r="B158" s="2"/>
      <c r="C158" s="4"/>
      <c r="D158" s="4"/>
      <c r="F158" s="4"/>
      <c r="G158" s="4"/>
      <c r="H158" s="331"/>
      <c r="I158" s="64" t="s">
        <v>1081</v>
      </c>
      <c r="J158" s="65"/>
      <c r="K158" s="76"/>
      <c r="L158" s="77" t="s">
        <v>275</v>
      </c>
      <c r="M158" s="9"/>
      <c r="N158" s="9"/>
      <c r="O158" s="9"/>
      <c r="P158" s="9"/>
      <c r="Q158" s="9"/>
      <c r="R158" s="9"/>
      <c r="S158" s="9"/>
      <c r="T158" s="9"/>
      <c r="U158" s="9"/>
      <c r="V158" s="9"/>
    </row>
    <row r="159" spans="1:22" s="81" customFormat="1" ht="34.5" customHeight="1">
      <c r="A159" s="291" t="s">
        <v>1109</v>
      </c>
      <c r="B159" s="111"/>
      <c r="C159" s="437" t="s">
        <v>129</v>
      </c>
      <c r="D159" s="438"/>
      <c r="E159" s="438"/>
      <c r="F159" s="438"/>
      <c r="G159" s="438"/>
      <c r="H159" s="439"/>
      <c r="I159" s="494" t="s">
        <v>1110</v>
      </c>
      <c r="J159" s="67" t="s">
        <v>131</v>
      </c>
      <c r="K159" s="116"/>
      <c r="L159" s="101"/>
    </row>
    <row r="160" spans="1:22" s="81" customFormat="1" ht="34.5" customHeight="1">
      <c r="A160" s="291" t="s">
        <v>1111</v>
      </c>
      <c r="B160" s="111"/>
      <c r="C160" s="437" t="s">
        <v>1112</v>
      </c>
      <c r="D160" s="438"/>
      <c r="E160" s="438"/>
      <c r="F160" s="438"/>
      <c r="G160" s="438"/>
      <c r="H160" s="439"/>
      <c r="I160" s="495"/>
      <c r="J160" s="67" t="s">
        <v>131</v>
      </c>
      <c r="K160" s="116"/>
      <c r="L160" s="96"/>
    </row>
    <row r="161" spans="1:22" s="81" customFormat="1" ht="34.5" customHeight="1">
      <c r="A161" s="291" t="s">
        <v>1113</v>
      </c>
      <c r="B161" s="111"/>
      <c r="C161" s="437" t="s">
        <v>1114</v>
      </c>
      <c r="D161" s="438"/>
      <c r="E161" s="438"/>
      <c r="F161" s="438"/>
      <c r="G161" s="438"/>
      <c r="H161" s="439"/>
      <c r="I161" s="496"/>
      <c r="J161" s="67" t="s">
        <v>137</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1115</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273</v>
      </c>
      <c r="M167" s="9"/>
      <c r="N167" s="9"/>
      <c r="O167" s="9"/>
      <c r="P167" s="9"/>
      <c r="Q167" s="9"/>
      <c r="R167" s="9"/>
      <c r="S167" s="9"/>
      <c r="T167" s="9"/>
      <c r="U167" s="9"/>
      <c r="V167" s="9"/>
    </row>
    <row r="168" spans="1:22" ht="20.25" customHeight="1">
      <c r="A168" s="284"/>
      <c r="B168" s="2"/>
      <c r="C168" s="59"/>
      <c r="D168" s="4"/>
      <c r="F168" s="4"/>
      <c r="G168" s="4"/>
      <c r="H168" s="331"/>
      <c r="I168" s="64" t="s">
        <v>1081</v>
      </c>
      <c r="J168" s="65"/>
      <c r="K168" s="76"/>
      <c r="L168" s="77" t="s">
        <v>275</v>
      </c>
      <c r="M168" s="9"/>
      <c r="N168" s="9"/>
      <c r="O168" s="9"/>
      <c r="P168" s="9"/>
      <c r="Q168" s="9"/>
      <c r="R168" s="9"/>
      <c r="S168" s="9"/>
      <c r="T168" s="9"/>
      <c r="U168" s="9"/>
      <c r="V168" s="9"/>
    </row>
    <row r="169" spans="1:22" s="81" customFormat="1" ht="56.1" customHeight="1">
      <c r="A169" s="285" t="s">
        <v>1116</v>
      </c>
      <c r="B169" s="111"/>
      <c r="C169" s="437" t="s">
        <v>1117</v>
      </c>
      <c r="D169" s="438"/>
      <c r="E169" s="438"/>
      <c r="F169" s="438"/>
      <c r="G169" s="438"/>
      <c r="H169" s="439"/>
      <c r="I169" s="324" t="s">
        <v>1118</v>
      </c>
      <c r="J169" s="67" t="s">
        <v>137</v>
      </c>
      <c r="K169" s="116"/>
      <c r="L169" s="101"/>
    </row>
    <row r="170" spans="1:22" s="81" customFormat="1" ht="98.1" customHeight="1">
      <c r="A170" s="285" t="s">
        <v>1119</v>
      </c>
      <c r="B170" s="111"/>
      <c r="C170" s="437" t="s">
        <v>1120</v>
      </c>
      <c r="D170" s="438"/>
      <c r="E170" s="438"/>
      <c r="F170" s="438"/>
      <c r="G170" s="438"/>
      <c r="H170" s="439"/>
      <c r="I170" s="337" t="s">
        <v>1121</v>
      </c>
      <c r="J170" s="67" t="s">
        <v>137</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140</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273</v>
      </c>
      <c r="M176" s="9"/>
      <c r="N176" s="9"/>
      <c r="O176" s="9"/>
      <c r="P176" s="9"/>
      <c r="Q176" s="9"/>
      <c r="R176" s="9"/>
      <c r="S176" s="9"/>
      <c r="T176" s="9"/>
      <c r="U176" s="9"/>
      <c r="V176" s="9"/>
    </row>
    <row r="177" spans="1:22">
      <c r="A177" s="284"/>
      <c r="B177" s="2"/>
      <c r="C177" s="59"/>
      <c r="D177" s="4"/>
      <c r="F177" s="4"/>
      <c r="G177" s="4"/>
      <c r="H177" s="331"/>
      <c r="I177" s="64" t="s">
        <v>1081</v>
      </c>
      <c r="J177" s="65"/>
      <c r="K177" s="76"/>
      <c r="L177" s="77" t="s">
        <v>275</v>
      </c>
      <c r="M177" s="9"/>
      <c r="N177" s="9"/>
      <c r="O177" s="9"/>
      <c r="P177" s="9"/>
      <c r="Q177" s="9"/>
      <c r="R177" s="9"/>
      <c r="S177" s="9"/>
      <c r="T177" s="9"/>
      <c r="U177" s="9"/>
      <c r="V177" s="9"/>
    </row>
    <row r="178" spans="1:22" s="81" customFormat="1" ht="56.1" customHeight="1">
      <c r="A178" s="285" t="s">
        <v>1122</v>
      </c>
      <c r="B178" s="111"/>
      <c r="C178" s="437" t="s">
        <v>141</v>
      </c>
      <c r="D178" s="438"/>
      <c r="E178" s="438"/>
      <c r="F178" s="438"/>
      <c r="G178" s="438"/>
      <c r="H178" s="439"/>
      <c r="I178" s="127" t="s">
        <v>1123</v>
      </c>
      <c r="J178" s="67" t="s">
        <v>269</v>
      </c>
      <c r="K178" s="116"/>
      <c r="L178" s="101"/>
    </row>
    <row r="179" spans="1:22" s="81" customFormat="1" ht="56.1" customHeight="1">
      <c r="A179" s="285" t="s">
        <v>1124</v>
      </c>
      <c r="B179" s="111"/>
      <c r="C179" s="437" t="s">
        <v>144</v>
      </c>
      <c r="D179" s="438"/>
      <c r="E179" s="438"/>
      <c r="F179" s="438"/>
      <c r="G179" s="438"/>
      <c r="H179" s="439"/>
      <c r="I179" s="127" t="s">
        <v>1125</v>
      </c>
      <c r="J179" s="67" t="s">
        <v>137</v>
      </c>
      <c r="K179" s="116"/>
      <c r="L179" s="96"/>
    </row>
    <row r="180" spans="1:22" s="81" customFormat="1" ht="56.1" customHeight="1">
      <c r="A180" s="285" t="s">
        <v>1126</v>
      </c>
      <c r="B180" s="111"/>
      <c r="C180" s="437" t="s">
        <v>1127</v>
      </c>
      <c r="D180" s="438"/>
      <c r="E180" s="438"/>
      <c r="F180" s="438"/>
      <c r="G180" s="438"/>
      <c r="H180" s="439"/>
      <c r="I180" s="127" t="s">
        <v>1128</v>
      </c>
      <c r="J180" s="67" t="s">
        <v>137</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147</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273</v>
      </c>
      <c r="M186" s="9"/>
      <c r="N186" s="9"/>
      <c r="O186" s="9"/>
      <c r="P186" s="9"/>
      <c r="Q186" s="9"/>
      <c r="R186" s="9"/>
      <c r="S186" s="9"/>
      <c r="T186" s="9"/>
      <c r="U186" s="9"/>
      <c r="V186" s="9"/>
    </row>
    <row r="187" spans="1:22" ht="20.25" customHeight="1">
      <c r="A187" s="284"/>
      <c r="B187" s="2"/>
      <c r="C187" s="59"/>
      <c r="D187" s="4"/>
      <c r="F187" s="4"/>
      <c r="G187" s="4"/>
      <c r="H187" s="331"/>
      <c r="I187" s="64" t="s">
        <v>1081</v>
      </c>
      <c r="J187" s="65"/>
      <c r="K187" s="76"/>
      <c r="L187" s="77" t="s">
        <v>275</v>
      </c>
      <c r="M187" s="9"/>
      <c r="N187" s="9"/>
      <c r="O187" s="9"/>
      <c r="P187" s="9"/>
      <c r="Q187" s="9"/>
      <c r="R187" s="9"/>
      <c r="S187" s="9"/>
      <c r="T187" s="9"/>
      <c r="U187" s="9"/>
      <c r="V187" s="9"/>
    </row>
    <row r="188" spans="1:22" s="81" customFormat="1" ht="34.5" customHeight="1">
      <c r="A188" s="285" t="s">
        <v>1129</v>
      </c>
      <c r="B188" s="82"/>
      <c r="C188" s="482" t="s">
        <v>148</v>
      </c>
      <c r="D188" s="484"/>
      <c r="E188" s="484"/>
      <c r="F188" s="484"/>
      <c r="G188" s="482" t="s">
        <v>149</v>
      </c>
      <c r="H188" s="482"/>
      <c r="I188" s="491" t="s">
        <v>814</v>
      </c>
      <c r="J188" s="129">
        <v>5</v>
      </c>
      <c r="K188" s="116" t="str">
        <f t="shared" ref="K188:K215" si="2">IF(OR(COUNTIF(L188:L188,"未確認")&gt;0,COUNTIF(L188:L188,"~*")&gt;0),"※","")</f>
        <v/>
      </c>
      <c r="L188" s="130"/>
    </row>
    <row r="189" spans="1:22" s="81" customFormat="1" ht="34.5" customHeight="1">
      <c r="A189" s="285" t="s">
        <v>815</v>
      </c>
      <c r="B189" s="82"/>
      <c r="C189" s="484"/>
      <c r="D189" s="484"/>
      <c r="E189" s="484"/>
      <c r="F189" s="484"/>
      <c r="G189" s="482" t="s">
        <v>150</v>
      </c>
      <c r="H189" s="482"/>
      <c r="I189" s="492"/>
      <c r="J189" s="131">
        <v>0.8</v>
      </c>
      <c r="K189" s="116" t="str">
        <f t="shared" si="2"/>
        <v/>
      </c>
      <c r="L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row>
    <row r="191" spans="1:22" s="81" customFormat="1" ht="34.5" customHeight="1">
      <c r="A191" s="285" t="s">
        <v>816</v>
      </c>
      <c r="B191" s="82"/>
      <c r="C191" s="484"/>
      <c r="D191" s="484"/>
      <c r="E191" s="484"/>
      <c r="F191" s="484"/>
      <c r="G191" s="482" t="s">
        <v>150</v>
      </c>
      <c r="H191" s="482"/>
      <c r="I191" s="492"/>
      <c r="J191" s="131">
        <v>0</v>
      </c>
      <c r="K191" s="116" t="str">
        <f t="shared" si="2"/>
        <v/>
      </c>
      <c r="L191" s="132"/>
    </row>
    <row r="192" spans="1:22" s="81" customFormat="1" ht="34.5" customHeight="1">
      <c r="A192" s="292" t="s">
        <v>628</v>
      </c>
      <c r="B192" s="112"/>
      <c r="C192" s="482" t="s">
        <v>152</v>
      </c>
      <c r="D192" s="482"/>
      <c r="E192" s="482"/>
      <c r="F192" s="482"/>
      <c r="G192" s="482" t="s">
        <v>149</v>
      </c>
      <c r="H192" s="482"/>
      <c r="I192" s="492"/>
      <c r="J192" s="129">
        <f t="shared" ref="J192:J207" si="3">IF(SUM(L192:L192)=0,IF(COUNTIF(L192:L192,"未確認")&gt;0,"未確認",IF(COUNTIF(L192:L192,"~*")&gt;0,"*",SUM(L192:L192))),SUM(L192:L192))</f>
        <v>18</v>
      </c>
      <c r="K192" s="116" t="str">
        <f t="shared" si="2"/>
        <v/>
      </c>
      <c r="L192" s="133">
        <v>18</v>
      </c>
    </row>
    <row r="193" spans="1:12" s="81" customFormat="1" ht="34.5" customHeight="1">
      <c r="A193" s="292" t="s">
        <v>628</v>
      </c>
      <c r="B193" s="112"/>
      <c r="C193" s="482"/>
      <c r="D193" s="482"/>
      <c r="E193" s="482"/>
      <c r="F193" s="482"/>
      <c r="G193" s="482" t="s">
        <v>150</v>
      </c>
      <c r="H193" s="482"/>
      <c r="I193" s="492"/>
      <c r="J193" s="129">
        <f t="shared" si="3"/>
        <v>0</v>
      </c>
      <c r="K193" s="116" t="str">
        <f t="shared" si="2"/>
        <v/>
      </c>
      <c r="L193" s="134">
        <v>0</v>
      </c>
    </row>
    <row r="194" spans="1:12" s="81" customFormat="1" ht="34.5" customHeight="1">
      <c r="A194" s="292" t="s">
        <v>817</v>
      </c>
      <c r="B194" s="112"/>
      <c r="C194" s="482" t="s">
        <v>153</v>
      </c>
      <c r="D194" s="483"/>
      <c r="E194" s="483"/>
      <c r="F194" s="483"/>
      <c r="G194" s="482" t="s">
        <v>149</v>
      </c>
      <c r="H194" s="482"/>
      <c r="I194" s="492"/>
      <c r="J194" s="129">
        <f t="shared" si="3"/>
        <v>2</v>
      </c>
      <c r="K194" s="116" t="str">
        <f t="shared" si="2"/>
        <v/>
      </c>
      <c r="L194" s="133">
        <v>2</v>
      </c>
    </row>
    <row r="195" spans="1:12" s="81" customFormat="1" ht="34.5" customHeight="1">
      <c r="A195" s="292" t="s">
        <v>817</v>
      </c>
      <c r="B195" s="112"/>
      <c r="C195" s="483"/>
      <c r="D195" s="483"/>
      <c r="E195" s="483"/>
      <c r="F195" s="483"/>
      <c r="G195" s="482" t="s">
        <v>150</v>
      </c>
      <c r="H195" s="482"/>
      <c r="I195" s="492"/>
      <c r="J195" s="129">
        <f t="shared" si="3"/>
        <v>0</v>
      </c>
      <c r="K195" s="116" t="str">
        <f t="shared" si="2"/>
        <v/>
      </c>
      <c r="L195" s="134">
        <v>0</v>
      </c>
    </row>
    <row r="196" spans="1:12" s="81" customFormat="1" ht="34.5" customHeight="1">
      <c r="A196" s="292" t="s">
        <v>818</v>
      </c>
      <c r="B196" s="112"/>
      <c r="C196" s="482" t="s">
        <v>154</v>
      </c>
      <c r="D196" s="483"/>
      <c r="E196" s="483"/>
      <c r="F196" s="483"/>
      <c r="G196" s="482" t="s">
        <v>149</v>
      </c>
      <c r="H196" s="482"/>
      <c r="I196" s="492"/>
      <c r="J196" s="129">
        <f t="shared" si="3"/>
        <v>1</v>
      </c>
      <c r="K196" s="116" t="str">
        <f t="shared" si="2"/>
        <v/>
      </c>
      <c r="L196" s="133">
        <v>1</v>
      </c>
    </row>
    <row r="197" spans="1:12" s="81" customFormat="1" ht="34.5" customHeight="1">
      <c r="A197" s="292" t="s">
        <v>818</v>
      </c>
      <c r="B197" s="112"/>
      <c r="C197" s="483"/>
      <c r="D197" s="483"/>
      <c r="E197" s="483"/>
      <c r="F197" s="483"/>
      <c r="G197" s="482" t="s">
        <v>150</v>
      </c>
      <c r="H197" s="482"/>
      <c r="I197" s="492"/>
      <c r="J197" s="129">
        <f t="shared" si="3"/>
        <v>7.5</v>
      </c>
      <c r="K197" s="116" t="str">
        <f t="shared" si="2"/>
        <v/>
      </c>
      <c r="L197" s="134">
        <v>7.5</v>
      </c>
    </row>
    <row r="198" spans="1:12" s="81" customFormat="1" ht="34.5" customHeight="1">
      <c r="A198" s="292" t="s">
        <v>819</v>
      </c>
      <c r="B198" s="112"/>
      <c r="C198" s="482" t="s">
        <v>155</v>
      </c>
      <c r="D198" s="483"/>
      <c r="E198" s="483"/>
      <c r="F198" s="483"/>
      <c r="G198" s="482" t="s">
        <v>149</v>
      </c>
      <c r="H198" s="482"/>
      <c r="I198" s="492"/>
      <c r="J198" s="129">
        <f t="shared" si="3"/>
        <v>0</v>
      </c>
      <c r="K198" s="116" t="str">
        <f t="shared" si="2"/>
        <v/>
      </c>
      <c r="L198" s="133">
        <v>0</v>
      </c>
    </row>
    <row r="199" spans="1:12" s="81" customFormat="1" ht="34.5" customHeight="1">
      <c r="A199" s="292" t="s">
        <v>819</v>
      </c>
      <c r="B199" s="82"/>
      <c r="C199" s="483"/>
      <c r="D199" s="483"/>
      <c r="E199" s="483"/>
      <c r="F199" s="483"/>
      <c r="G199" s="482" t="s">
        <v>150</v>
      </c>
      <c r="H199" s="482"/>
      <c r="I199" s="492"/>
      <c r="J199" s="129">
        <f t="shared" si="3"/>
        <v>0</v>
      </c>
      <c r="K199" s="116" t="str">
        <f t="shared" si="2"/>
        <v/>
      </c>
      <c r="L199" s="134">
        <v>0</v>
      </c>
    </row>
    <row r="200" spans="1:12" s="81" customFormat="1" ht="34.5" customHeight="1">
      <c r="A200" s="292" t="s">
        <v>820</v>
      </c>
      <c r="B200" s="82"/>
      <c r="C200" s="482" t="s">
        <v>156</v>
      </c>
      <c r="D200" s="483"/>
      <c r="E200" s="483"/>
      <c r="F200" s="483"/>
      <c r="G200" s="482" t="s">
        <v>149</v>
      </c>
      <c r="H200" s="482"/>
      <c r="I200" s="492"/>
      <c r="J200" s="129">
        <f t="shared" si="3"/>
        <v>0</v>
      </c>
      <c r="K200" s="116" t="str">
        <f t="shared" si="2"/>
        <v/>
      </c>
      <c r="L200" s="133">
        <v>0</v>
      </c>
    </row>
    <row r="201" spans="1:12" s="81" customFormat="1" ht="34.5" customHeight="1">
      <c r="A201" s="292" t="s">
        <v>820</v>
      </c>
      <c r="B201" s="82"/>
      <c r="C201" s="483"/>
      <c r="D201" s="483"/>
      <c r="E201" s="483"/>
      <c r="F201" s="483"/>
      <c r="G201" s="482" t="s">
        <v>150</v>
      </c>
      <c r="H201" s="482"/>
      <c r="I201" s="492"/>
      <c r="J201" s="129">
        <f t="shared" si="3"/>
        <v>0</v>
      </c>
      <c r="K201" s="116" t="str">
        <f t="shared" si="2"/>
        <v/>
      </c>
      <c r="L201" s="134">
        <v>0</v>
      </c>
    </row>
    <row r="202" spans="1:12" s="81" customFormat="1" ht="34.5" customHeight="1">
      <c r="A202" s="292" t="s">
        <v>633</v>
      </c>
      <c r="B202" s="82"/>
      <c r="C202" s="482" t="s">
        <v>157</v>
      </c>
      <c r="D202" s="483"/>
      <c r="E202" s="483"/>
      <c r="F202" s="483"/>
      <c r="G202" s="482" t="s">
        <v>149</v>
      </c>
      <c r="H202" s="482"/>
      <c r="I202" s="492"/>
      <c r="J202" s="129">
        <f t="shared" si="3"/>
        <v>0</v>
      </c>
      <c r="K202" s="116" t="str">
        <f t="shared" si="2"/>
        <v/>
      </c>
      <c r="L202" s="133">
        <v>0</v>
      </c>
    </row>
    <row r="203" spans="1:12" s="81" customFormat="1" ht="34.5" customHeight="1">
      <c r="A203" s="292" t="s">
        <v>633</v>
      </c>
      <c r="B203" s="82"/>
      <c r="C203" s="483"/>
      <c r="D203" s="483"/>
      <c r="E203" s="483"/>
      <c r="F203" s="483"/>
      <c r="G203" s="482" t="s">
        <v>150</v>
      </c>
      <c r="H203" s="482"/>
      <c r="I203" s="492"/>
      <c r="J203" s="129">
        <f t="shared" si="3"/>
        <v>0</v>
      </c>
      <c r="K203" s="116" t="str">
        <f t="shared" si="2"/>
        <v/>
      </c>
      <c r="L203" s="134">
        <v>0</v>
      </c>
    </row>
    <row r="204" spans="1:12" s="81" customFormat="1" ht="34.5" customHeight="1">
      <c r="A204" s="292" t="s">
        <v>821</v>
      </c>
      <c r="B204" s="82"/>
      <c r="C204" s="482" t="s">
        <v>158</v>
      </c>
      <c r="D204" s="483"/>
      <c r="E204" s="483"/>
      <c r="F204" s="483"/>
      <c r="G204" s="482" t="s">
        <v>149</v>
      </c>
      <c r="H204" s="482"/>
      <c r="I204" s="492"/>
      <c r="J204" s="129">
        <f t="shared" si="3"/>
        <v>0</v>
      </c>
      <c r="K204" s="116" t="str">
        <f t="shared" si="2"/>
        <v/>
      </c>
      <c r="L204" s="133">
        <v>0</v>
      </c>
    </row>
    <row r="205" spans="1:12" s="81" customFormat="1" ht="34.5" customHeight="1">
      <c r="A205" s="292" t="s">
        <v>821</v>
      </c>
      <c r="B205" s="82"/>
      <c r="C205" s="483"/>
      <c r="D205" s="483"/>
      <c r="E205" s="483"/>
      <c r="F205" s="483"/>
      <c r="G205" s="482" t="s">
        <v>150</v>
      </c>
      <c r="H205" s="482"/>
      <c r="I205" s="492"/>
      <c r="J205" s="129">
        <f t="shared" si="3"/>
        <v>0</v>
      </c>
      <c r="K205" s="116" t="str">
        <f t="shared" si="2"/>
        <v/>
      </c>
      <c r="L205" s="134">
        <v>0</v>
      </c>
    </row>
    <row r="206" spans="1:12" s="81" customFormat="1" ht="34.5" customHeight="1">
      <c r="A206" s="292" t="s">
        <v>822</v>
      </c>
      <c r="B206" s="82"/>
      <c r="C206" s="482" t="s">
        <v>159</v>
      </c>
      <c r="D206" s="483"/>
      <c r="E206" s="483"/>
      <c r="F206" s="483"/>
      <c r="G206" s="482" t="s">
        <v>149</v>
      </c>
      <c r="H206" s="482"/>
      <c r="I206" s="492"/>
      <c r="J206" s="129">
        <f t="shared" si="3"/>
        <v>0</v>
      </c>
      <c r="K206" s="116" t="str">
        <f t="shared" si="2"/>
        <v/>
      </c>
      <c r="L206" s="133">
        <v>0</v>
      </c>
    </row>
    <row r="207" spans="1:12" s="81" customFormat="1" ht="34.5" customHeight="1">
      <c r="A207" s="292" t="s">
        <v>822</v>
      </c>
      <c r="B207" s="82"/>
      <c r="C207" s="483"/>
      <c r="D207" s="483"/>
      <c r="E207" s="483"/>
      <c r="F207" s="483"/>
      <c r="G207" s="482" t="s">
        <v>150</v>
      </c>
      <c r="H207" s="482"/>
      <c r="I207" s="492"/>
      <c r="J207" s="129">
        <f t="shared" si="3"/>
        <v>0</v>
      </c>
      <c r="K207" s="116" t="str">
        <f t="shared" si="2"/>
        <v/>
      </c>
      <c r="L207" s="134">
        <v>0</v>
      </c>
    </row>
    <row r="208" spans="1:12" s="81" customFormat="1" ht="34.5" customHeight="1">
      <c r="A208" s="285" t="s">
        <v>823</v>
      </c>
      <c r="B208" s="82"/>
      <c r="C208" s="482" t="s">
        <v>160</v>
      </c>
      <c r="D208" s="484"/>
      <c r="E208" s="484"/>
      <c r="F208" s="484"/>
      <c r="G208" s="482" t="s">
        <v>149</v>
      </c>
      <c r="H208" s="482"/>
      <c r="I208" s="492"/>
      <c r="J208" s="129">
        <v>2</v>
      </c>
      <c r="K208" s="116" t="str">
        <f t="shared" si="2"/>
        <v/>
      </c>
      <c r="L208" s="130"/>
    </row>
    <row r="209" spans="1:22" s="81" customFormat="1" ht="34.5" customHeight="1">
      <c r="A209" s="285" t="s">
        <v>823</v>
      </c>
      <c r="B209" s="82"/>
      <c r="C209" s="484"/>
      <c r="D209" s="484"/>
      <c r="E209" s="484"/>
      <c r="F209" s="484"/>
      <c r="G209" s="482" t="s">
        <v>150</v>
      </c>
      <c r="H209" s="482"/>
      <c r="I209" s="492"/>
      <c r="J209" s="129">
        <v>0</v>
      </c>
      <c r="K209" s="116" t="str">
        <f t="shared" si="2"/>
        <v/>
      </c>
      <c r="L209" s="132"/>
    </row>
    <row r="210" spans="1:22" s="81" customFormat="1" ht="34.5" customHeight="1">
      <c r="A210" s="285" t="s">
        <v>639</v>
      </c>
      <c r="B210" s="82"/>
      <c r="C210" s="482" t="s">
        <v>161</v>
      </c>
      <c r="D210" s="484"/>
      <c r="E210" s="484"/>
      <c r="F210" s="484"/>
      <c r="G210" s="482" t="s">
        <v>149</v>
      </c>
      <c r="H210" s="482"/>
      <c r="I210" s="492"/>
      <c r="J210" s="129">
        <v>2</v>
      </c>
      <c r="K210" s="116" t="str">
        <f t="shared" si="2"/>
        <v/>
      </c>
      <c r="L210" s="130"/>
    </row>
    <row r="211" spans="1:22" s="81" customFormat="1" ht="34.5" customHeight="1">
      <c r="A211" s="285" t="s">
        <v>639</v>
      </c>
      <c r="B211" s="82"/>
      <c r="C211" s="484"/>
      <c r="D211" s="484"/>
      <c r="E211" s="484"/>
      <c r="F211" s="484"/>
      <c r="G211" s="482" t="s">
        <v>150</v>
      </c>
      <c r="H211" s="482"/>
      <c r="I211" s="492"/>
      <c r="J211" s="129">
        <v>0</v>
      </c>
      <c r="K211" s="116" t="str">
        <f t="shared" si="2"/>
        <v/>
      </c>
      <c r="L211" s="132"/>
    </row>
    <row r="212" spans="1:22" s="81" customFormat="1" ht="34.5" customHeight="1">
      <c r="A212" s="292" t="s">
        <v>641</v>
      </c>
      <c r="B212" s="82"/>
      <c r="C212" s="482" t="s">
        <v>824</v>
      </c>
      <c r="D212" s="483"/>
      <c r="E212" s="483"/>
      <c r="F212" s="483"/>
      <c r="G212" s="482" t="s">
        <v>149</v>
      </c>
      <c r="H212" s="482"/>
      <c r="I212" s="492"/>
      <c r="J212" s="129">
        <f>IF(SUM(L212:L212)=0,IF(COUNTIF(L212:L212,"未確認")&gt;0,"未確認",IF(COUNTIF(L212:L212,"~*")&gt;0,"*",SUM(L212:L212))),SUM(L212:L212))</f>
        <v>0</v>
      </c>
      <c r="K212" s="116" t="str">
        <f t="shared" si="2"/>
        <v/>
      </c>
      <c r="L212" s="133">
        <v>0</v>
      </c>
    </row>
    <row r="213" spans="1:22" s="81" customFormat="1" ht="34.5" customHeight="1">
      <c r="A213" s="292" t="s">
        <v>641</v>
      </c>
      <c r="B213" s="82"/>
      <c r="C213" s="483"/>
      <c r="D213" s="483"/>
      <c r="E213" s="483"/>
      <c r="F213" s="483"/>
      <c r="G213" s="482" t="s">
        <v>150</v>
      </c>
      <c r="H213" s="482"/>
      <c r="I213" s="492"/>
      <c r="J213" s="129">
        <f>IF(SUM(L213:L213)=0,IF(COUNTIF(L213:L213,"未確認")&gt;0,"未確認",IF(COUNTIF(L213:L213,"~*")&gt;0,"*",SUM(L213:L213))),SUM(L213:L213))</f>
        <v>0</v>
      </c>
      <c r="K213" s="116" t="str">
        <f t="shared" si="2"/>
        <v/>
      </c>
      <c r="L213" s="134">
        <v>0</v>
      </c>
    </row>
    <row r="214" spans="1:22" s="81" customFormat="1" ht="34.5" customHeight="1">
      <c r="A214" s="292" t="s">
        <v>642</v>
      </c>
      <c r="B214" s="82"/>
      <c r="C214" s="482" t="s">
        <v>162</v>
      </c>
      <c r="D214" s="484"/>
      <c r="E214" s="484"/>
      <c r="F214" s="484"/>
      <c r="G214" s="482" t="s">
        <v>149</v>
      </c>
      <c r="H214" s="482"/>
      <c r="I214" s="492"/>
      <c r="J214" s="129">
        <f>IF(SUM(L214:L214)=0,IF(COUNTIF(L214:L214,"未確認")&gt;0,"未確認",IF(COUNTIF(L214:L214,"~*")&gt;0,"*",SUM(L214:L214))),SUM(L214:L214))</f>
        <v>1</v>
      </c>
      <c r="K214" s="116" t="str">
        <f t="shared" si="2"/>
        <v/>
      </c>
      <c r="L214" s="133">
        <v>1</v>
      </c>
    </row>
    <row r="215" spans="1:22" s="81" customFormat="1" ht="34.5" customHeight="1">
      <c r="A215" s="292" t="s">
        <v>642</v>
      </c>
      <c r="B215" s="82"/>
      <c r="C215" s="484"/>
      <c r="D215" s="484"/>
      <c r="E215" s="484"/>
      <c r="F215" s="484"/>
      <c r="G215" s="482" t="s">
        <v>150</v>
      </c>
      <c r="H215" s="482"/>
      <c r="I215" s="493"/>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645</v>
      </c>
      <c r="J220" s="136"/>
      <c r="K220" s="137"/>
      <c r="L220" s="133">
        <v>0</v>
      </c>
      <c r="M220" s="133">
        <v>8</v>
      </c>
      <c r="N220" s="133">
        <v>0</v>
      </c>
      <c r="O220" s="128"/>
      <c r="P220" s="128"/>
      <c r="Q220" s="128"/>
      <c r="R220" s="128"/>
      <c r="S220" s="128"/>
      <c r="T220" s="128"/>
      <c r="U220" s="128"/>
    </row>
    <row r="221" spans="1:22" s="81" customFormat="1" ht="34.5" customHeight="1">
      <c r="A221" s="292" t="s">
        <v>644</v>
      </c>
      <c r="B221" s="112"/>
      <c r="C221" s="482"/>
      <c r="D221" s="482"/>
      <c r="E221" s="482"/>
      <c r="F221" s="482"/>
      <c r="G221" s="437" t="s">
        <v>150</v>
      </c>
      <c r="H221" s="439"/>
      <c r="I221" s="489"/>
      <c r="J221" s="136"/>
      <c r="K221" s="138"/>
      <c r="L221" s="134">
        <v>0</v>
      </c>
      <c r="M221" s="134">
        <v>0.4</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0</v>
      </c>
      <c r="N222" s="133">
        <v>0</v>
      </c>
      <c r="O222" s="128"/>
      <c r="P222" s="128"/>
      <c r="Q222" s="128"/>
      <c r="R222" s="128"/>
      <c r="S222" s="128"/>
      <c r="T222" s="128"/>
      <c r="U222" s="128"/>
    </row>
    <row r="223" spans="1:22" s="81" customFormat="1" ht="34.5" customHeight="1">
      <c r="A223" s="292" t="s">
        <v>825</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0</v>
      </c>
      <c r="N224" s="133">
        <v>0</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2</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1</v>
      </c>
      <c r="N234" s="133">
        <v>0</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0.5</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830</v>
      </c>
      <c r="B238" s="82"/>
      <c r="C238" s="482" t="s">
        <v>162</v>
      </c>
      <c r="D238" s="484"/>
      <c r="E238" s="484"/>
      <c r="F238" s="484"/>
      <c r="G238" s="437" t="s">
        <v>149</v>
      </c>
      <c r="H238" s="439"/>
      <c r="I238" s="489"/>
      <c r="J238" s="136"/>
      <c r="K238" s="139"/>
      <c r="L238" s="133">
        <v>0</v>
      </c>
      <c r="M238" s="133">
        <v>0</v>
      </c>
      <c r="N238" s="133">
        <v>0</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273</v>
      </c>
      <c r="M245" s="9"/>
      <c r="N245" s="9"/>
      <c r="O245" s="9"/>
      <c r="P245" s="9"/>
      <c r="Q245" s="9"/>
      <c r="R245" s="9"/>
      <c r="S245" s="9"/>
      <c r="T245" s="9"/>
      <c r="U245" s="9"/>
      <c r="V245" s="9"/>
    </row>
    <row r="246" spans="1:22" ht="20.25" customHeight="1">
      <c r="A246" s="284"/>
      <c r="B246" s="2"/>
      <c r="C246" s="59"/>
      <c r="D246" s="4"/>
      <c r="F246" s="4"/>
      <c r="G246" s="4"/>
      <c r="H246" s="331"/>
      <c r="I246" s="64" t="s">
        <v>667</v>
      </c>
      <c r="J246" s="65"/>
      <c r="K246" s="76"/>
      <c r="L246" s="77" t="s">
        <v>275</v>
      </c>
      <c r="M246" s="9"/>
      <c r="N246" s="9"/>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131</v>
      </c>
      <c r="K247" s="116"/>
      <c r="L247" s="142"/>
    </row>
    <row r="248" spans="1:22" s="81" customFormat="1" ht="34.5" customHeight="1">
      <c r="A248" s="292" t="s">
        <v>660</v>
      </c>
      <c r="B248" s="144"/>
      <c r="C248" s="485" t="s">
        <v>172</v>
      </c>
      <c r="D248" s="485"/>
      <c r="E248" s="485"/>
      <c r="F248" s="486"/>
      <c r="G248" s="482" t="s">
        <v>148</v>
      </c>
      <c r="H248" s="326" t="s">
        <v>173</v>
      </c>
      <c r="I248" s="477"/>
      <c r="J248" s="129">
        <v>0</v>
      </c>
      <c r="K248" s="116"/>
      <c r="L248" s="145"/>
    </row>
    <row r="249" spans="1:22" s="81" customFormat="1" ht="34.5" customHeight="1">
      <c r="A249" s="292" t="s">
        <v>660</v>
      </c>
      <c r="B249" s="144"/>
      <c r="C249" s="482"/>
      <c r="D249" s="482"/>
      <c r="E249" s="482"/>
      <c r="F249" s="483"/>
      <c r="G249" s="482"/>
      <c r="H249" s="326" t="s">
        <v>174</v>
      </c>
      <c r="I249" s="477"/>
      <c r="J249" s="131">
        <v>0</v>
      </c>
      <c r="K249" s="116"/>
      <c r="L249" s="145"/>
    </row>
    <row r="250" spans="1:22" s="81" customFormat="1" ht="34.5" customHeight="1">
      <c r="A250" s="292" t="s">
        <v>661</v>
      </c>
      <c r="B250" s="144"/>
      <c r="C250" s="482"/>
      <c r="D250" s="482"/>
      <c r="E250" s="482"/>
      <c r="F250" s="483"/>
      <c r="G250" s="482" t="s">
        <v>175</v>
      </c>
      <c r="H250" s="326" t="s">
        <v>173</v>
      </c>
      <c r="I250" s="477"/>
      <c r="J250" s="129">
        <v>0</v>
      </c>
      <c r="K250" s="116"/>
      <c r="L250" s="145"/>
    </row>
    <row r="251" spans="1:22" s="81" customFormat="1" ht="34.5" customHeight="1">
      <c r="A251" s="292" t="s">
        <v>661</v>
      </c>
      <c r="B251" s="144"/>
      <c r="C251" s="482"/>
      <c r="D251" s="482"/>
      <c r="E251" s="482"/>
      <c r="F251" s="483"/>
      <c r="G251" s="483"/>
      <c r="H251" s="326" t="s">
        <v>174</v>
      </c>
      <c r="I251" s="477"/>
      <c r="J251" s="131">
        <v>0</v>
      </c>
      <c r="K251" s="116"/>
      <c r="L251" s="145"/>
    </row>
    <row r="252" spans="1:22" s="81" customFormat="1" ht="34.5" customHeight="1">
      <c r="A252" s="292" t="s">
        <v>662</v>
      </c>
      <c r="B252" s="144"/>
      <c r="C252" s="482"/>
      <c r="D252" s="482"/>
      <c r="E252" s="482"/>
      <c r="F252" s="483"/>
      <c r="G252" s="482" t="s">
        <v>663</v>
      </c>
      <c r="H252" s="326" t="s">
        <v>173</v>
      </c>
      <c r="I252" s="477"/>
      <c r="J252" s="129">
        <v>1</v>
      </c>
      <c r="K252" s="116"/>
      <c r="L252" s="145"/>
    </row>
    <row r="253" spans="1:22" s="81" customFormat="1" ht="34.5" customHeight="1">
      <c r="A253" s="292" t="s">
        <v>662</v>
      </c>
      <c r="B253" s="144"/>
      <c r="C253" s="482"/>
      <c r="D253" s="482"/>
      <c r="E253" s="482"/>
      <c r="F253" s="483"/>
      <c r="G253" s="483"/>
      <c r="H253" s="326" t="s">
        <v>174</v>
      </c>
      <c r="I253" s="477"/>
      <c r="J253" s="131">
        <v>0</v>
      </c>
      <c r="K253" s="116"/>
      <c r="L253" s="145"/>
    </row>
    <row r="254" spans="1:22" s="81" customFormat="1" ht="34.5" customHeight="1">
      <c r="A254" s="292" t="s">
        <v>664</v>
      </c>
      <c r="B254" s="144"/>
      <c r="C254" s="482"/>
      <c r="D254" s="482"/>
      <c r="E254" s="482"/>
      <c r="F254" s="483"/>
      <c r="G254" s="487" t="s">
        <v>177</v>
      </c>
      <c r="H254" s="326" t="s">
        <v>173</v>
      </c>
      <c r="I254" s="477"/>
      <c r="J254" s="129">
        <v>1</v>
      </c>
      <c r="K254" s="116"/>
      <c r="L254" s="145"/>
    </row>
    <row r="255" spans="1:22" s="81" customFormat="1" ht="34.5" customHeight="1">
      <c r="A255" s="292" t="s">
        <v>664</v>
      </c>
      <c r="B255" s="144"/>
      <c r="C255" s="482"/>
      <c r="D255" s="482"/>
      <c r="E255" s="482"/>
      <c r="F255" s="483"/>
      <c r="G255" s="483"/>
      <c r="H255" s="326" t="s">
        <v>174</v>
      </c>
      <c r="I255" s="477"/>
      <c r="J255" s="131">
        <v>0</v>
      </c>
      <c r="K255" s="116"/>
      <c r="L255" s="145"/>
    </row>
    <row r="256" spans="1:22" s="81" customFormat="1" ht="34.5" customHeight="1">
      <c r="A256" s="292" t="s">
        <v>665</v>
      </c>
      <c r="B256" s="144"/>
      <c r="C256" s="482"/>
      <c r="D256" s="482"/>
      <c r="E256" s="482"/>
      <c r="F256" s="483"/>
      <c r="G256" s="482" t="s">
        <v>178</v>
      </c>
      <c r="H256" s="326" t="s">
        <v>173</v>
      </c>
      <c r="I256" s="477"/>
      <c r="J256" s="129">
        <v>0</v>
      </c>
      <c r="K256" s="116"/>
      <c r="L256" s="145"/>
    </row>
    <row r="257" spans="1:22" s="81" customFormat="1" ht="34.5" customHeight="1">
      <c r="A257" s="292" t="s">
        <v>665</v>
      </c>
      <c r="B257" s="144"/>
      <c r="C257" s="482"/>
      <c r="D257" s="482"/>
      <c r="E257" s="482"/>
      <c r="F257" s="483"/>
      <c r="G257" s="483"/>
      <c r="H257" s="326" t="s">
        <v>174</v>
      </c>
      <c r="I257" s="477"/>
      <c r="J257" s="131">
        <v>0</v>
      </c>
      <c r="K257" s="116"/>
      <c r="L257" s="145"/>
    </row>
    <row r="258" spans="1:22" s="81" customFormat="1" ht="34.5" customHeight="1">
      <c r="A258" s="292" t="s">
        <v>666</v>
      </c>
      <c r="B258" s="144"/>
      <c r="C258" s="482"/>
      <c r="D258" s="482"/>
      <c r="E258" s="482"/>
      <c r="F258" s="483"/>
      <c r="G258" s="482" t="s">
        <v>166</v>
      </c>
      <c r="H258" s="326" t="s">
        <v>173</v>
      </c>
      <c r="I258" s="477"/>
      <c r="J258" s="129">
        <v>1</v>
      </c>
      <c r="K258" s="116"/>
      <c r="L258" s="145"/>
    </row>
    <row r="259" spans="1:22" s="81" customFormat="1" ht="34.5" customHeight="1">
      <c r="A259" s="292" t="s">
        <v>666</v>
      </c>
      <c r="B259" s="144"/>
      <c r="C259" s="482"/>
      <c r="D259" s="482"/>
      <c r="E259" s="482"/>
      <c r="F259" s="483"/>
      <c r="G259" s="483"/>
      <c r="H259" s="326" t="s">
        <v>174</v>
      </c>
      <c r="I259" s="433"/>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179</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273</v>
      </c>
      <c r="M265" s="9"/>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275</v>
      </c>
      <c r="M266" s="9"/>
      <c r="N266" s="9"/>
      <c r="O266" s="9"/>
      <c r="P266" s="9"/>
      <c r="Q266" s="9"/>
      <c r="R266" s="9"/>
      <c r="S266" s="9"/>
      <c r="T266" s="9"/>
      <c r="U266" s="9"/>
      <c r="V266" s="9"/>
    </row>
    <row r="267" spans="1:22" s="81" customFormat="1" ht="34.5" customHeight="1">
      <c r="A267" s="292" t="s">
        <v>668</v>
      </c>
      <c r="B267" s="2"/>
      <c r="C267" s="448" t="s">
        <v>669</v>
      </c>
      <c r="D267" s="450"/>
      <c r="E267" s="480" t="s">
        <v>670</v>
      </c>
      <c r="F267" s="481"/>
      <c r="G267" s="437" t="s">
        <v>182</v>
      </c>
      <c r="H267" s="439"/>
      <c r="I267" s="432" t="s">
        <v>671</v>
      </c>
      <c r="J267" s="150">
        <v>1</v>
      </c>
      <c r="K267" s="116"/>
      <c r="L267" s="142"/>
    </row>
    <row r="268" spans="1:22" s="81" customFormat="1" ht="34.5" customHeight="1">
      <c r="A268" s="292" t="s">
        <v>672</v>
      </c>
      <c r="B268" s="144"/>
      <c r="C268" s="478"/>
      <c r="D268" s="479"/>
      <c r="E268" s="481"/>
      <c r="F268" s="481"/>
      <c r="G268" s="437" t="s">
        <v>184</v>
      </c>
      <c r="H268" s="439"/>
      <c r="I268" s="477"/>
      <c r="J268" s="150">
        <v>0</v>
      </c>
      <c r="K268" s="116"/>
      <c r="L268" s="145"/>
    </row>
    <row r="269" spans="1:22" s="81" customFormat="1" ht="34.5" customHeight="1">
      <c r="A269" s="292" t="s">
        <v>673</v>
      </c>
      <c r="B269" s="144"/>
      <c r="C269" s="478"/>
      <c r="D269" s="479"/>
      <c r="E269" s="481"/>
      <c r="F269" s="481"/>
      <c r="G269" s="437" t="s">
        <v>185</v>
      </c>
      <c r="H269" s="439"/>
      <c r="I269" s="477"/>
      <c r="J269" s="150">
        <v>0</v>
      </c>
      <c r="K269" s="116"/>
      <c r="L269" s="145"/>
    </row>
    <row r="270" spans="1:22" s="81" customFormat="1" ht="34.5" customHeight="1">
      <c r="A270" s="292" t="s">
        <v>674</v>
      </c>
      <c r="B270" s="144"/>
      <c r="C270" s="459"/>
      <c r="D270" s="461"/>
      <c r="E270" s="437" t="s">
        <v>166</v>
      </c>
      <c r="F270" s="438"/>
      <c r="G270" s="438"/>
      <c r="H270" s="439"/>
      <c r="I270" s="433"/>
      <c r="J270" s="150">
        <v>0</v>
      </c>
      <c r="K270" s="116"/>
      <c r="L270" s="145"/>
    </row>
    <row r="271" spans="1:22" s="81" customFormat="1" ht="34.5" customHeight="1">
      <c r="A271" s="292" t="s">
        <v>675</v>
      </c>
      <c r="B271" s="144"/>
      <c r="C271" s="448" t="s">
        <v>676</v>
      </c>
      <c r="D271" s="472"/>
      <c r="E271" s="437" t="s">
        <v>187</v>
      </c>
      <c r="F271" s="438"/>
      <c r="G271" s="438"/>
      <c r="H271" s="439"/>
      <c r="I271" s="432" t="s">
        <v>677</v>
      </c>
      <c r="J271" s="150">
        <v>0</v>
      </c>
      <c r="K271" s="116"/>
      <c r="L271" s="145"/>
    </row>
    <row r="272" spans="1:22" s="81" customFormat="1" ht="34.5" customHeight="1">
      <c r="A272" s="292" t="s">
        <v>678</v>
      </c>
      <c r="B272" s="144"/>
      <c r="C272" s="473"/>
      <c r="D272" s="474"/>
      <c r="E272" s="437" t="s">
        <v>189</v>
      </c>
      <c r="F272" s="438"/>
      <c r="G272" s="438"/>
      <c r="H272" s="439"/>
      <c r="I272" s="477"/>
      <c r="J272" s="150">
        <v>0</v>
      </c>
      <c r="K272" s="116"/>
      <c r="L272" s="145"/>
    </row>
    <row r="273" spans="1:12" s="81" customFormat="1" ht="34.5" customHeight="1">
      <c r="A273" s="292" t="s">
        <v>679</v>
      </c>
      <c r="B273" s="144"/>
      <c r="C273" s="475"/>
      <c r="D273" s="476"/>
      <c r="E273" s="437" t="s">
        <v>190</v>
      </c>
      <c r="F273" s="438"/>
      <c r="G273" s="438"/>
      <c r="H273" s="439"/>
      <c r="I273" s="433"/>
      <c r="J273" s="150">
        <v>0</v>
      </c>
      <c r="K273" s="116"/>
      <c r="L273" s="145"/>
    </row>
    <row r="274" spans="1:12" s="81" customFormat="1" ht="42" customHeight="1">
      <c r="A274" s="292" t="s">
        <v>680</v>
      </c>
      <c r="B274" s="144"/>
      <c r="C274" s="448" t="s">
        <v>166</v>
      </c>
      <c r="D274" s="472"/>
      <c r="E274" s="437" t="s">
        <v>191</v>
      </c>
      <c r="F274" s="438"/>
      <c r="G274" s="438"/>
      <c r="H274" s="439"/>
      <c r="I274" s="114" t="s">
        <v>681</v>
      </c>
      <c r="J274" s="150">
        <v>0</v>
      </c>
      <c r="K274" s="116"/>
      <c r="L274" s="145"/>
    </row>
    <row r="275" spans="1:12" s="81" customFormat="1" ht="34.5" customHeight="1">
      <c r="A275" s="292" t="s">
        <v>682</v>
      </c>
      <c r="B275" s="144"/>
      <c r="C275" s="473"/>
      <c r="D275" s="474"/>
      <c r="E275" s="437" t="s">
        <v>683</v>
      </c>
      <c r="F275" s="438"/>
      <c r="G275" s="438"/>
      <c r="H275" s="439"/>
      <c r="I275" s="420" t="s">
        <v>684</v>
      </c>
      <c r="J275" s="150">
        <v>0</v>
      </c>
      <c r="K275" s="116"/>
      <c r="L275" s="145"/>
    </row>
    <row r="276" spans="1:12" s="81" customFormat="1" ht="34.5" customHeight="1">
      <c r="A276" s="292" t="s">
        <v>685</v>
      </c>
      <c r="B276" s="144"/>
      <c r="C276" s="473"/>
      <c r="D276" s="474"/>
      <c r="E276" s="437" t="s">
        <v>686</v>
      </c>
      <c r="F276" s="438"/>
      <c r="G276" s="438"/>
      <c r="H276" s="439"/>
      <c r="I276" s="441"/>
      <c r="J276" s="150">
        <v>0</v>
      </c>
      <c r="K276" s="116"/>
      <c r="L276" s="145"/>
    </row>
    <row r="277" spans="1:12" s="81" customFormat="1" ht="58.5">
      <c r="A277" s="292" t="s">
        <v>687</v>
      </c>
      <c r="B277" s="144"/>
      <c r="C277" s="473"/>
      <c r="D277" s="474"/>
      <c r="E277" s="437" t="s">
        <v>688</v>
      </c>
      <c r="F277" s="438"/>
      <c r="G277" s="438"/>
      <c r="H277" s="439"/>
      <c r="I277" s="114" t="s">
        <v>689</v>
      </c>
      <c r="J277" s="150">
        <v>0</v>
      </c>
      <c r="K277" s="116"/>
      <c r="L277" s="145"/>
    </row>
    <row r="278" spans="1:12" s="81" customFormat="1" ht="58.5">
      <c r="A278" s="292" t="s">
        <v>690</v>
      </c>
      <c r="B278" s="144"/>
      <c r="C278" s="473"/>
      <c r="D278" s="474"/>
      <c r="E278" s="437" t="s">
        <v>691</v>
      </c>
      <c r="F278" s="438"/>
      <c r="G278" s="438"/>
      <c r="H278" s="439"/>
      <c r="I278" s="114" t="s">
        <v>692</v>
      </c>
      <c r="J278" s="150">
        <v>0</v>
      </c>
      <c r="K278" s="116"/>
      <c r="L278" s="145"/>
    </row>
    <row r="279" spans="1:12" s="81" customFormat="1" ht="42" customHeight="1">
      <c r="A279" s="292" t="s">
        <v>693</v>
      </c>
      <c r="B279" s="144"/>
      <c r="C279" s="473"/>
      <c r="D279" s="474"/>
      <c r="E279" s="437" t="s">
        <v>694</v>
      </c>
      <c r="F279" s="438"/>
      <c r="G279" s="438"/>
      <c r="H279" s="439"/>
      <c r="I279" s="114" t="s">
        <v>695</v>
      </c>
      <c r="J279" s="150">
        <v>0</v>
      </c>
      <c r="K279" s="116"/>
      <c r="L279" s="145"/>
    </row>
    <row r="280" spans="1:12" s="81" customFormat="1" ht="42" customHeight="1">
      <c r="A280" s="292" t="s">
        <v>696</v>
      </c>
      <c r="B280" s="144"/>
      <c r="C280" s="473"/>
      <c r="D280" s="474"/>
      <c r="E280" s="437" t="s">
        <v>697</v>
      </c>
      <c r="F280" s="438"/>
      <c r="G280" s="438"/>
      <c r="H280" s="439"/>
      <c r="I280" s="114" t="s">
        <v>698</v>
      </c>
      <c r="J280" s="150">
        <v>0</v>
      </c>
      <c r="K280" s="116"/>
      <c r="L280" s="145"/>
    </row>
    <row r="281" spans="1:12" s="81" customFormat="1" ht="42" customHeight="1">
      <c r="A281" s="292" t="s">
        <v>699</v>
      </c>
      <c r="B281" s="144"/>
      <c r="C281" s="473"/>
      <c r="D281" s="474"/>
      <c r="E281" s="437" t="s">
        <v>204</v>
      </c>
      <c r="F281" s="438"/>
      <c r="G281" s="438"/>
      <c r="H281" s="439"/>
      <c r="I281" s="114" t="s">
        <v>700</v>
      </c>
      <c r="J281" s="150">
        <v>0</v>
      </c>
      <c r="K281" s="116"/>
      <c r="L281" s="145"/>
    </row>
    <row r="282" spans="1:12" s="81" customFormat="1" ht="56.1" customHeight="1">
      <c r="A282" s="292" t="s">
        <v>701</v>
      </c>
      <c r="B282" s="144"/>
      <c r="C282" s="473"/>
      <c r="D282" s="474"/>
      <c r="E282" s="437" t="s">
        <v>206</v>
      </c>
      <c r="F282" s="438"/>
      <c r="G282" s="438"/>
      <c r="H282" s="439"/>
      <c r="I282" s="114" t="s">
        <v>702</v>
      </c>
      <c r="J282" s="150">
        <v>0</v>
      </c>
      <c r="K282" s="116"/>
      <c r="L282" s="145"/>
    </row>
    <row r="283" spans="1:12" s="81" customFormat="1" ht="56.1" customHeight="1">
      <c r="A283" s="292" t="s">
        <v>703</v>
      </c>
      <c r="B283" s="144"/>
      <c r="C283" s="475"/>
      <c r="D283" s="476"/>
      <c r="E283" s="437" t="s">
        <v>207</v>
      </c>
      <c r="F283" s="438"/>
      <c r="G283" s="438"/>
      <c r="H283" s="439"/>
      <c r="I283" s="114" t="s">
        <v>704</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7" t="s">
        <v>705</v>
      </c>
      <c r="C288" s="348"/>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273</v>
      </c>
    </row>
    <row r="291" spans="1:22" s="110" customFormat="1" ht="20.25" customHeight="1">
      <c r="A291" s="284"/>
      <c r="B291" s="2"/>
      <c r="C291" s="4"/>
      <c r="D291" s="4"/>
      <c r="E291" s="4"/>
      <c r="F291" s="4"/>
      <c r="G291" s="4"/>
      <c r="H291" s="331"/>
      <c r="I291" s="64" t="s">
        <v>667</v>
      </c>
      <c r="J291" s="152"/>
      <c r="K291" s="76"/>
      <c r="L291" s="126" t="s">
        <v>275</v>
      </c>
    </row>
    <row r="292" spans="1:22" s="110" customFormat="1" ht="34.5" customHeight="1">
      <c r="A292" s="284"/>
      <c r="B292" s="107"/>
      <c r="C292" s="416" t="s">
        <v>208</v>
      </c>
      <c r="D292" s="417"/>
      <c r="E292" s="417"/>
      <c r="F292" s="417"/>
      <c r="G292" s="417"/>
      <c r="H292" s="419"/>
      <c r="I292" s="467" t="s">
        <v>706</v>
      </c>
      <c r="J292" s="153"/>
      <c r="K292" s="93"/>
      <c r="L292" s="293"/>
    </row>
    <row r="293" spans="1:22" s="110" customFormat="1" ht="34.5" customHeight="1">
      <c r="A293" s="284"/>
      <c r="B293" s="154"/>
      <c r="C293" s="462"/>
      <c r="D293" s="418"/>
      <c r="E293" s="418"/>
      <c r="F293" s="418"/>
      <c r="G293" s="418"/>
      <c r="H293" s="463"/>
      <c r="I293" s="467"/>
      <c r="J293" s="155"/>
      <c r="K293" s="97"/>
      <c r="L293" s="156"/>
    </row>
    <row r="294" spans="1:22" s="110" customFormat="1" ht="34.5" customHeight="1">
      <c r="A294" s="292" t="s">
        <v>707</v>
      </c>
      <c r="B294" s="154"/>
      <c r="C294" s="462"/>
      <c r="D294" s="418"/>
      <c r="E294" s="418"/>
      <c r="F294" s="418"/>
      <c r="G294" s="418"/>
      <c r="H294" s="463"/>
      <c r="I294" s="467"/>
      <c r="J294" s="155"/>
      <c r="K294" s="97"/>
      <c r="L294" s="157" t="str">
        <f>IF(ISBLANK(L292), "-", "～")</f>
        <v>-</v>
      </c>
    </row>
    <row r="295" spans="1:22" s="110" customFormat="1" ht="34.5" customHeight="1">
      <c r="A295" s="284"/>
      <c r="B295" s="154"/>
      <c r="C295" s="462"/>
      <c r="D295" s="418"/>
      <c r="E295" s="418"/>
      <c r="F295" s="418"/>
      <c r="G295" s="418"/>
      <c r="H295" s="463"/>
      <c r="I295" s="467"/>
      <c r="J295" s="155"/>
      <c r="K295" s="97"/>
      <c r="L295" s="294"/>
    </row>
    <row r="296" spans="1:22" s="110" customFormat="1" ht="34.5" customHeight="1">
      <c r="A296" s="284"/>
      <c r="B296" s="154"/>
      <c r="C296" s="464"/>
      <c r="D296" s="465"/>
      <c r="E296" s="465"/>
      <c r="F296" s="465"/>
      <c r="G296" s="465"/>
      <c r="H296" s="466"/>
      <c r="I296" s="467"/>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209</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9" t="s">
        <v>210</v>
      </c>
      <c r="C310" s="160"/>
      <c r="D310" s="160"/>
      <c r="E310" s="54"/>
      <c r="F310" s="54"/>
      <c r="G310" s="54"/>
      <c r="H310" s="55"/>
      <c r="I310" s="55"/>
      <c r="J310" s="57"/>
      <c r="K310" s="56"/>
      <c r="L310" s="161"/>
    </row>
    <row r="311" spans="1:22" s="1" customFormat="1">
      <c r="A311" s="284"/>
      <c r="B311" s="47" t="s">
        <v>211</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273</v>
      </c>
      <c r="M313" s="9"/>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275</v>
      </c>
      <c r="M314" s="9"/>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4">IF(SUM(L315:L315)=0,IF(COUNTIF(L315:L315,"未確認")&gt;0,"未確認",IF(COUNTIF(L315:L315,"~*")&gt;0,"*",SUM(L315:L315))),SUM(L315:L315))</f>
        <v>483</v>
      </c>
      <c r="K315" s="116" t="str">
        <f t="shared" ref="K315:K320" si="5">IF(OR(COUNTIF(L315:L315,"未確認")&gt;0,COUNTIF(L315:L315,"~*")&gt;0),"※","")</f>
        <v/>
      </c>
      <c r="L315" s="133">
        <v>483</v>
      </c>
    </row>
    <row r="316" spans="1:22" s="81" customFormat="1" ht="34.5" customHeight="1">
      <c r="A316" s="292" t="s">
        <v>710</v>
      </c>
      <c r="B316" s="82"/>
      <c r="C316" s="468"/>
      <c r="D316" s="469"/>
      <c r="E316" s="437" t="s">
        <v>214</v>
      </c>
      <c r="F316" s="438"/>
      <c r="G316" s="438"/>
      <c r="H316" s="439"/>
      <c r="I316" s="440"/>
      <c r="J316" s="162">
        <f t="shared" si="4"/>
        <v>363</v>
      </c>
      <c r="K316" s="116" t="str">
        <f t="shared" si="5"/>
        <v/>
      </c>
      <c r="L316" s="133">
        <v>363</v>
      </c>
    </row>
    <row r="317" spans="1:22" s="81" customFormat="1" ht="34.5" customHeight="1">
      <c r="A317" s="295" t="s">
        <v>711</v>
      </c>
      <c r="B317" s="82"/>
      <c r="C317" s="468"/>
      <c r="D317" s="470"/>
      <c r="E317" s="437" t="s">
        <v>215</v>
      </c>
      <c r="F317" s="438"/>
      <c r="G317" s="438"/>
      <c r="H317" s="439"/>
      <c r="I317" s="440"/>
      <c r="J317" s="162">
        <f t="shared" si="4"/>
        <v>38</v>
      </c>
      <c r="K317" s="116" t="str">
        <f t="shared" si="5"/>
        <v/>
      </c>
      <c r="L317" s="133">
        <v>38</v>
      </c>
    </row>
    <row r="318" spans="1:22" s="81" customFormat="1" ht="34.5" customHeight="1">
      <c r="A318" s="295" t="s">
        <v>712</v>
      </c>
      <c r="B318" s="82"/>
      <c r="C318" s="468"/>
      <c r="D318" s="471"/>
      <c r="E318" s="437" t="s">
        <v>216</v>
      </c>
      <c r="F318" s="438"/>
      <c r="G318" s="438"/>
      <c r="H318" s="439"/>
      <c r="I318" s="440"/>
      <c r="J318" s="162">
        <f t="shared" si="4"/>
        <v>82</v>
      </c>
      <c r="K318" s="116" t="str">
        <f t="shared" si="5"/>
        <v/>
      </c>
      <c r="L318" s="133">
        <v>82</v>
      </c>
    </row>
    <row r="319" spans="1:22" s="81" customFormat="1" ht="34.5" customHeight="1">
      <c r="A319" s="295" t="s">
        <v>713</v>
      </c>
      <c r="B319" s="2"/>
      <c r="C319" s="468"/>
      <c r="D319" s="437" t="s">
        <v>217</v>
      </c>
      <c r="E319" s="438"/>
      <c r="F319" s="438"/>
      <c r="G319" s="438"/>
      <c r="H319" s="439"/>
      <c r="I319" s="440"/>
      <c r="J319" s="162">
        <f t="shared" si="4"/>
        <v>12839</v>
      </c>
      <c r="K319" s="116" t="str">
        <f t="shared" si="5"/>
        <v/>
      </c>
      <c r="L319" s="133">
        <v>12839</v>
      </c>
    </row>
    <row r="320" spans="1:22" s="81" customFormat="1" ht="34.5" customHeight="1">
      <c r="A320" s="295" t="s">
        <v>714</v>
      </c>
      <c r="B320" s="111"/>
      <c r="C320" s="468"/>
      <c r="D320" s="437" t="s">
        <v>218</v>
      </c>
      <c r="E320" s="438"/>
      <c r="F320" s="438"/>
      <c r="G320" s="438"/>
      <c r="H320" s="439"/>
      <c r="I320" s="441"/>
      <c r="J320" s="162">
        <f t="shared" si="4"/>
        <v>486</v>
      </c>
      <c r="K320" s="116" t="str">
        <f t="shared" si="5"/>
        <v/>
      </c>
      <c r="L320" s="133">
        <v>486</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219</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273</v>
      </c>
      <c r="M326" s="9"/>
      <c r="N326" s="9"/>
      <c r="O326" s="9"/>
      <c r="P326" s="9"/>
      <c r="Q326" s="9"/>
      <c r="R326" s="9"/>
      <c r="S326" s="9"/>
      <c r="T326" s="9"/>
      <c r="U326" s="9"/>
      <c r="V326" s="9"/>
    </row>
    <row r="327" spans="1:22" ht="20.25" customHeight="1">
      <c r="A327" s="284"/>
      <c r="B327" s="2"/>
      <c r="C327" s="59"/>
      <c r="D327" s="4"/>
      <c r="F327" s="4"/>
      <c r="G327" s="4"/>
      <c r="H327" s="331"/>
      <c r="I327" s="64" t="s">
        <v>667</v>
      </c>
      <c r="J327" s="65"/>
      <c r="K327" s="76"/>
      <c r="L327" s="77" t="s">
        <v>275</v>
      </c>
      <c r="M327" s="9"/>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6">IF(SUM(L328:L328)=0,IF(COUNTIF(L328:L328,"未確認")&gt;0,"未確認",IF(COUNTIF(L328:L328,"~*")&gt;0,"*",SUM(L328:L328))),SUM(L328:L328))</f>
        <v>483</v>
      </c>
      <c r="K328" s="116" t="str">
        <f t="shared" ref="K328:K345" si="7">IF(OR(COUNTIF(L328:L328,"未確認")&gt;0,COUNTIF(L328:L328,"~*")&gt;0),"※","")</f>
        <v/>
      </c>
      <c r="L328" s="133">
        <v>483</v>
      </c>
    </row>
    <row r="329" spans="1:22" s="81" customFormat="1" ht="34.5" customHeight="1">
      <c r="A329" s="296" t="s">
        <v>717</v>
      </c>
      <c r="B329" s="111"/>
      <c r="C329" s="456"/>
      <c r="D329" s="457" t="s">
        <v>222</v>
      </c>
      <c r="E329" s="459" t="s">
        <v>223</v>
      </c>
      <c r="F329" s="460"/>
      <c r="G329" s="460"/>
      <c r="H329" s="461"/>
      <c r="I329" s="451"/>
      <c r="J329" s="162">
        <f t="shared" si="6"/>
        <v>0</v>
      </c>
      <c r="K329" s="116" t="str">
        <f t="shared" si="7"/>
        <v/>
      </c>
      <c r="L329" s="133">
        <v>0</v>
      </c>
    </row>
    <row r="330" spans="1:22" s="81" customFormat="1" ht="34.5" customHeight="1">
      <c r="A330" s="296" t="s">
        <v>718</v>
      </c>
      <c r="B330" s="111"/>
      <c r="C330" s="456"/>
      <c r="D330" s="456"/>
      <c r="E330" s="437" t="s">
        <v>224</v>
      </c>
      <c r="F330" s="438"/>
      <c r="G330" s="438"/>
      <c r="H330" s="439"/>
      <c r="I330" s="451"/>
      <c r="J330" s="162">
        <f t="shared" si="6"/>
        <v>328</v>
      </c>
      <c r="K330" s="116" t="str">
        <f t="shared" si="7"/>
        <v/>
      </c>
      <c r="L330" s="133">
        <v>328</v>
      </c>
    </row>
    <row r="331" spans="1:22" s="81" customFormat="1" ht="34.5" customHeight="1">
      <c r="A331" s="296" t="s">
        <v>719</v>
      </c>
      <c r="B331" s="111"/>
      <c r="C331" s="456"/>
      <c r="D331" s="456"/>
      <c r="E331" s="437" t="s">
        <v>225</v>
      </c>
      <c r="F331" s="438"/>
      <c r="G331" s="438"/>
      <c r="H331" s="439"/>
      <c r="I331" s="451"/>
      <c r="J331" s="162">
        <f t="shared" si="6"/>
        <v>38</v>
      </c>
      <c r="K331" s="116" t="str">
        <f t="shared" si="7"/>
        <v/>
      </c>
      <c r="L331" s="133">
        <v>38</v>
      </c>
    </row>
    <row r="332" spans="1:22" s="81" customFormat="1" ht="34.5" customHeight="1">
      <c r="A332" s="296" t="s">
        <v>720</v>
      </c>
      <c r="B332" s="111"/>
      <c r="C332" s="456"/>
      <c r="D332" s="456"/>
      <c r="E332" s="422" t="s">
        <v>226</v>
      </c>
      <c r="F332" s="423"/>
      <c r="G332" s="423"/>
      <c r="H332" s="424"/>
      <c r="I332" s="451"/>
      <c r="J332" s="162">
        <f t="shared" si="6"/>
        <v>117</v>
      </c>
      <c r="K332" s="116" t="str">
        <f t="shared" si="7"/>
        <v/>
      </c>
      <c r="L332" s="133">
        <v>117</v>
      </c>
    </row>
    <row r="333" spans="1:22" s="81" customFormat="1" ht="34.5" customHeight="1">
      <c r="A333" s="296" t="s">
        <v>721</v>
      </c>
      <c r="B333" s="111"/>
      <c r="C333" s="456"/>
      <c r="D333" s="456"/>
      <c r="E333" s="422" t="s">
        <v>227</v>
      </c>
      <c r="F333" s="423"/>
      <c r="G333" s="423"/>
      <c r="H333" s="424"/>
      <c r="I333" s="451"/>
      <c r="J333" s="162">
        <f t="shared" si="6"/>
        <v>0</v>
      </c>
      <c r="K333" s="116" t="str">
        <f t="shared" si="7"/>
        <v/>
      </c>
      <c r="L333" s="133">
        <v>0</v>
      </c>
    </row>
    <row r="334" spans="1:22" s="81" customFormat="1" ht="34.5" customHeight="1">
      <c r="A334" s="296" t="s">
        <v>722</v>
      </c>
      <c r="B334" s="111"/>
      <c r="C334" s="456"/>
      <c r="D334" s="456"/>
      <c r="E334" s="437" t="s">
        <v>228</v>
      </c>
      <c r="F334" s="438"/>
      <c r="G334" s="438"/>
      <c r="H334" s="439"/>
      <c r="I334" s="451"/>
      <c r="J334" s="162">
        <f t="shared" si="6"/>
        <v>0</v>
      </c>
      <c r="K334" s="116" t="str">
        <f t="shared" si="7"/>
        <v/>
      </c>
      <c r="L334" s="133">
        <v>0</v>
      </c>
    </row>
    <row r="335" spans="1:22" s="81" customFormat="1" ht="34.5" customHeight="1">
      <c r="A335" s="296" t="s">
        <v>723</v>
      </c>
      <c r="B335" s="111"/>
      <c r="C335" s="456"/>
      <c r="D335" s="458"/>
      <c r="E335" s="448" t="s">
        <v>166</v>
      </c>
      <c r="F335" s="449"/>
      <c r="G335" s="449"/>
      <c r="H335" s="450"/>
      <c r="I335" s="451"/>
      <c r="J335" s="162">
        <f t="shared" si="6"/>
        <v>0</v>
      </c>
      <c r="K335" s="116" t="str">
        <f t="shared" si="7"/>
        <v/>
      </c>
      <c r="L335" s="133">
        <v>0</v>
      </c>
    </row>
    <row r="336" spans="1:22" s="81" customFormat="1" ht="34.5" customHeight="1">
      <c r="A336" s="296" t="s">
        <v>724</v>
      </c>
      <c r="B336" s="111"/>
      <c r="C336" s="456"/>
      <c r="D336" s="437" t="s">
        <v>229</v>
      </c>
      <c r="E336" s="438"/>
      <c r="F336" s="438"/>
      <c r="G336" s="438"/>
      <c r="H336" s="439"/>
      <c r="I336" s="451"/>
      <c r="J336" s="162">
        <f t="shared" si="6"/>
        <v>486</v>
      </c>
      <c r="K336" s="116" t="str">
        <f t="shared" si="7"/>
        <v/>
      </c>
      <c r="L336" s="133">
        <v>486</v>
      </c>
    </row>
    <row r="337" spans="1:22" s="81" customFormat="1" ht="34.5" customHeight="1">
      <c r="A337" s="296" t="s">
        <v>725</v>
      </c>
      <c r="B337" s="111"/>
      <c r="C337" s="456"/>
      <c r="D337" s="457" t="s">
        <v>230</v>
      </c>
      <c r="E337" s="459" t="s">
        <v>231</v>
      </c>
      <c r="F337" s="460"/>
      <c r="G337" s="460"/>
      <c r="H337" s="461"/>
      <c r="I337" s="451"/>
      <c r="J337" s="162">
        <f t="shared" si="6"/>
        <v>0</v>
      </c>
      <c r="K337" s="116" t="str">
        <f t="shared" si="7"/>
        <v/>
      </c>
      <c r="L337" s="133">
        <v>0</v>
      </c>
    </row>
    <row r="338" spans="1:22" s="81" customFormat="1" ht="34.5" customHeight="1">
      <c r="A338" s="296" t="s">
        <v>726</v>
      </c>
      <c r="B338" s="111"/>
      <c r="C338" s="456"/>
      <c r="D338" s="456"/>
      <c r="E338" s="437" t="s">
        <v>232</v>
      </c>
      <c r="F338" s="438"/>
      <c r="G338" s="438"/>
      <c r="H338" s="439"/>
      <c r="I338" s="451"/>
      <c r="J338" s="162">
        <f t="shared" si="6"/>
        <v>226</v>
      </c>
      <c r="K338" s="116" t="str">
        <f t="shared" si="7"/>
        <v/>
      </c>
      <c r="L338" s="133">
        <v>226</v>
      </c>
    </row>
    <row r="339" spans="1:22" s="81" customFormat="1" ht="34.5" customHeight="1">
      <c r="A339" s="296" t="s">
        <v>727</v>
      </c>
      <c r="B339" s="111"/>
      <c r="C339" s="456"/>
      <c r="D339" s="456"/>
      <c r="E339" s="437" t="s">
        <v>233</v>
      </c>
      <c r="F339" s="438"/>
      <c r="G339" s="438"/>
      <c r="H339" s="439"/>
      <c r="I339" s="451"/>
      <c r="J339" s="162">
        <f t="shared" si="6"/>
        <v>31</v>
      </c>
      <c r="K339" s="116" t="str">
        <f t="shared" si="7"/>
        <v/>
      </c>
      <c r="L339" s="133">
        <v>31</v>
      </c>
    </row>
    <row r="340" spans="1:22" s="81" customFormat="1" ht="34.5" customHeight="1">
      <c r="A340" s="296" t="s">
        <v>728</v>
      </c>
      <c r="B340" s="111"/>
      <c r="C340" s="456"/>
      <c r="D340" s="456"/>
      <c r="E340" s="437" t="s">
        <v>234</v>
      </c>
      <c r="F340" s="438"/>
      <c r="G340" s="438"/>
      <c r="H340" s="439"/>
      <c r="I340" s="451"/>
      <c r="J340" s="162">
        <f t="shared" si="6"/>
        <v>49</v>
      </c>
      <c r="K340" s="116" t="str">
        <f t="shared" si="7"/>
        <v/>
      </c>
      <c r="L340" s="133">
        <v>49</v>
      </c>
    </row>
    <row r="341" spans="1:22" s="81" customFormat="1" ht="34.5" customHeight="1">
      <c r="A341" s="296" t="s">
        <v>729</v>
      </c>
      <c r="B341" s="111"/>
      <c r="C341" s="456"/>
      <c r="D341" s="456"/>
      <c r="E341" s="437" t="s">
        <v>235</v>
      </c>
      <c r="F341" s="438"/>
      <c r="G341" s="438"/>
      <c r="H341" s="439"/>
      <c r="I341" s="451"/>
      <c r="J341" s="162">
        <f t="shared" si="6"/>
        <v>78</v>
      </c>
      <c r="K341" s="116" t="str">
        <f t="shared" si="7"/>
        <v/>
      </c>
      <c r="L341" s="133">
        <v>78</v>
      </c>
    </row>
    <row r="342" spans="1:22" s="81" customFormat="1" ht="34.5" customHeight="1">
      <c r="A342" s="296" t="s">
        <v>730</v>
      </c>
      <c r="B342" s="111"/>
      <c r="C342" s="456"/>
      <c r="D342" s="456"/>
      <c r="E342" s="422" t="s">
        <v>236</v>
      </c>
      <c r="F342" s="423"/>
      <c r="G342" s="423"/>
      <c r="H342" s="424"/>
      <c r="I342" s="451"/>
      <c r="J342" s="162">
        <f t="shared" si="6"/>
        <v>0</v>
      </c>
      <c r="K342" s="116" t="str">
        <f t="shared" si="7"/>
        <v/>
      </c>
      <c r="L342" s="133">
        <v>0</v>
      </c>
    </row>
    <row r="343" spans="1:22" s="81" customFormat="1" ht="34.5" customHeight="1">
      <c r="A343" s="296" t="s">
        <v>731</v>
      </c>
      <c r="B343" s="111"/>
      <c r="C343" s="456"/>
      <c r="D343" s="456"/>
      <c r="E343" s="437" t="s">
        <v>237</v>
      </c>
      <c r="F343" s="438"/>
      <c r="G343" s="438"/>
      <c r="H343" s="439"/>
      <c r="I343" s="451"/>
      <c r="J343" s="162">
        <f t="shared" si="6"/>
        <v>22</v>
      </c>
      <c r="K343" s="116" t="str">
        <f t="shared" si="7"/>
        <v/>
      </c>
      <c r="L343" s="133">
        <v>22</v>
      </c>
    </row>
    <row r="344" spans="1:22" s="81" customFormat="1" ht="34.5" customHeight="1">
      <c r="A344" s="296" t="s">
        <v>732</v>
      </c>
      <c r="B344" s="111"/>
      <c r="C344" s="456"/>
      <c r="D344" s="456"/>
      <c r="E344" s="437" t="s">
        <v>733</v>
      </c>
      <c r="F344" s="438"/>
      <c r="G344" s="438"/>
      <c r="H344" s="439"/>
      <c r="I344" s="451"/>
      <c r="J344" s="162">
        <f t="shared" si="6"/>
        <v>80</v>
      </c>
      <c r="K344" s="116" t="str">
        <f t="shared" si="7"/>
        <v/>
      </c>
      <c r="L344" s="133">
        <v>80</v>
      </c>
    </row>
    <row r="345" spans="1:22" s="81" customFormat="1" ht="34.5" customHeight="1">
      <c r="A345" s="296" t="s">
        <v>734</v>
      </c>
      <c r="B345" s="111"/>
      <c r="C345" s="456"/>
      <c r="D345" s="456"/>
      <c r="E345" s="437" t="s">
        <v>166</v>
      </c>
      <c r="F345" s="438"/>
      <c r="G345" s="438"/>
      <c r="H345" s="439"/>
      <c r="I345" s="452"/>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238</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273</v>
      </c>
      <c r="M351" s="9"/>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275</v>
      </c>
      <c r="M352" s="9"/>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IF(SUM(L353:L353)=0,IF(COUNTIF(L353:L353,"未確認")&gt;0,"未確認",IF(COUNTIF(L353:L353,"~*")&gt;0,"*",SUM(L353:L353))),SUM(L353:L353))</f>
        <v>486</v>
      </c>
      <c r="K353" s="168" t="str">
        <f>IF(OR(COUNTIF(L353:L353,"未確認")&gt;0,COUNTIF(L353:L353,"~*")&gt;0),"※","")</f>
        <v/>
      </c>
      <c r="L353" s="133">
        <v>486</v>
      </c>
    </row>
    <row r="354" spans="1:22" s="81" customFormat="1" ht="34.5" customHeight="1">
      <c r="A354" s="295" t="s">
        <v>737</v>
      </c>
      <c r="B354" s="111"/>
      <c r="C354" s="169"/>
      <c r="D354" s="170"/>
      <c r="E354" s="453" t="s">
        <v>738</v>
      </c>
      <c r="F354" s="454"/>
      <c r="G354" s="454"/>
      <c r="H354" s="455"/>
      <c r="I354" s="451"/>
      <c r="J354" s="167">
        <f>IF(SUM(L354:L354)=0,IF(COUNTIF(L354:L354,"未確認")&gt;0,"未確認",IF(COUNTIF(L354:L354,"~*")&gt;0,"*",SUM(L354:L354))),SUM(L354:L354))</f>
        <v>5</v>
      </c>
      <c r="K354" s="168" t="str">
        <f>IF(OR(COUNTIF(L354:L354,"未確認")&gt;0,COUNTIF(L354:L354,"~*")&gt;0),"※","")</f>
        <v/>
      </c>
      <c r="L354" s="133">
        <v>5</v>
      </c>
    </row>
    <row r="355" spans="1:22" s="81" customFormat="1" ht="34.5" customHeight="1">
      <c r="A355" s="295" t="s">
        <v>739</v>
      </c>
      <c r="B355" s="111"/>
      <c r="C355" s="169"/>
      <c r="D355" s="170"/>
      <c r="E355" s="453" t="s">
        <v>740</v>
      </c>
      <c r="F355" s="454"/>
      <c r="G355" s="454"/>
      <c r="H355" s="455"/>
      <c r="I355" s="451"/>
      <c r="J355" s="167">
        <f>IF(SUM(L355:L355)=0,IF(COUNTIF(L355:L355,"未確認")&gt;0,"未確認",IF(COUNTIF(L355:L355,"~*")&gt;0,"*",SUM(L355:L355))),SUM(L355:L355))</f>
        <v>155</v>
      </c>
      <c r="K355" s="168" t="str">
        <f>IF(OR(COUNTIF(L355:L355,"未確認")&gt;0,COUNTIF(L355:L355,"~*")&gt;0),"※","")</f>
        <v/>
      </c>
      <c r="L355" s="133">
        <v>155</v>
      </c>
    </row>
    <row r="356" spans="1:22" s="81" customFormat="1" ht="34.5" customHeight="1">
      <c r="A356" s="295" t="s">
        <v>741</v>
      </c>
      <c r="B356" s="111"/>
      <c r="C356" s="169"/>
      <c r="D356" s="170"/>
      <c r="E356" s="453" t="s">
        <v>742</v>
      </c>
      <c r="F356" s="454"/>
      <c r="G356" s="454"/>
      <c r="H356" s="455"/>
      <c r="I356" s="451"/>
      <c r="J356" s="167">
        <f>IF(SUM(L356:L356)=0,IF(COUNTIF(L356:L356,"未確認")&gt;0,"未確認",IF(COUNTIF(L356:L356,"~*")&gt;0,"*",SUM(L356:L356))),SUM(L356:L356))</f>
        <v>297</v>
      </c>
      <c r="K356" s="168" t="str">
        <f>IF(OR(COUNTIF(L356:L356,"未確認")&gt;0,COUNTIF(L356:L356,"~*")&gt;0),"※","")</f>
        <v/>
      </c>
      <c r="L356" s="133">
        <v>297</v>
      </c>
    </row>
    <row r="357" spans="1:22" s="81" customFormat="1" ht="34.5" customHeight="1">
      <c r="A357" s="296" t="s">
        <v>743</v>
      </c>
      <c r="B357" s="2"/>
      <c r="C357" s="171"/>
      <c r="D357" s="172"/>
      <c r="E357" s="453" t="s">
        <v>744</v>
      </c>
      <c r="F357" s="454"/>
      <c r="G357" s="454"/>
      <c r="H357" s="455"/>
      <c r="I357" s="452"/>
      <c r="J357" s="167">
        <f>IF(SUM(L357:L357)=0,IF(COUNTIF(L357:L357,"未確認")&gt;0,"未確認",IF(COUNTIF(L357:L357,"~*")&gt;0,"*",SUM(L357:L357))),SUM(L357:L357))</f>
        <v>29</v>
      </c>
      <c r="K357" s="168" t="str">
        <f>IF(OR(COUNTIF(L357:L357,"未確認")&gt;0,COUNTIF(L357:L357,"~*")&gt;0),"※","")</f>
        <v/>
      </c>
      <c r="L357" s="133">
        <v>29</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50"/>
      <c r="D360" s="4"/>
      <c r="E360" s="4"/>
      <c r="F360" s="4"/>
      <c r="G360" s="4"/>
      <c r="H360" s="173"/>
      <c r="I360" s="173"/>
      <c r="J360" s="58"/>
      <c r="K360" s="30"/>
      <c r="L360" s="100"/>
    </row>
    <row r="361" spans="1:22" s="4" customFormat="1">
      <c r="A361" s="284"/>
      <c r="B361" s="19" t="s">
        <v>240</v>
      </c>
      <c r="C361" s="44"/>
      <c r="D361" s="44"/>
      <c r="E361" s="44"/>
      <c r="F361" s="44"/>
      <c r="G361" s="44"/>
      <c r="H361" s="15"/>
      <c r="I361" s="15"/>
      <c r="J361" s="58"/>
      <c r="K361" s="30"/>
      <c r="L361" s="100"/>
    </row>
    <row r="362" spans="1:22" s="1" customFormat="1">
      <c r="A362" s="284"/>
      <c r="B362" s="111" t="s">
        <v>241</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273</v>
      </c>
      <c r="M364" s="9"/>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275</v>
      </c>
      <c r="M365" s="9"/>
      <c r="N365" s="9"/>
      <c r="O365" s="9"/>
      <c r="P365" s="9"/>
      <c r="Q365" s="9"/>
      <c r="R365" s="9"/>
      <c r="S365" s="9"/>
      <c r="T365" s="9"/>
      <c r="U365" s="9"/>
      <c r="V365" s="9"/>
    </row>
    <row r="366" spans="1:22" s="81" customFormat="1" ht="34.5" customHeight="1">
      <c r="A366" s="296" t="s">
        <v>745</v>
      </c>
      <c r="B366" s="111"/>
      <c r="C366" s="442" t="s">
        <v>746</v>
      </c>
      <c r="D366" s="443"/>
      <c r="E366" s="443"/>
      <c r="F366" s="443"/>
      <c r="G366" s="443"/>
      <c r="H366" s="444"/>
      <c r="I366" s="420" t="s">
        <v>747</v>
      </c>
      <c r="J366" s="167">
        <v>0</v>
      </c>
      <c r="K366" s="174" t="str">
        <f>IF(OR(COUNTIF(J366,"未確認")&gt;0,COUNTIF(J366,"~*")&gt;0),"※","")</f>
        <v/>
      </c>
      <c r="L366" s="142"/>
    </row>
    <row r="367" spans="1:22" s="81" customFormat="1" ht="34.5" customHeight="1">
      <c r="A367" s="296" t="s">
        <v>748</v>
      </c>
      <c r="B367" s="111"/>
      <c r="C367" s="169"/>
      <c r="D367" s="175"/>
      <c r="E367" s="437" t="s">
        <v>242</v>
      </c>
      <c r="F367" s="438"/>
      <c r="G367" s="438"/>
      <c r="H367" s="439"/>
      <c r="I367" s="425"/>
      <c r="J367" s="167">
        <v>0</v>
      </c>
      <c r="K367" s="174" t="str">
        <f t="shared" ref="K367:K371" si="8">IF(OR(COUNTIF(J367,"未確認")&gt;0,COUNTIF(J367,"~*")&gt;0),"※","")</f>
        <v/>
      </c>
      <c r="L367" s="145"/>
    </row>
    <row r="368" spans="1:22" s="81" customFormat="1" ht="34.5" customHeight="1">
      <c r="A368" s="296" t="s">
        <v>749</v>
      </c>
      <c r="B368" s="111"/>
      <c r="C368" s="171"/>
      <c r="D368" s="176"/>
      <c r="E368" s="437" t="s">
        <v>243</v>
      </c>
      <c r="F368" s="438"/>
      <c r="G368" s="438"/>
      <c r="H368" s="439"/>
      <c r="I368" s="425"/>
      <c r="J368" s="167">
        <v>0</v>
      </c>
      <c r="K368" s="174" t="str">
        <f t="shared" si="8"/>
        <v/>
      </c>
      <c r="L368" s="145"/>
    </row>
    <row r="369" spans="1:12" s="81" customFormat="1" ht="34.5" customHeight="1">
      <c r="A369" s="296" t="s">
        <v>750</v>
      </c>
      <c r="B369" s="111"/>
      <c r="C369" s="445" t="s">
        <v>751</v>
      </c>
      <c r="D369" s="446"/>
      <c r="E369" s="446"/>
      <c r="F369" s="446"/>
      <c r="G369" s="446"/>
      <c r="H369" s="447"/>
      <c r="I369" s="425"/>
      <c r="J369" s="167">
        <v>0</v>
      </c>
      <c r="K369" s="174" t="str">
        <f t="shared" si="8"/>
        <v/>
      </c>
      <c r="L369" s="145"/>
    </row>
    <row r="370" spans="1:12" s="81" customFormat="1" ht="34.5" customHeight="1">
      <c r="A370" s="296" t="s">
        <v>752</v>
      </c>
      <c r="B370" s="111"/>
      <c r="C370" s="169"/>
      <c r="D370" s="175"/>
      <c r="E370" s="437" t="s">
        <v>244</v>
      </c>
      <c r="F370" s="438"/>
      <c r="G370" s="438"/>
      <c r="H370" s="439"/>
      <c r="I370" s="425"/>
      <c r="J370" s="167">
        <v>0</v>
      </c>
      <c r="K370" s="174" t="str">
        <f t="shared" si="8"/>
        <v/>
      </c>
      <c r="L370" s="145"/>
    </row>
    <row r="371" spans="1:12" s="81" customFormat="1" ht="34.5" customHeight="1">
      <c r="A371" s="296" t="s">
        <v>753</v>
      </c>
      <c r="B371" s="111"/>
      <c r="C371" s="171"/>
      <c r="D371" s="176"/>
      <c r="E371" s="437" t="s">
        <v>245</v>
      </c>
      <c r="F371" s="438"/>
      <c r="G371" s="438"/>
      <c r="H371" s="439"/>
      <c r="I371" s="426"/>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209</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9" t="s">
        <v>754</v>
      </c>
      <c r="C386" s="351"/>
      <c r="D386" s="54"/>
      <c r="E386" s="54"/>
      <c r="F386" s="54"/>
      <c r="G386" s="54"/>
      <c r="H386" s="55"/>
      <c r="I386" s="55"/>
      <c r="J386" s="57"/>
      <c r="K386" s="60"/>
      <c r="L386" s="100"/>
    </row>
    <row r="387" spans="1:22" s="1" customFormat="1">
      <c r="A387" s="284"/>
      <c r="B387" s="19" t="s">
        <v>755</v>
      </c>
      <c r="C387" s="348"/>
      <c r="D387" s="4"/>
      <c r="E387" s="4"/>
      <c r="F387" s="4"/>
      <c r="G387" s="4"/>
      <c r="H387" s="331"/>
      <c r="I387" s="331"/>
      <c r="J387" s="58"/>
      <c r="K387" s="352"/>
      <c r="L387" s="353"/>
    </row>
    <row r="388" spans="1:22" s="1" customFormat="1" ht="19.5">
      <c r="A388" s="284"/>
      <c r="C388" s="348"/>
      <c r="D388" s="4"/>
      <c r="E388" s="4"/>
      <c r="F388" s="4"/>
      <c r="G388" s="4"/>
      <c r="H388" s="331"/>
      <c r="I388" s="331"/>
      <c r="J388" s="58"/>
      <c r="K388" s="56"/>
      <c r="L388" s="161"/>
    </row>
    <row r="389" spans="1:22" ht="34.5" customHeight="1">
      <c r="A389" s="284"/>
      <c r="B389" s="19"/>
      <c r="C389" s="9"/>
      <c r="D389" s="4"/>
      <c r="F389" s="4"/>
      <c r="G389" s="4"/>
      <c r="H389" s="331"/>
      <c r="I389" s="331"/>
      <c r="J389" s="73" t="s">
        <v>62</v>
      </c>
      <c r="K389" s="354"/>
      <c r="L389" s="355" t="s">
        <v>273</v>
      </c>
      <c r="M389" s="9"/>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275</v>
      </c>
      <c r="M390" s="9"/>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IF(SUM(L391:L391)=0,IF(COUNTIF(L391:L391,"未確認")&gt;0,"未確認",IF(COUNTIF(L391:L391,"~*")&gt;0,"*",SUM(L391:L391))),SUM(L391:L391))</f>
        <v>0</v>
      </c>
      <c r="K391" s="179" t="str">
        <f>IF(OR(COUNTIF(L391:L391,"未確認")&gt;0,COUNTIF(L391:L391,"*")&gt;0),"※","")</f>
        <v/>
      </c>
      <c r="L391" s="109">
        <v>0</v>
      </c>
    </row>
    <row r="392" spans="1:22" s="346"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248</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273</v>
      </c>
    </row>
    <row r="397" spans="1:22" s="2" customFormat="1" ht="20.25" customHeight="1">
      <c r="A397" s="284"/>
      <c r="C397" s="59"/>
      <c r="D397" s="4"/>
      <c r="E397" s="4"/>
      <c r="F397" s="4"/>
      <c r="G397" s="4"/>
      <c r="H397" s="331"/>
      <c r="I397" s="64" t="s">
        <v>667</v>
      </c>
      <c r="J397" s="65"/>
      <c r="K397" s="166"/>
      <c r="L397" s="77" t="s">
        <v>275</v>
      </c>
    </row>
    <row r="398" spans="1:22" s="107" customFormat="1" ht="113.65" customHeight="1">
      <c r="A398" s="296" t="s">
        <v>486</v>
      </c>
      <c r="B398" s="111"/>
      <c r="C398" s="422" t="s">
        <v>757</v>
      </c>
      <c r="D398" s="423"/>
      <c r="E398" s="423"/>
      <c r="F398" s="423"/>
      <c r="G398" s="423"/>
      <c r="H398" s="424"/>
      <c r="I398" s="325" t="s">
        <v>758</v>
      </c>
      <c r="J398" s="181"/>
      <c r="K398" s="182"/>
      <c r="L398" s="187" t="s">
        <v>759</v>
      </c>
    </row>
    <row r="399" spans="1:22" s="1" customFormat="1" ht="65.099999999999994" customHeight="1">
      <c r="A399" s="284"/>
      <c r="B399" s="111"/>
      <c r="C399" s="416" t="s">
        <v>761</v>
      </c>
      <c r="D399" s="417"/>
      <c r="E399" s="417"/>
      <c r="F399" s="417"/>
      <c r="G399" s="417"/>
      <c r="H399" s="419"/>
      <c r="I399" s="420" t="s">
        <v>762</v>
      </c>
      <c r="J399" s="183"/>
      <c r="K399" s="184"/>
      <c r="L399" s="118"/>
    </row>
    <row r="400" spans="1:22" s="1" customFormat="1" ht="34.5" customHeight="1">
      <c r="A400" s="296" t="s">
        <v>488</v>
      </c>
      <c r="B400" s="111"/>
      <c r="C400" s="185"/>
      <c r="D400" s="427" t="s">
        <v>763</v>
      </c>
      <c r="E400" s="434"/>
      <c r="F400" s="434"/>
      <c r="G400" s="434"/>
      <c r="H400" s="428"/>
      <c r="I400" s="440"/>
      <c r="J400" s="183"/>
      <c r="K400" s="186"/>
      <c r="L400" s="187">
        <v>0</v>
      </c>
    </row>
    <row r="401" spans="1:12" s="1" customFormat="1" ht="34.5" customHeight="1">
      <c r="A401" s="296" t="s">
        <v>489</v>
      </c>
      <c r="B401" s="111"/>
      <c r="C401" s="185"/>
      <c r="D401" s="427" t="s">
        <v>764</v>
      </c>
      <c r="E401" s="434"/>
      <c r="F401" s="434"/>
      <c r="G401" s="434"/>
      <c r="H401" s="428"/>
      <c r="I401" s="440"/>
      <c r="J401" s="183"/>
      <c r="K401" s="186"/>
      <c r="L401" s="187">
        <v>0</v>
      </c>
    </row>
    <row r="402" spans="1:12" s="1" customFormat="1" ht="34.5" customHeight="1">
      <c r="A402" s="296" t="s">
        <v>490</v>
      </c>
      <c r="B402" s="111"/>
      <c r="C402" s="185"/>
      <c r="D402" s="427" t="s">
        <v>765</v>
      </c>
      <c r="E402" s="434"/>
      <c r="F402" s="434"/>
      <c r="G402" s="434"/>
      <c r="H402" s="428"/>
      <c r="I402" s="440"/>
      <c r="J402" s="183"/>
      <c r="K402" s="186"/>
      <c r="L402" s="187">
        <v>0</v>
      </c>
    </row>
    <row r="403" spans="1:12" s="1" customFormat="1" ht="34.5" customHeight="1">
      <c r="A403" s="296" t="s">
        <v>491</v>
      </c>
      <c r="B403" s="111"/>
      <c r="C403" s="185"/>
      <c r="D403" s="427" t="s">
        <v>766</v>
      </c>
      <c r="E403" s="434"/>
      <c r="F403" s="434"/>
      <c r="G403" s="434"/>
      <c r="H403" s="428"/>
      <c r="I403" s="440"/>
      <c r="J403" s="183"/>
      <c r="K403" s="186"/>
      <c r="L403" s="187">
        <v>0</v>
      </c>
    </row>
    <row r="404" spans="1:12" s="1" customFormat="1" ht="34.5" customHeight="1">
      <c r="A404" s="296" t="s">
        <v>492</v>
      </c>
      <c r="B404" s="111"/>
      <c r="C404" s="185"/>
      <c r="D404" s="427" t="s">
        <v>767</v>
      </c>
      <c r="E404" s="434"/>
      <c r="F404" s="434"/>
      <c r="G404" s="434"/>
      <c r="H404" s="428"/>
      <c r="I404" s="440"/>
      <c r="J404" s="183"/>
      <c r="K404" s="186"/>
      <c r="L404" s="187">
        <v>0</v>
      </c>
    </row>
    <row r="405" spans="1:12" s="1" customFormat="1" ht="34.5" customHeight="1">
      <c r="A405" s="296" t="s">
        <v>493</v>
      </c>
      <c r="B405" s="111"/>
      <c r="C405" s="188"/>
      <c r="D405" s="427" t="s">
        <v>768</v>
      </c>
      <c r="E405" s="434"/>
      <c r="F405" s="434"/>
      <c r="G405" s="434"/>
      <c r="H405" s="428"/>
      <c r="I405" s="440"/>
      <c r="J405" s="183"/>
      <c r="K405" s="186"/>
      <c r="L405" s="187">
        <v>0</v>
      </c>
    </row>
    <row r="406" spans="1:12" s="1" customFormat="1" ht="34.5" customHeight="1">
      <c r="A406" s="296" t="s">
        <v>494</v>
      </c>
      <c r="B406" s="111"/>
      <c r="C406" s="333"/>
      <c r="D406" s="427" t="s">
        <v>769</v>
      </c>
      <c r="E406" s="434"/>
      <c r="F406" s="434"/>
      <c r="G406" s="434"/>
      <c r="H406" s="428"/>
      <c r="I406" s="440"/>
      <c r="J406" s="189"/>
      <c r="K406" s="190"/>
      <c r="L406" s="187">
        <v>0</v>
      </c>
    </row>
    <row r="407" spans="1:12" s="1" customFormat="1" ht="42.75" customHeight="1">
      <c r="A407" s="284"/>
      <c r="B407" s="111"/>
      <c r="C407" s="416" t="s">
        <v>770</v>
      </c>
      <c r="D407" s="417"/>
      <c r="E407" s="417"/>
      <c r="F407" s="417"/>
      <c r="G407" s="417"/>
      <c r="H407" s="419"/>
      <c r="I407" s="440"/>
      <c r="J407" s="183"/>
      <c r="K407" s="184"/>
      <c r="L407" s="118"/>
    </row>
    <row r="408" spans="1:12" s="1" customFormat="1" ht="34.5" customHeight="1">
      <c r="A408" s="296" t="s">
        <v>495</v>
      </c>
      <c r="B408" s="111"/>
      <c r="C408" s="185"/>
      <c r="D408" s="427" t="s">
        <v>763</v>
      </c>
      <c r="E408" s="434"/>
      <c r="F408" s="434"/>
      <c r="G408" s="434"/>
      <c r="H408" s="428"/>
      <c r="I408" s="440"/>
      <c r="J408" s="183"/>
      <c r="K408" s="186"/>
      <c r="L408" s="187">
        <v>0</v>
      </c>
    </row>
    <row r="409" spans="1:12" s="1" customFormat="1" ht="34.5" customHeight="1">
      <c r="A409" s="296" t="s">
        <v>496</v>
      </c>
      <c r="B409" s="111"/>
      <c r="C409" s="185"/>
      <c r="D409" s="427" t="s">
        <v>764</v>
      </c>
      <c r="E409" s="434"/>
      <c r="F409" s="434"/>
      <c r="G409" s="434"/>
      <c r="H409" s="428"/>
      <c r="I409" s="440"/>
      <c r="J409" s="183"/>
      <c r="K409" s="186"/>
      <c r="L409" s="187">
        <v>0</v>
      </c>
    </row>
    <row r="410" spans="1:12" s="1" customFormat="1" ht="34.5" customHeight="1">
      <c r="A410" s="296" t="s">
        <v>497</v>
      </c>
      <c r="B410" s="111"/>
      <c r="C410" s="185"/>
      <c r="D410" s="427" t="s">
        <v>765</v>
      </c>
      <c r="E410" s="434"/>
      <c r="F410" s="434"/>
      <c r="G410" s="434"/>
      <c r="H410" s="428"/>
      <c r="I410" s="440"/>
      <c r="J410" s="183"/>
      <c r="K410" s="186"/>
      <c r="L410" s="187">
        <v>0</v>
      </c>
    </row>
    <row r="411" spans="1:12" s="1" customFormat="1" ht="34.5" customHeight="1">
      <c r="A411" s="296" t="s">
        <v>498</v>
      </c>
      <c r="B411" s="111"/>
      <c r="C411" s="185"/>
      <c r="D411" s="427" t="s">
        <v>766</v>
      </c>
      <c r="E411" s="434"/>
      <c r="F411" s="434"/>
      <c r="G411" s="434"/>
      <c r="H411" s="428"/>
      <c r="I411" s="440"/>
      <c r="J411" s="183"/>
      <c r="K411" s="186"/>
      <c r="L411" s="187">
        <v>0</v>
      </c>
    </row>
    <row r="412" spans="1:12" s="1" customFormat="1" ht="34.5" customHeight="1">
      <c r="A412" s="296" t="s">
        <v>499</v>
      </c>
      <c r="B412" s="111"/>
      <c r="C412" s="185"/>
      <c r="D412" s="427" t="s">
        <v>767</v>
      </c>
      <c r="E412" s="434"/>
      <c r="F412" s="434"/>
      <c r="G412" s="434"/>
      <c r="H412" s="428"/>
      <c r="I412" s="440"/>
      <c r="J412" s="183"/>
      <c r="K412" s="186"/>
      <c r="L412" s="187">
        <v>0</v>
      </c>
    </row>
    <row r="413" spans="1:12" s="1" customFormat="1" ht="34.5" customHeight="1">
      <c r="A413" s="296" t="s">
        <v>500</v>
      </c>
      <c r="B413" s="111"/>
      <c r="C413" s="185"/>
      <c r="D413" s="427" t="s">
        <v>768</v>
      </c>
      <c r="E413" s="434"/>
      <c r="F413" s="434"/>
      <c r="G413" s="434"/>
      <c r="H413" s="428"/>
      <c r="I413" s="440"/>
      <c r="J413" s="183"/>
      <c r="K413" s="186"/>
      <c r="L413" s="187">
        <v>0</v>
      </c>
    </row>
    <row r="414" spans="1:12" s="1" customFormat="1" ht="34.5" customHeight="1">
      <c r="A414" s="296" t="s">
        <v>501</v>
      </c>
      <c r="B414" s="111"/>
      <c r="C414" s="335"/>
      <c r="D414" s="427" t="s">
        <v>769</v>
      </c>
      <c r="E414" s="434"/>
      <c r="F414" s="434"/>
      <c r="G414" s="434"/>
      <c r="H414" s="428"/>
      <c r="I414" s="440"/>
      <c r="J414" s="189"/>
      <c r="K414" s="190"/>
      <c r="L414" s="187">
        <v>0</v>
      </c>
    </row>
    <row r="415" spans="1:12" s="1" customFormat="1" ht="42.75" customHeight="1">
      <c r="A415" s="284"/>
      <c r="B415" s="111"/>
      <c r="C415" s="416" t="s">
        <v>251</v>
      </c>
      <c r="D415" s="417"/>
      <c r="E415" s="417"/>
      <c r="F415" s="417"/>
      <c r="G415" s="417"/>
      <c r="H415" s="419"/>
      <c r="I415" s="440"/>
      <c r="J415" s="191"/>
      <c r="K415" s="184"/>
      <c r="L415" s="118"/>
    </row>
    <row r="416" spans="1:12" s="1" customFormat="1" ht="34.5" customHeight="1">
      <c r="A416" s="296" t="s">
        <v>502</v>
      </c>
      <c r="B416" s="111"/>
      <c r="C416" s="185"/>
      <c r="D416" s="427" t="s">
        <v>763</v>
      </c>
      <c r="E416" s="434"/>
      <c r="F416" s="434"/>
      <c r="G416" s="434"/>
      <c r="H416" s="428"/>
      <c r="I416" s="440"/>
      <c r="J416" s="183"/>
      <c r="K416" s="186"/>
      <c r="L416" s="187">
        <v>0</v>
      </c>
    </row>
    <row r="417" spans="1:22" s="1" customFormat="1" ht="34.5" customHeight="1">
      <c r="A417" s="296" t="s">
        <v>503</v>
      </c>
      <c r="B417" s="111"/>
      <c r="C417" s="185"/>
      <c r="D417" s="427" t="s">
        <v>764</v>
      </c>
      <c r="E417" s="434"/>
      <c r="F417" s="434"/>
      <c r="G417" s="434"/>
      <c r="H417" s="428"/>
      <c r="I417" s="440"/>
      <c r="J417" s="183"/>
      <c r="K417" s="186"/>
      <c r="L417" s="187">
        <v>0</v>
      </c>
    </row>
    <row r="418" spans="1:22" s="1" customFormat="1" ht="34.5" customHeight="1">
      <c r="A418" s="296" t="s">
        <v>504</v>
      </c>
      <c r="B418" s="111"/>
      <c r="C418" s="185"/>
      <c r="D418" s="427" t="s">
        <v>765</v>
      </c>
      <c r="E418" s="434"/>
      <c r="F418" s="434"/>
      <c r="G418" s="434"/>
      <c r="H418" s="428"/>
      <c r="I418" s="440"/>
      <c r="J418" s="183"/>
      <c r="K418" s="186"/>
      <c r="L418" s="187">
        <v>0</v>
      </c>
    </row>
    <row r="419" spans="1:22" s="1" customFormat="1" ht="34.5" customHeight="1">
      <c r="A419" s="296" t="s">
        <v>505</v>
      </c>
      <c r="B419" s="111"/>
      <c r="C419" s="185"/>
      <c r="D419" s="427" t="s">
        <v>766</v>
      </c>
      <c r="E419" s="434"/>
      <c r="F419" s="434"/>
      <c r="G419" s="434"/>
      <c r="H419" s="428"/>
      <c r="I419" s="440"/>
      <c r="J419" s="183"/>
      <c r="K419" s="186"/>
      <c r="L419" s="187">
        <v>0</v>
      </c>
    </row>
    <row r="420" spans="1:22" s="1" customFormat="1" ht="34.5" customHeight="1">
      <c r="A420" s="296" t="s">
        <v>506</v>
      </c>
      <c r="B420" s="111"/>
      <c r="C420" s="185"/>
      <c r="D420" s="427" t="s">
        <v>767</v>
      </c>
      <c r="E420" s="434"/>
      <c r="F420" s="434"/>
      <c r="G420" s="434"/>
      <c r="H420" s="428"/>
      <c r="I420" s="440"/>
      <c r="J420" s="183"/>
      <c r="K420" s="186"/>
      <c r="L420" s="187">
        <v>0</v>
      </c>
    </row>
    <row r="421" spans="1:22" s="1" customFormat="1" ht="34.5" customHeight="1">
      <c r="A421" s="296" t="s">
        <v>507</v>
      </c>
      <c r="B421" s="111"/>
      <c r="C421" s="185"/>
      <c r="D421" s="427" t="s">
        <v>768</v>
      </c>
      <c r="E421" s="434"/>
      <c r="F421" s="434"/>
      <c r="G421" s="434"/>
      <c r="H421" s="428"/>
      <c r="I421" s="440"/>
      <c r="J421" s="183"/>
      <c r="K421" s="186"/>
      <c r="L421" s="187">
        <v>0</v>
      </c>
    </row>
    <row r="422" spans="1:22" s="1" customFormat="1" ht="34.5" customHeight="1">
      <c r="A422" s="296" t="s">
        <v>508</v>
      </c>
      <c r="B422" s="111"/>
      <c r="C422" s="335"/>
      <c r="D422" s="427" t="s">
        <v>769</v>
      </c>
      <c r="E422" s="434"/>
      <c r="F422" s="434"/>
      <c r="G422" s="434"/>
      <c r="H422" s="428"/>
      <c r="I422" s="441"/>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252</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273</v>
      </c>
    </row>
    <row r="429" spans="1:22" s="2" customFormat="1" ht="19.899999999999999" customHeight="1">
      <c r="A429" s="284"/>
      <c r="C429" s="59"/>
      <c r="D429" s="4"/>
      <c r="E429" s="4"/>
      <c r="F429" s="4"/>
      <c r="G429" s="4"/>
      <c r="H429" s="331"/>
      <c r="I429" s="64" t="s">
        <v>667</v>
      </c>
      <c r="J429" s="65"/>
      <c r="K429" s="166"/>
      <c r="L429" s="77" t="s">
        <v>275</v>
      </c>
    </row>
    <row r="430" spans="1:22" s="107" customFormat="1" ht="35.1" customHeight="1">
      <c r="A430" s="296" t="s">
        <v>509</v>
      </c>
      <c r="B430" s="82"/>
      <c r="C430" s="416" t="s">
        <v>253</v>
      </c>
      <c r="D430" s="417"/>
      <c r="E430" s="417"/>
      <c r="F430" s="417"/>
      <c r="G430" s="417"/>
      <c r="H430" s="419"/>
      <c r="I430" s="432" t="s">
        <v>771</v>
      </c>
      <c r="J430" s="162">
        <v>822</v>
      </c>
      <c r="K430" s="179" t="str">
        <f>IF(OR(COUNTIF(L430:L430,"未確認")&gt;0,COUNTIF(L430:L430,"~*")&gt;0),"※","")</f>
        <v/>
      </c>
      <c r="L430" s="297"/>
    </row>
    <row r="431" spans="1:22" s="107" customFormat="1" ht="35.1" customHeight="1">
      <c r="A431" s="296" t="s">
        <v>511</v>
      </c>
      <c r="B431" s="82"/>
      <c r="C431" s="329"/>
      <c r="D431" s="330"/>
      <c r="E431" s="422" t="s">
        <v>254</v>
      </c>
      <c r="F431" s="423"/>
      <c r="G431" s="423"/>
      <c r="H431" s="424"/>
      <c r="I431" s="433"/>
      <c r="J431" s="162">
        <v>59</v>
      </c>
      <c r="K431" s="179" t="str">
        <f>IF(OR(COUNTIF(L431:L431,"未確認")&gt;0,COUNTIF(L431:L431,"~*")&gt;0),"※","")</f>
        <v/>
      </c>
      <c r="L431" s="297"/>
    </row>
    <row r="432" spans="1:22" s="107" customFormat="1" ht="35.1" customHeight="1">
      <c r="A432" s="296" t="s">
        <v>512</v>
      </c>
      <c r="B432" s="82"/>
      <c r="C432" s="416" t="s">
        <v>255</v>
      </c>
      <c r="D432" s="417"/>
      <c r="E432" s="417"/>
      <c r="F432" s="417"/>
      <c r="G432" s="417"/>
      <c r="H432" s="419"/>
      <c r="I432" s="420" t="s">
        <v>772</v>
      </c>
      <c r="J432" s="162">
        <v>462</v>
      </c>
      <c r="K432" s="179" t="str">
        <f>IF(OR(COUNTIF(L432:L432,"未確認")&gt;0,COUNTIF(L432:L432,"~*")&gt;0),"※","")</f>
        <v/>
      </c>
      <c r="L432" s="297"/>
    </row>
    <row r="433" spans="1:22" s="107" customFormat="1" ht="35.1" customHeight="1">
      <c r="A433" s="296" t="s">
        <v>514</v>
      </c>
      <c r="B433" s="82"/>
      <c r="C433" s="329"/>
      <c r="D433" s="330"/>
      <c r="E433" s="422" t="s">
        <v>254</v>
      </c>
      <c r="F433" s="423"/>
      <c r="G433" s="423"/>
      <c r="H433" s="424"/>
      <c r="I433" s="426"/>
      <c r="J433" s="162">
        <v>61</v>
      </c>
      <c r="K433" s="179" t="str">
        <f>IF(OR(COUNTIF(L433:L433,"未確認")&gt;0,COUNTIF(L433:L433,"~*")&gt;0),"※","")</f>
        <v/>
      </c>
      <c r="L433" s="297"/>
    </row>
    <row r="434" spans="1:22" s="107" customFormat="1" ht="42" customHeight="1">
      <c r="A434" s="296" t="s">
        <v>515</v>
      </c>
      <c r="B434" s="82"/>
      <c r="C434" s="422" t="s">
        <v>256</v>
      </c>
      <c r="D434" s="423"/>
      <c r="E434" s="423"/>
      <c r="F434" s="423"/>
      <c r="G434" s="423"/>
      <c r="H434" s="424"/>
      <c r="I434" s="114" t="s">
        <v>773</v>
      </c>
      <c r="J434" s="178">
        <v>217</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774</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273</v>
      </c>
      <c r="M440" s="9"/>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275</v>
      </c>
      <c r="M441" s="9"/>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269</v>
      </c>
    </row>
    <row r="443" spans="1:22" s="81" customFormat="1" ht="56.1" customHeight="1">
      <c r="A443" s="296" t="s">
        <v>518</v>
      </c>
      <c r="B443" s="82"/>
      <c r="C443" s="422" t="s">
        <v>259</v>
      </c>
      <c r="D443" s="423"/>
      <c r="E443" s="423"/>
      <c r="F443" s="423"/>
      <c r="G443" s="423"/>
      <c r="H443" s="424"/>
      <c r="I443" s="127" t="s">
        <v>260</v>
      </c>
      <c r="J443" s="181"/>
      <c r="K443" s="193"/>
      <c r="L443" s="194">
        <v>0</v>
      </c>
    </row>
    <row r="444" spans="1:22" s="81" customFormat="1" ht="56.1" customHeight="1">
      <c r="A444" s="296" t="s">
        <v>519</v>
      </c>
      <c r="B444" s="82"/>
      <c r="C444" s="422" t="s">
        <v>777</v>
      </c>
      <c r="D444" s="423"/>
      <c r="E444" s="423"/>
      <c r="F444" s="423"/>
      <c r="G444" s="423"/>
      <c r="H444" s="424"/>
      <c r="I444" s="127" t="s">
        <v>778</v>
      </c>
      <c r="J444" s="181"/>
      <c r="K444" s="193"/>
      <c r="L444" s="195">
        <v>0</v>
      </c>
    </row>
    <row r="445" spans="1:22" s="81" customFormat="1" ht="60" customHeight="1">
      <c r="A445" s="296" t="s">
        <v>520</v>
      </c>
      <c r="B445" s="82"/>
      <c r="C445" s="416" t="s">
        <v>779</v>
      </c>
      <c r="D445" s="417"/>
      <c r="E445" s="417"/>
      <c r="F445" s="417"/>
      <c r="G445" s="417"/>
      <c r="H445" s="419"/>
      <c r="I445" s="420" t="s">
        <v>780</v>
      </c>
      <c r="J445" s="181"/>
      <c r="K445" s="193"/>
      <c r="L445" s="196">
        <v>0</v>
      </c>
    </row>
    <row r="446" spans="1:22" s="81" customFormat="1" ht="35.1" customHeight="1">
      <c r="A446" s="296" t="s">
        <v>521</v>
      </c>
      <c r="B446" s="82"/>
      <c r="C446" s="197"/>
      <c r="D446" s="198"/>
      <c r="E446" s="416" t="s">
        <v>261</v>
      </c>
      <c r="F446" s="417"/>
      <c r="G446" s="417"/>
      <c r="H446" s="419"/>
      <c r="I446" s="425"/>
      <c r="J446" s="181"/>
      <c r="K446" s="193"/>
      <c r="L446" s="196">
        <v>0</v>
      </c>
    </row>
    <row r="447" spans="1:22" s="81" customFormat="1" ht="35.1" customHeight="1">
      <c r="A447" s="296"/>
      <c r="B447" s="82"/>
      <c r="C447" s="197"/>
      <c r="D447" s="198"/>
      <c r="E447" s="327"/>
      <c r="F447" s="328"/>
      <c r="G447" s="427" t="s">
        <v>781</v>
      </c>
      <c r="H447" s="428"/>
      <c r="I447" s="425"/>
      <c r="J447" s="181"/>
      <c r="K447" s="193"/>
      <c r="L447" s="196">
        <v>0</v>
      </c>
    </row>
    <row r="448" spans="1:22" s="81" customFormat="1" ht="64.150000000000006" customHeight="1">
      <c r="A448" s="296"/>
      <c r="B448" s="82"/>
      <c r="C448" s="197"/>
      <c r="D448" s="198"/>
      <c r="E448" s="327"/>
      <c r="F448" s="328"/>
      <c r="G448" s="429" t="s">
        <v>782</v>
      </c>
      <c r="H448" s="428"/>
      <c r="I448" s="425"/>
      <c r="J448" s="181"/>
      <c r="K448" s="193"/>
      <c r="L448" s="196">
        <v>0</v>
      </c>
    </row>
    <row r="449" spans="1:23" s="81" customFormat="1" ht="67.150000000000006" customHeight="1">
      <c r="A449" s="296" t="s">
        <v>522</v>
      </c>
      <c r="B449" s="82"/>
      <c r="C449" s="199"/>
      <c r="D449" s="334"/>
      <c r="E449" s="430"/>
      <c r="F449" s="431"/>
      <c r="G449" s="356"/>
      <c r="H449" s="332" t="s">
        <v>783</v>
      </c>
      <c r="I449" s="426"/>
      <c r="J449" s="181"/>
      <c r="K449" s="193"/>
      <c r="L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row>
    <row r="451" spans="1:23" s="107" customFormat="1" ht="34.5" customHeight="1">
      <c r="A451" s="296" t="s">
        <v>524</v>
      </c>
      <c r="B451" s="82"/>
      <c r="C451" s="318"/>
      <c r="D451" s="319"/>
      <c r="E451" s="422" t="s">
        <v>786</v>
      </c>
      <c r="F451" s="423"/>
      <c r="G451" s="423"/>
      <c r="H451" s="424"/>
      <c r="I451" s="421"/>
      <c r="J451" s="181"/>
      <c r="K451" s="193"/>
      <c r="L451" s="196">
        <v>0</v>
      </c>
    </row>
    <row r="452" spans="1:23" s="81" customFormat="1" ht="56.1" customHeight="1">
      <c r="A452" s="296" t="s">
        <v>525</v>
      </c>
      <c r="B452" s="82"/>
      <c r="C452" s="422" t="s">
        <v>787</v>
      </c>
      <c r="D452" s="423"/>
      <c r="E452" s="423"/>
      <c r="F452" s="423"/>
      <c r="G452" s="423"/>
      <c r="H452" s="424"/>
      <c r="I452" s="127" t="s">
        <v>788</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C77:G77" location="外ヶ浜町国民健康保険外ヶ浜中央病院!HB93" display="・設置主体"/>
    <hyperlink ref="C78:G78" location="外ヶ浜町国民健康保険外ヶ浜中央病院!B101" display="・病床の状況"/>
    <hyperlink ref="C79:G79" location="外ヶ浜町国民健康保険外ヶ浜中央病院!B122" display="・診療科"/>
    <hyperlink ref="C80:G80" location="外ヶ浜町国民健康保険外ヶ浜中央病院!B133" display="・入院基本料・特定入院料及び届出病床数"/>
    <hyperlink ref="C81:G81" location="外ヶ浜町国民健康保険外ヶ浜中央病院!B147" display="・DPC医療機関群の種類"/>
    <hyperlink ref="C82:G82" location="外ヶ浜町国民健康保険外ヶ浜中央病院!B155" display="・救急告示病院、二次救急医療施設、三次救急医療施設の告示・認定の有無"/>
    <hyperlink ref="C83:F83" location="外ヶ浜町国民健康保険外ヶ浜中央病院!B165" display="・承認の有無"/>
    <hyperlink ref="C84:F84" location="外ヶ浜町国民健康保険外ヶ浜中央病院!B174" display="・診療報酬の届出の有無"/>
    <hyperlink ref="C85:F85" location="外ヶ浜町国民健康保険外ヶ浜中央病院!B184" display="・職員数の状況"/>
    <hyperlink ref="C86:F86" location="外ヶ浜町国民健康保険外ヶ浜中央病院!B243" display="・退院調整部門の設置状況"/>
    <hyperlink ref="C87:F87" location="外ヶ浜町国民健康保険外ヶ浜中央病院!B263" display="・医療機器の台数"/>
    <hyperlink ref="C88:G88" location="外ヶ浜町国民健康保険外ヶ浜中央病院!B288" display="・過去1年間の間に病棟の再編・見直しがあった場合の報告対象期間"/>
    <hyperlink ref="H77:I77" location="外ヶ浜町国民健康保険外ヶ浜中央病院!B311" display="・入院患者の状況（年間）"/>
    <hyperlink ref="H78:I78" location="外ヶ浜町国民健康保険外ヶ浜中央病院!B324" display="・入院患者の状況（年間／入棟前の場所・退棟先の場所の状況）"/>
    <hyperlink ref="H79:I79" location="外ヶ浜町国民健康保険外ヶ浜中央病院!B349" display="・退院後に在宅医療を必要とする患者の状況"/>
    <hyperlink ref="H80:I80" location="外ヶ浜町国民健康保険外ヶ浜中央病院!B361" display="・看取りを行った患者数"/>
    <hyperlink ref="J80:L80" location="外ヶ浜町国民健康保険外ヶ浜中央病院!B438" display="・リハビリテーションの実施状況"/>
    <hyperlink ref="J79:L79" location="外ヶ浜町国民健康保険外ヶ浜中央病院!B426" display="・救急医療の実施状況"/>
    <hyperlink ref="J78:L78" location="外ヶ浜町国民健康保険外ヶ浜中央病院!B394" display="・重症患者への対応状況"/>
    <hyperlink ref="J77:L77" location="外ヶ浜町国民健康保険外ヶ浜中央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1130</v>
      </c>
      <c r="C2" s="12"/>
      <c r="D2" s="12"/>
      <c r="E2" s="12"/>
      <c r="F2" s="12"/>
      <c r="G2" s="12"/>
      <c r="H2" s="10"/>
    </row>
    <row r="3" spans="1:22">
      <c r="A3" s="284"/>
      <c r="B3" s="13" t="s">
        <v>1131</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M8" s="9"/>
      <c r="N8" s="9"/>
      <c r="O8" s="9"/>
      <c r="P8" s="9"/>
      <c r="Q8" s="9"/>
      <c r="R8" s="9"/>
      <c r="S8" s="9"/>
      <c r="T8" s="9"/>
      <c r="U8" s="9"/>
      <c r="V8" s="9"/>
    </row>
    <row r="9" spans="1:22" s="22" customFormat="1">
      <c r="A9" s="284"/>
      <c r="B9" s="24"/>
      <c r="C9" s="20"/>
      <c r="D9" s="20"/>
      <c r="E9" s="20"/>
      <c r="F9" s="20"/>
      <c r="G9" s="20"/>
      <c r="H9" s="21"/>
      <c r="I9" s="532" t="s">
        <v>469</v>
      </c>
      <c r="J9" s="532"/>
      <c r="K9" s="532"/>
      <c r="L9" s="316" t="s">
        <v>279</v>
      </c>
    </row>
    <row r="10" spans="1:22" s="22" customFormat="1" ht="34.5" customHeight="1">
      <c r="A10" s="285" t="s">
        <v>1132</v>
      </c>
      <c r="B10" s="18"/>
      <c r="C10" s="20"/>
      <c r="D10" s="20"/>
      <c r="E10" s="20"/>
      <c r="F10" s="20"/>
      <c r="G10" s="20"/>
      <c r="H10" s="21"/>
      <c r="I10" s="531" t="s">
        <v>471</v>
      </c>
      <c r="J10" s="531"/>
      <c r="K10" s="531"/>
      <c r="L10" s="25" t="s">
        <v>539</v>
      </c>
    </row>
    <row r="11" spans="1:22" s="22" customFormat="1" ht="34.5" customHeight="1">
      <c r="A11" s="285" t="s">
        <v>583</v>
      </c>
      <c r="B11" s="26"/>
      <c r="C11" s="20"/>
      <c r="D11" s="20"/>
      <c r="E11" s="20"/>
      <c r="F11" s="20"/>
      <c r="G11" s="20"/>
      <c r="H11" s="21"/>
      <c r="I11" s="531" t="s">
        <v>475</v>
      </c>
      <c r="J11" s="531"/>
      <c r="K11" s="531"/>
      <c r="L11" s="25" t="s">
        <v>478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584</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532" t="s">
        <v>0</v>
      </c>
      <c r="J16" s="532"/>
      <c r="K16" s="532"/>
      <c r="L16" s="316" t="s">
        <v>279</v>
      </c>
    </row>
    <row r="17" spans="1:22" s="22" customFormat="1" ht="34.5" customHeight="1">
      <c r="A17" s="285" t="s">
        <v>1132</v>
      </c>
      <c r="B17" s="18"/>
      <c r="C17" s="20"/>
      <c r="D17" s="20"/>
      <c r="E17" s="20"/>
      <c r="F17" s="20"/>
      <c r="G17" s="20"/>
      <c r="H17" s="21"/>
      <c r="I17" s="531" t="s">
        <v>18</v>
      </c>
      <c r="J17" s="531"/>
      <c r="K17" s="531"/>
      <c r="L17" s="25"/>
    </row>
    <row r="18" spans="1:22" s="22" customFormat="1" ht="34.5" customHeight="1">
      <c r="A18" s="285" t="s">
        <v>583</v>
      </c>
      <c r="B18" s="26"/>
      <c r="C18" s="20"/>
      <c r="D18" s="20"/>
      <c r="E18" s="20"/>
      <c r="F18" s="20"/>
      <c r="G18" s="20"/>
      <c r="H18" s="21"/>
      <c r="I18" s="531" t="s">
        <v>19</v>
      </c>
      <c r="J18" s="531"/>
      <c r="K18" s="531"/>
      <c r="L18" s="25"/>
    </row>
    <row r="19" spans="1:22" s="22" customFormat="1" ht="34.5" customHeight="1">
      <c r="A19" s="285" t="s">
        <v>583</v>
      </c>
      <c r="B19" s="26"/>
      <c r="C19" s="20"/>
      <c r="D19" s="20"/>
      <c r="E19" s="20"/>
      <c r="F19" s="20"/>
      <c r="G19" s="20"/>
      <c r="H19" s="21"/>
      <c r="I19" s="531" t="s">
        <v>20</v>
      </c>
      <c r="J19" s="531"/>
      <c r="K19" s="531"/>
      <c r="L19" s="27"/>
    </row>
    <row r="20" spans="1:22" s="22" customFormat="1" ht="34.5" customHeight="1">
      <c r="A20" s="285" t="s">
        <v>1133</v>
      </c>
      <c r="B20" s="18"/>
      <c r="C20" s="20"/>
      <c r="D20" s="20"/>
      <c r="E20" s="20"/>
      <c r="F20" s="20"/>
      <c r="G20" s="20"/>
      <c r="H20" s="21"/>
      <c r="I20" s="531" t="s">
        <v>21</v>
      </c>
      <c r="J20" s="531"/>
      <c r="K20" s="531"/>
      <c r="L20" s="28" t="s">
        <v>479</v>
      </c>
    </row>
    <row r="21" spans="1:22" s="22" customFormat="1" ht="34.5" customHeight="1">
      <c r="A21" s="285" t="s">
        <v>583</v>
      </c>
      <c r="B21" s="18"/>
      <c r="C21" s="20"/>
      <c r="D21" s="20"/>
      <c r="E21" s="20"/>
      <c r="F21" s="20"/>
      <c r="G21" s="20"/>
      <c r="H21" s="21"/>
      <c r="I21" s="531" t="s">
        <v>22</v>
      </c>
      <c r="J21" s="531"/>
      <c r="K21" s="531"/>
      <c r="L21" s="27"/>
    </row>
    <row r="22" spans="1:22" s="22" customFormat="1" ht="34.5" customHeight="1">
      <c r="A22" s="285" t="s">
        <v>1134</v>
      </c>
      <c r="B22" s="18"/>
      <c r="C22" s="20"/>
      <c r="D22" s="20"/>
      <c r="E22" s="20"/>
      <c r="F22" s="20"/>
      <c r="G22" s="20"/>
      <c r="H22" s="21"/>
      <c r="I22" s="531" t="s">
        <v>23</v>
      </c>
      <c r="J22" s="531"/>
      <c r="K22" s="531"/>
      <c r="L22" s="27"/>
    </row>
    <row r="23" spans="1:22" s="22" customFormat="1" ht="34.5" customHeight="1">
      <c r="A23" s="285" t="s">
        <v>1132</v>
      </c>
      <c r="B23" s="18"/>
      <c r="C23" s="20"/>
      <c r="D23" s="20"/>
      <c r="E23" s="20"/>
      <c r="F23" s="20"/>
      <c r="G23" s="20"/>
      <c r="H23" s="21"/>
      <c r="I23" s="531" t="s">
        <v>1135</v>
      </c>
      <c r="J23" s="531"/>
      <c r="K23" s="531"/>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26</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528" t="s">
        <v>27</v>
      </c>
      <c r="J28" s="529"/>
      <c r="K28" s="530"/>
      <c r="L28" s="316" t="s">
        <v>279</v>
      </c>
    </row>
    <row r="29" spans="1:22" s="22" customFormat="1" ht="34.5" customHeight="1">
      <c r="A29" s="285" t="s">
        <v>1136</v>
      </c>
      <c r="B29" s="18"/>
      <c r="C29" s="20"/>
      <c r="D29" s="20"/>
      <c r="E29" s="20"/>
      <c r="F29" s="20"/>
      <c r="G29" s="20"/>
      <c r="H29" s="21"/>
      <c r="I29" s="522" t="s">
        <v>18</v>
      </c>
      <c r="J29" s="523"/>
      <c r="K29" s="524"/>
      <c r="L29" s="25"/>
    </row>
    <row r="30" spans="1:22" s="22" customFormat="1" ht="34.5" customHeight="1">
      <c r="A30" s="285" t="s">
        <v>1137</v>
      </c>
      <c r="B30" s="26"/>
      <c r="C30" s="20"/>
      <c r="D30" s="20"/>
      <c r="E30" s="20"/>
      <c r="F30" s="20"/>
      <c r="G30" s="20"/>
      <c r="H30" s="21"/>
      <c r="I30" s="522" t="s">
        <v>19</v>
      </c>
      <c r="J30" s="523"/>
      <c r="K30" s="524"/>
      <c r="L30" s="25"/>
    </row>
    <row r="31" spans="1:22" s="22" customFormat="1" ht="34.5" customHeight="1">
      <c r="A31" s="285" t="s">
        <v>1136</v>
      </c>
      <c r="B31" s="26"/>
      <c r="C31" s="20"/>
      <c r="D31" s="20"/>
      <c r="E31" s="20"/>
      <c r="F31" s="20"/>
      <c r="G31" s="20"/>
      <c r="H31" s="21"/>
      <c r="I31" s="522" t="s">
        <v>20</v>
      </c>
      <c r="J31" s="523"/>
      <c r="K31" s="524"/>
      <c r="L31" s="27"/>
    </row>
    <row r="32" spans="1:22" s="22" customFormat="1" ht="34.5" customHeight="1">
      <c r="A32" s="285" t="s">
        <v>1136</v>
      </c>
      <c r="B32" s="18"/>
      <c r="C32" s="20"/>
      <c r="D32" s="20"/>
      <c r="E32" s="20"/>
      <c r="F32" s="20"/>
      <c r="G32" s="20"/>
      <c r="H32" s="21"/>
      <c r="I32" s="522" t="s">
        <v>21</v>
      </c>
      <c r="J32" s="523"/>
      <c r="K32" s="524"/>
      <c r="L32" s="28" t="s">
        <v>479</v>
      </c>
    </row>
    <row r="33" spans="1:22" s="22" customFormat="1" ht="34.5" customHeight="1">
      <c r="A33" s="285" t="s">
        <v>1136</v>
      </c>
      <c r="B33" s="18"/>
      <c r="C33" s="20"/>
      <c r="D33" s="20"/>
      <c r="E33" s="20"/>
      <c r="F33" s="20"/>
      <c r="G33" s="20"/>
      <c r="H33" s="21"/>
      <c r="I33" s="518" t="s">
        <v>1138</v>
      </c>
      <c r="J33" s="519"/>
      <c r="K33" s="520"/>
      <c r="L33" s="27"/>
    </row>
    <row r="34" spans="1:22" s="22" customFormat="1" ht="34.5" customHeight="1">
      <c r="A34" s="285" t="s">
        <v>1136</v>
      </c>
      <c r="B34" s="18"/>
      <c r="C34" s="20"/>
      <c r="D34" s="20"/>
      <c r="E34" s="20"/>
      <c r="F34" s="20"/>
      <c r="G34" s="20"/>
      <c r="H34" s="21"/>
      <c r="I34" s="518" t="s">
        <v>29</v>
      </c>
      <c r="J34" s="519"/>
      <c r="K34" s="520"/>
      <c r="L34" s="27"/>
    </row>
    <row r="35" spans="1:22" s="32" customFormat="1" ht="34.5" customHeight="1">
      <c r="A35" s="285" t="s">
        <v>1136</v>
      </c>
      <c r="B35" s="18"/>
      <c r="C35" s="20"/>
      <c r="D35" s="20"/>
      <c r="E35" s="20"/>
      <c r="F35" s="20"/>
      <c r="G35" s="20"/>
      <c r="H35" s="21"/>
      <c r="I35" s="518" t="s">
        <v>1139</v>
      </c>
      <c r="J35" s="519"/>
      <c r="K35" s="520"/>
      <c r="L35" s="27"/>
    </row>
    <row r="36" spans="1:22" s="22" customFormat="1" ht="34.5" customHeight="1">
      <c r="A36" s="285" t="s">
        <v>1136</v>
      </c>
      <c r="B36" s="18"/>
      <c r="C36" s="20"/>
      <c r="D36" s="20"/>
      <c r="E36" s="20"/>
      <c r="F36" s="20"/>
      <c r="G36" s="20"/>
      <c r="H36" s="21"/>
      <c r="I36" s="521" t="s">
        <v>24</v>
      </c>
      <c r="J36" s="521"/>
      <c r="K36" s="521"/>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31</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528" t="s">
        <v>32</v>
      </c>
      <c r="J41" s="529"/>
      <c r="K41" s="530"/>
      <c r="L41" s="316" t="s">
        <v>279</v>
      </c>
    </row>
    <row r="42" spans="1:22" s="22" customFormat="1" ht="34.5" customHeight="1">
      <c r="A42" s="285" t="s">
        <v>586</v>
      </c>
      <c r="B42" s="18"/>
      <c r="C42" s="20"/>
      <c r="D42" s="20"/>
      <c r="E42" s="20"/>
      <c r="F42" s="20"/>
      <c r="G42" s="20"/>
      <c r="H42" s="21"/>
      <c r="I42" s="522" t="s">
        <v>33</v>
      </c>
      <c r="J42" s="523"/>
      <c r="K42" s="524"/>
      <c r="L42" s="25"/>
    </row>
    <row r="43" spans="1:22" s="22" customFormat="1" ht="34.5" customHeight="1">
      <c r="A43" s="285" t="s">
        <v>586</v>
      </c>
      <c r="B43" s="26"/>
      <c r="C43" s="20"/>
      <c r="D43" s="20"/>
      <c r="E43" s="20"/>
      <c r="F43" s="20"/>
      <c r="G43" s="20"/>
      <c r="H43" s="21"/>
      <c r="I43" s="522" t="s">
        <v>34</v>
      </c>
      <c r="J43" s="523"/>
      <c r="K43" s="524"/>
      <c r="L43" s="25"/>
    </row>
    <row r="44" spans="1:22" s="22" customFormat="1" ht="34.5" customHeight="1">
      <c r="A44" s="285" t="s">
        <v>1140</v>
      </c>
      <c r="B44" s="26"/>
      <c r="C44" s="20"/>
      <c r="D44" s="20"/>
      <c r="E44" s="20"/>
      <c r="F44" s="20"/>
      <c r="G44" s="20"/>
      <c r="H44" s="21"/>
      <c r="I44" s="522" t="s">
        <v>35</v>
      </c>
      <c r="J44" s="523"/>
      <c r="K44" s="524"/>
      <c r="L44" s="34"/>
    </row>
    <row r="45" spans="1:22" s="22" customFormat="1" ht="34.5" customHeight="1">
      <c r="A45" s="285" t="s">
        <v>1140</v>
      </c>
      <c r="B45" s="18"/>
      <c r="C45" s="20"/>
      <c r="D45" s="20"/>
      <c r="E45" s="20"/>
      <c r="F45" s="20"/>
      <c r="G45" s="20"/>
      <c r="H45" s="21"/>
      <c r="I45" s="522" t="s">
        <v>36</v>
      </c>
      <c r="J45" s="523"/>
      <c r="K45" s="524"/>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1141</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525" t="s">
        <v>27</v>
      </c>
      <c r="J50" s="526"/>
      <c r="K50" s="527"/>
      <c r="L50" s="316" t="s">
        <v>279</v>
      </c>
    </row>
    <row r="51" spans="1:12" s="22" customFormat="1" ht="34.5" customHeight="1">
      <c r="A51" s="286" t="s">
        <v>1142</v>
      </c>
      <c r="B51" s="18"/>
      <c r="C51" s="20"/>
      <c r="D51" s="20"/>
      <c r="E51" s="20"/>
      <c r="F51" s="20"/>
      <c r="G51" s="20"/>
      <c r="H51" s="21"/>
      <c r="I51" s="518" t="s">
        <v>18</v>
      </c>
      <c r="J51" s="519"/>
      <c r="K51" s="520"/>
      <c r="L51" s="25"/>
    </row>
    <row r="52" spans="1:12" s="22" customFormat="1" ht="34.5" customHeight="1">
      <c r="A52" s="286" t="s">
        <v>588</v>
      </c>
      <c r="B52" s="26"/>
      <c r="C52" s="20"/>
      <c r="D52" s="20"/>
      <c r="E52" s="20"/>
      <c r="F52" s="20"/>
      <c r="G52" s="20"/>
      <c r="H52" s="21"/>
      <c r="I52" s="518" t="s">
        <v>19</v>
      </c>
      <c r="J52" s="519"/>
      <c r="K52" s="520"/>
      <c r="L52" s="25"/>
    </row>
    <row r="53" spans="1:12" s="22" customFormat="1" ht="34.5" customHeight="1">
      <c r="A53" s="286" t="s">
        <v>588</v>
      </c>
      <c r="B53" s="26"/>
      <c r="C53" s="20"/>
      <c r="D53" s="20"/>
      <c r="E53" s="20"/>
      <c r="F53" s="20"/>
      <c r="G53" s="20"/>
      <c r="H53" s="21"/>
      <c r="I53" s="518" t="s">
        <v>20</v>
      </c>
      <c r="J53" s="519"/>
      <c r="K53" s="520"/>
      <c r="L53" s="27"/>
    </row>
    <row r="54" spans="1:12" s="22" customFormat="1" ht="34.5" customHeight="1">
      <c r="A54" s="286" t="s">
        <v>1143</v>
      </c>
      <c r="B54" s="18"/>
      <c r="C54" s="20"/>
      <c r="D54" s="20"/>
      <c r="E54" s="20"/>
      <c r="F54" s="20"/>
      <c r="G54" s="20"/>
      <c r="H54" s="21"/>
      <c r="I54" s="518" t="s">
        <v>21</v>
      </c>
      <c r="J54" s="519"/>
      <c r="K54" s="520"/>
      <c r="L54" s="28"/>
    </row>
    <row r="55" spans="1:12" s="22" customFormat="1" ht="34.5" customHeight="1">
      <c r="A55" s="286" t="s">
        <v>1143</v>
      </c>
      <c r="B55" s="18"/>
      <c r="C55" s="20"/>
      <c r="D55" s="20"/>
      <c r="E55" s="20"/>
      <c r="F55" s="20"/>
      <c r="G55" s="20"/>
      <c r="H55" s="21"/>
      <c r="I55" s="518" t="s">
        <v>28</v>
      </c>
      <c r="J55" s="519"/>
      <c r="K55" s="520"/>
      <c r="L55" s="27"/>
    </row>
    <row r="56" spans="1:12" s="22" customFormat="1" ht="34.5" customHeight="1">
      <c r="A56" s="286" t="s">
        <v>588</v>
      </c>
      <c r="B56" s="18"/>
      <c r="C56" s="20"/>
      <c r="D56" s="20"/>
      <c r="E56" s="20"/>
      <c r="F56" s="20"/>
      <c r="G56" s="20"/>
      <c r="H56" s="21"/>
      <c r="I56" s="518" t="s">
        <v>29</v>
      </c>
      <c r="J56" s="519"/>
      <c r="K56" s="520"/>
      <c r="L56" s="27"/>
    </row>
    <row r="57" spans="1:12" s="32" customFormat="1" ht="34.5" customHeight="1">
      <c r="A57" s="286" t="s">
        <v>1143</v>
      </c>
      <c r="B57" s="18"/>
      <c r="C57" s="20"/>
      <c r="D57" s="20"/>
      <c r="E57" s="20"/>
      <c r="F57" s="20"/>
      <c r="G57" s="20"/>
      <c r="H57" s="21"/>
      <c r="I57" s="518" t="s">
        <v>1144</v>
      </c>
      <c r="J57" s="519"/>
      <c r="K57" s="520"/>
      <c r="L57" s="27"/>
    </row>
    <row r="58" spans="1:12" s="22" customFormat="1" ht="34.5" customHeight="1">
      <c r="A58" s="286" t="s">
        <v>1143</v>
      </c>
      <c r="B58" s="18"/>
      <c r="C58" s="20"/>
      <c r="D58" s="20"/>
      <c r="E58" s="20"/>
      <c r="F58" s="20"/>
      <c r="G58" s="20"/>
      <c r="H58" s="21"/>
      <c r="I58" s="521" t="s">
        <v>24</v>
      </c>
      <c r="J58" s="521"/>
      <c r="K58" s="521"/>
      <c r="L58" s="27" t="s">
        <v>479</v>
      </c>
    </row>
    <row r="59" spans="1:12" s="22" customFormat="1" ht="34.5" customHeight="1">
      <c r="A59" s="286" t="s">
        <v>588</v>
      </c>
      <c r="B59" s="18"/>
      <c r="C59" s="20"/>
      <c r="D59" s="20"/>
      <c r="E59" s="20"/>
      <c r="F59" s="20"/>
      <c r="G59" s="20"/>
      <c r="H59" s="21"/>
      <c r="I59" s="521" t="s">
        <v>37</v>
      </c>
      <c r="J59" s="521"/>
      <c r="K59" s="521"/>
      <c r="L59" s="27" t="s">
        <v>25</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7" s="22" customFormat="1">
      <c r="A65" s="284"/>
      <c r="B65" s="2"/>
      <c r="C65" s="37" t="s">
        <v>1145</v>
      </c>
      <c r="D65" s="38"/>
      <c r="E65" s="38"/>
      <c r="F65" s="38"/>
      <c r="G65" s="38"/>
      <c r="H65" s="38"/>
      <c r="I65" s="5"/>
      <c r="J65" s="39"/>
      <c r="K65" s="7"/>
      <c r="L65" s="6"/>
    </row>
    <row r="66" spans="1:17" s="22" customFormat="1" ht="34.5" customHeight="1">
      <c r="A66" s="284"/>
      <c r="B66" s="2"/>
      <c r="C66" s="40"/>
      <c r="D66" s="516" t="s">
        <v>38</v>
      </c>
      <c r="E66" s="516"/>
      <c r="F66" s="516"/>
      <c r="G66" s="516"/>
      <c r="H66" s="516"/>
      <c r="I66" s="516"/>
      <c r="J66" s="516"/>
      <c r="K66" s="516"/>
      <c r="L66" s="516"/>
    </row>
    <row r="67" spans="1:17" s="22" customFormat="1" ht="34.5" customHeight="1">
      <c r="A67" s="284"/>
      <c r="B67" s="2"/>
      <c r="C67" s="43"/>
      <c r="D67" s="517" t="s">
        <v>1146</v>
      </c>
      <c r="E67" s="517"/>
      <c r="F67" s="517"/>
      <c r="G67" s="517"/>
      <c r="H67" s="517"/>
      <c r="I67" s="517"/>
      <c r="J67" s="517"/>
      <c r="K67" s="517"/>
      <c r="L67" s="517"/>
    </row>
    <row r="68" spans="1:17" s="22" customFormat="1" ht="34.5" customHeight="1">
      <c r="A68" s="284"/>
      <c r="B68" s="2"/>
      <c r="C68" s="43"/>
      <c r="D68" s="517" t="s">
        <v>1147</v>
      </c>
      <c r="E68" s="517"/>
      <c r="F68" s="517"/>
      <c r="G68" s="517"/>
      <c r="H68" s="517"/>
      <c r="I68" s="517"/>
      <c r="J68" s="517"/>
      <c r="K68" s="517"/>
      <c r="L68" s="517"/>
    </row>
    <row r="69" spans="1:17" s="22" customFormat="1" ht="34.5" customHeight="1">
      <c r="A69" s="284"/>
      <c r="B69" s="2"/>
      <c r="C69" s="43"/>
      <c r="D69" s="517" t="s">
        <v>41</v>
      </c>
      <c r="E69" s="517"/>
      <c r="F69" s="517"/>
      <c r="G69" s="517"/>
      <c r="H69" s="517"/>
      <c r="I69" s="517"/>
      <c r="J69" s="517"/>
      <c r="K69" s="517"/>
      <c r="L69" s="517"/>
    </row>
    <row r="70" spans="1:17" s="22" customFormat="1" ht="34.5" customHeight="1">
      <c r="A70" s="284"/>
      <c r="B70" s="2"/>
      <c r="C70" s="43"/>
      <c r="D70" s="517" t="s">
        <v>529</v>
      </c>
      <c r="E70" s="517"/>
      <c r="F70" s="517"/>
      <c r="G70" s="517"/>
      <c r="H70" s="517"/>
      <c r="I70" s="517"/>
      <c r="J70" s="517"/>
      <c r="K70" s="517"/>
      <c r="L70" s="517"/>
    </row>
    <row r="71" spans="1:17" s="22" customFormat="1">
      <c r="A71" s="284"/>
      <c r="B71" s="19"/>
      <c r="C71" s="36"/>
      <c r="D71" s="36"/>
      <c r="E71" s="36"/>
      <c r="F71" s="36"/>
      <c r="G71" s="36"/>
      <c r="H71" s="21"/>
      <c r="I71" s="21"/>
      <c r="J71" s="6"/>
      <c r="K71" s="7"/>
      <c r="L71" s="6"/>
    </row>
    <row r="72" spans="1:17" s="46" customFormat="1">
      <c r="A72" s="287"/>
      <c r="B72" s="19"/>
      <c r="C72" s="45" t="s">
        <v>530</v>
      </c>
      <c r="F72" s="47"/>
      <c r="G72" s="45"/>
      <c r="H72" s="343" t="s">
        <v>42</v>
      </c>
      <c r="I72" s="343"/>
      <c r="J72" s="343" t="s">
        <v>1148</v>
      </c>
      <c r="K72" s="344"/>
      <c r="L72" s="343"/>
    </row>
    <row r="73" spans="1:17" s="22" customFormat="1">
      <c r="A73" s="284"/>
      <c r="B73" s="2"/>
      <c r="C73" s="338"/>
      <c r="D73" s="36"/>
      <c r="E73" s="36"/>
      <c r="F73" s="36"/>
      <c r="G73" s="36"/>
      <c r="H73" s="21"/>
      <c r="I73" s="38"/>
      <c r="J73" s="6"/>
      <c r="K73" s="7"/>
      <c r="L73" s="283"/>
    </row>
    <row r="74" spans="1:17" s="22" customFormat="1">
      <c r="A74" s="284"/>
      <c r="B74" s="2"/>
      <c r="C74" s="42"/>
      <c r="D74" s="42"/>
      <c r="E74" s="42"/>
      <c r="F74" s="42"/>
      <c r="G74" s="42"/>
      <c r="H74" s="42"/>
      <c r="I74" s="42"/>
      <c r="J74" s="42"/>
      <c r="K74" s="49"/>
      <c r="L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row>
    <row r="90" spans="1:23" s="22" customFormat="1">
      <c r="A90" s="284"/>
      <c r="B90" s="2"/>
      <c r="C90" s="42"/>
      <c r="D90" s="42"/>
      <c r="E90" s="42"/>
      <c r="F90" s="42"/>
      <c r="G90" s="42"/>
      <c r="H90" s="42"/>
      <c r="I90" s="42"/>
      <c r="J90" s="42"/>
      <c r="K90" s="49"/>
      <c r="L90" s="42"/>
    </row>
    <row r="91" spans="1:23" s="22" customFormat="1">
      <c r="A91" s="284"/>
      <c r="B91" s="52" t="s">
        <v>61</v>
      </c>
      <c r="C91" s="53"/>
      <c r="D91" s="54"/>
      <c r="E91" s="54"/>
      <c r="F91" s="54"/>
      <c r="G91" s="54"/>
      <c r="H91" s="55"/>
      <c r="I91" s="55"/>
      <c r="J91" s="56"/>
      <c r="K91" s="56"/>
      <c r="L91" s="56"/>
    </row>
    <row r="92" spans="1:23" s="22" customFormat="1">
      <c r="A92" s="284"/>
      <c r="B92" s="2"/>
      <c r="C92" s="59"/>
      <c r="D92" s="4"/>
      <c r="E92" s="4"/>
      <c r="F92" s="4"/>
      <c r="G92" s="4"/>
      <c r="H92" s="331"/>
      <c r="I92" s="331"/>
      <c r="J92" s="60"/>
      <c r="K92" s="30"/>
      <c r="L92" s="60"/>
    </row>
    <row r="93" spans="1:23" s="22" customFormat="1">
      <c r="A93" s="284"/>
      <c r="B93" s="31" t="s">
        <v>590</v>
      </c>
      <c r="C93" s="59"/>
      <c r="D93" s="4"/>
      <c r="E93" s="4"/>
      <c r="F93" s="4"/>
      <c r="G93" s="4"/>
      <c r="H93" s="331"/>
      <c r="I93" s="331"/>
      <c r="J93" s="60"/>
      <c r="K93" s="60"/>
      <c r="L93" s="60"/>
    </row>
    <row r="94" spans="1:23" s="22" customFormat="1" ht="18.75" customHeight="1">
      <c r="A94" s="284"/>
      <c r="B94" s="19"/>
      <c r="C94" s="59"/>
      <c r="D94" s="4"/>
      <c r="E94" s="4"/>
      <c r="F94" s="4"/>
      <c r="G94" s="4"/>
      <c r="H94" s="331"/>
      <c r="I94" s="331"/>
      <c r="J94" s="56"/>
      <c r="K94" s="56"/>
      <c r="L94" s="23"/>
    </row>
    <row r="95" spans="1:23" s="22" customFormat="1">
      <c r="A95" s="284"/>
      <c r="B95" s="19"/>
      <c r="C95" s="59"/>
      <c r="D95" s="4"/>
      <c r="E95" s="4"/>
      <c r="F95" s="4"/>
      <c r="G95" s="4"/>
      <c r="H95" s="331"/>
      <c r="I95" s="331"/>
      <c r="J95" s="61" t="s">
        <v>62</v>
      </c>
      <c r="K95" s="62"/>
      <c r="L95" s="63" t="s">
        <v>279</v>
      </c>
    </row>
    <row r="96" spans="1:23" s="22" customFormat="1">
      <c r="A96" s="284"/>
      <c r="B96" s="2"/>
      <c r="C96" s="4"/>
      <c r="D96" s="4"/>
      <c r="E96" s="4"/>
      <c r="F96" s="4"/>
      <c r="G96" s="4"/>
      <c r="H96" s="331"/>
      <c r="I96" s="64" t="s">
        <v>1149</v>
      </c>
      <c r="J96" s="65"/>
      <c r="K96" s="66"/>
      <c r="L96" s="63" t="s">
        <v>276</v>
      </c>
    </row>
    <row r="97" spans="1:22" s="22" customFormat="1" ht="54" customHeight="1">
      <c r="A97" s="285" t="s">
        <v>1150</v>
      </c>
      <c r="B97" s="2"/>
      <c r="C97" s="437" t="s">
        <v>66</v>
      </c>
      <c r="D97" s="438"/>
      <c r="E97" s="438"/>
      <c r="F97" s="438"/>
      <c r="G97" s="438"/>
      <c r="H97" s="439"/>
      <c r="I97" s="323" t="s">
        <v>67</v>
      </c>
      <c r="J97" s="67" t="s">
        <v>280</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69</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62</v>
      </c>
      <c r="K103" s="74"/>
      <c r="L103" s="75" t="s">
        <v>279</v>
      </c>
      <c r="M103" s="9"/>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276</v>
      </c>
      <c r="M104" s="9"/>
      <c r="N104" s="9"/>
      <c r="O104" s="9"/>
      <c r="P104" s="9"/>
      <c r="Q104" s="9"/>
      <c r="R104" s="9"/>
      <c r="S104" s="9"/>
      <c r="T104" s="9"/>
      <c r="U104" s="9"/>
      <c r="V104" s="9"/>
    </row>
    <row r="105" spans="1:22" s="81" customFormat="1" ht="34.5" customHeight="1">
      <c r="A105" s="285" t="s">
        <v>1151</v>
      </c>
      <c r="B105" s="2"/>
      <c r="C105" s="448" t="s">
        <v>71</v>
      </c>
      <c r="D105" s="450"/>
      <c r="E105" s="501" t="s">
        <v>72</v>
      </c>
      <c r="F105" s="502"/>
      <c r="G105" s="502"/>
      <c r="H105" s="503"/>
      <c r="I105" s="504" t="s">
        <v>593</v>
      </c>
      <c r="J105" s="78">
        <f t="shared" ref="J105:J117" si="0">IF(SUM(L105:L105)=0,IF(COUNTIF(L105:L105,"未確認")&gt;0,"未確認",IF(COUNTIF(L105:L105,"~*")&gt;0,"*",SUM(L105:L105))),SUM(L105:L105))</f>
        <v>5</v>
      </c>
      <c r="K105" s="79" t="str">
        <f>IF(OR(COUNTIF(L105:L105,"未確認")&gt;0,COUNTIF(L105:L105,"~*")&gt;0),"※","")</f>
        <v/>
      </c>
      <c r="L105" s="80">
        <v>5</v>
      </c>
    </row>
    <row r="106" spans="1:22" s="81" customFormat="1" ht="34.5" customHeight="1">
      <c r="A106" s="285" t="s">
        <v>594</v>
      </c>
      <c r="B106" s="82"/>
      <c r="C106" s="478"/>
      <c r="D106" s="479"/>
      <c r="E106" s="507"/>
      <c r="F106" s="508"/>
      <c r="G106" s="497" t="s">
        <v>1152</v>
      </c>
      <c r="H106" s="499"/>
      <c r="I106" s="505"/>
      <c r="J106" s="78">
        <f t="shared" si="0"/>
        <v>0</v>
      </c>
      <c r="K106" s="79" t="str">
        <f>IF(OR(COUNTIF(L106:L106,"未確認")&gt;0,COUNTIF(L106:L106,"~*")&gt;0),"※","")</f>
        <v/>
      </c>
      <c r="L106" s="80">
        <v>0</v>
      </c>
    </row>
    <row r="107" spans="1:22" s="81" customFormat="1" ht="34.5" customHeight="1">
      <c r="A107" s="285" t="s">
        <v>1153</v>
      </c>
      <c r="B107" s="82"/>
      <c r="C107" s="478"/>
      <c r="D107" s="479"/>
      <c r="E107" s="437" t="s">
        <v>75</v>
      </c>
      <c r="F107" s="438"/>
      <c r="G107" s="438"/>
      <c r="H107" s="439"/>
      <c r="I107" s="505"/>
      <c r="J107" s="78">
        <f t="shared" si="0"/>
        <v>5</v>
      </c>
      <c r="K107" s="79" t="str">
        <f>IF(OR(COUNTIF(L107:L107,"未確認")&gt;0,COUNTIF(L107:L107,"~*")&gt;0),"※","")</f>
        <v/>
      </c>
      <c r="L107" s="80">
        <v>5</v>
      </c>
    </row>
    <row r="108" spans="1:22" s="81" customFormat="1" ht="34.5" customHeight="1">
      <c r="A108" s="285" t="s">
        <v>1154</v>
      </c>
      <c r="B108" s="82"/>
      <c r="C108" s="459"/>
      <c r="D108" s="461"/>
      <c r="E108" s="422" t="s">
        <v>76</v>
      </c>
      <c r="F108" s="423"/>
      <c r="G108" s="423"/>
      <c r="H108" s="424"/>
      <c r="I108" s="505"/>
      <c r="J108" s="78">
        <f t="shared" si="0"/>
        <v>5</v>
      </c>
      <c r="K108" s="79" t="str">
        <f t="shared" ref="K108:K117" si="1">IF(OR(COUNTIF(L107:L107,"未確認")&gt;0,COUNTIF(L107:L107,"~*")&gt;0),"※","")</f>
        <v/>
      </c>
      <c r="L108" s="80">
        <v>5</v>
      </c>
    </row>
    <row r="109" spans="1:22" s="81" customFormat="1" ht="34.5" customHeight="1">
      <c r="A109" s="285" t="s">
        <v>595</v>
      </c>
      <c r="B109" s="82"/>
      <c r="C109" s="448" t="s">
        <v>77</v>
      </c>
      <c r="D109" s="450"/>
      <c r="E109" s="448" t="s">
        <v>72</v>
      </c>
      <c r="F109" s="449"/>
      <c r="G109" s="449"/>
      <c r="H109" s="450"/>
      <c r="I109" s="505"/>
      <c r="J109" s="78">
        <f t="shared" si="0"/>
        <v>0</v>
      </c>
      <c r="K109" s="79" t="str">
        <f t="shared" si="1"/>
        <v/>
      </c>
      <c r="L109" s="80">
        <v>0</v>
      </c>
    </row>
    <row r="110" spans="1:22" s="81" customFormat="1" ht="34.5" customHeight="1">
      <c r="A110" s="285" t="s">
        <v>596</v>
      </c>
      <c r="B110" s="82"/>
      <c r="C110" s="478"/>
      <c r="D110" s="479"/>
      <c r="E110" s="509"/>
      <c r="F110" s="510"/>
      <c r="G110" s="437" t="s">
        <v>78</v>
      </c>
      <c r="H110" s="439"/>
      <c r="I110" s="505"/>
      <c r="J110" s="78">
        <f t="shared" si="0"/>
        <v>0</v>
      </c>
      <c r="K110" s="79" t="str">
        <f t="shared" si="1"/>
        <v/>
      </c>
      <c r="L110" s="80">
        <v>0</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row>
    <row r="112" spans="1:22" s="81" customFormat="1" ht="34.5" customHeight="1">
      <c r="A112" s="285" t="s">
        <v>1155</v>
      </c>
      <c r="B112" s="82"/>
      <c r="C112" s="478"/>
      <c r="D112" s="479"/>
      <c r="E112" s="448" t="s">
        <v>75</v>
      </c>
      <c r="F112" s="449"/>
      <c r="G112" s="449"/>
      <c r="H112" s="450"/>
      <c r="I112" s="505"/>
      <c r="J112" s="78">
        <f t="shared" si="0"/>
        <v>0</v>
      </c>
      <c r="K112" s="79" t="str">
        <f t="shared" si="1"/>
        <v/>
      </c>
      <c r="L112" s="80">
        <v>0</v>
      </c>
    </row>
    <row r="113" spans="1:22" s="81" customFormat="1" ht="34.5" customHeight="1">
      <c r="A113" s="285" t="s">
        <v>1156</v>
      </c>
      <c r="B113" s="82"/>
      <c r="C113" s="478"/>
      <c r="D113" s="479"/>
      <c r="E113" s="509"/>
      <c r="F113" s="510"/>
      <c r="G113" s="437" t="s">
        <v>78</v>
      </c>
      <c r="H113" s="439"/>
      <c r="I113" s="505"/>
      <c r="J113" s="78">
        <f t="shared" si="0"/>
        <v>0</v>
      </c>
      <c r="K113" s="79" t="str">
        <f t="shared" si="1"/>
        <v/>
      </c>
      <c r="L113" s="80">
        <v>0</v>
      </c>
    </row>
    <row r="114" spans="1:22" s="81" customFormat="1" ht="34.5" customHeight="1">
      <c r="A114" s="285" t="s">
        <v>1157</v>
      </c>
      <c r="B114" s="82"/>
      <c r="C114" s="478"/>
      <c r="D114" s="479"/>
      <c r="E114" s="507"/>
      <c r="F114" s="508"/>
      <c r="G114" s="437" t="s">
        <v>79</v>
      </c>
      <c r="H114" s="439"/>
      <c r="I114" s="505"/>
      <c r="J114" s="78">
        <f t="shared" si="0"/>
        <v>0</v>
      </c>
      <c r="K114" s="79" t="str">
        <f t="shared" si="1"/>
        <v/>
      </c>
      <c r="L114" s="80">
        <v>0</v>
      </c>
    </row>
    <row r="115" spans="1:22" s="81" customFormat="1" ht="34.5" customHeight="1">
      <c r="A115" s="285" t="s">
        <v>1155</v>
      </c>
      <c r="B115" s="82"/>
      <c r="C115" s="478"/>
      <c r="D115" s="479"/>
      <c r="E115" s="416" t="s">
        <v>76</v>
      </c>
      <c r="F115" s="417"/>
      <c r="G115" s="417"/>
      <c r="H115" s="419"/>
      <c r="I115" s="505"/>
      <c r="J115" s="78">
        <f t="shared" si="0"/>
        <v>0</v>
      </c>
      <c r="K115" s="79" t="str">
        <f t="shared" si="1"/>
        <v/>
      </c>
      <c r="L115" s="80">
        <v>0</v>
      </c>
    </row>
    <row r="116" spans="1:22" s="81" customFormat="1" ht="34.5" customHeight="1">
      <c r="A116" s="285" t="s">
        <v>596</v>
      </c>
      <c r="B116" s="82"/>
      <c r="C116" s="478"/>
      <c r="D116" s="479"/>
      <c r="E116" s="511"/>
      <c r="F116" s="512"/>
      <c r="G116" s="422" t="s">
        <v>78</v>
      </c>
      <c r="H116" s="424"/>
      <c r="I116" s="505"/>
      <c r="J116" s="78">
        <f t="shared" si="0"/>
        <v>0</v>
      </c>
      <c r="K116" s="79" t="str">
        <f t="shared" si="1"/>
        <v/>
      </c>
      <c r="L116" s="80">
        <v>0</v>
      </c>
    </row>
    <row r="117" spans="1:22" s="81" customFormat="1" ht="34.5" customHeight="1">
      <c r="A117" s="285" t="s">
        <v>597</v>
      </c>
      <c r="B117" s="82"/>
      <c r="C117" s="459"/>
      <c r="D117" s="461"/>
      <c r="E117" s="513"/>
      <c r="F117" s="514"/>
      <c r="G117" s="422" t="s">
        <v>79</v>
      </c>
      <c r="H117" s="424"/>
      <c r="I117" s="505"/>
      <c r="J117" s="78">
        <f t="shared" si="0"/>
        <v>0</v>
      </c>
      <c r="K117" s="79" t="str">
        <f t="shared" si="1"/>
        <v/>
      </c>
      <c r="L117" s="80">
        <v>0</v>
      </c>
    </row>
    <row r="118" spans="1:22" s="81" customFormat="1" ht="315" customHeight="1">
      <c r="A118" s="285" t="s">
        <v>798</v>
      </c>
      <c r="B118" s="82"/>
      <c r="C118" s="497" t="s">
        <v>80</v>
      </c>
      <c r="D118" s="498"/>
      <c r="E118" s="498"/>
      <c r="F118" s="498"/>
      <c r="G118" s="498"/>
      <c r="H118" s="499"/>
      <c r="I118" s="506"/>
      <c r="J118" s="83"/>
      <c r="K118" s="84" t="s">
        <v>73</v>
      </c>
      <c r="L118" s="85" t="s">
        <v>25</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81</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9"/>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279</v>
      </c>
      <c r="M125" s="9"/>
      <c r="N125" s="9"/>
      <c r="O125" s="9"/>
      <c r="P125" s="9"/>
      <c r="Q125" s="9"/>
      <c r="R125" s="9"/>
      <c r="S125" s="9"/>
      <c r="T125" s="9"/>
      <c r="U125" s="9"/>
      <c r="V125" s="9"/>
    </row>
    <row r="126" spans="1:22" s="81" customFormat="1" ht="40.5" customHeight="1">
      <c r="A126" s="285" t="s">
        <v>1158</v>
      </c>
      <c r="B126" s="2"/>
      <c r="C126" s="448" t="s">
        <v>82</v>
      </c>
      <c r="D126" s="449"/>
      <c r="E126" s="449"/>
      <c r="F126" s="449"/>
      <c r="G126" s="449"/>
      <c r="H126" s="450"/>
      <c r="I126" s="420" t="s">
        <v>601</v>
      </c>
      <c r="J126" s="92"/>
      <c r="K126" s="93"/>
      <c r="L126" s="94" t="s">
        <v>96</v>
      </c>
    </row>
    <row r="127" spans="1:22" s="81" customFormat="1" ht="40.5" customHeight="1">
      <c r="A127" s="285" t="s">
        <v>1159</v>
      </c>
      <c r="B127" s="2"/>
      <c r="C127" s="317"/>
      <c r="D127" s="321"/>
      <c r="E127" s="448" t="s">
        <v>603</v>
      </c>
      <c r="F127" s="449"/>
      <c r="G127" s="449"/>
      <c r="H127" s="450"/>
      <c r="I127" s="477"/>
      <c r="J127" s="96"/>
      <c r="K127" s="97"/>
      <c r="L127" s="95" t="s">
        <v>25</v>
      </c>
    </row>
    <row r="128" spans="1:22" s="81" customFormat="1" ht="40.5" customHeight="1">
      <c r="A128" s="285" t="s">
        <v>1160</v>
      </c>
      <c r="B128" s="2"/>
      <c r="C128" s="317"/>
      <c r="D128" s="321"/>
      <c r="E128" s="478"/>
      <c r="F128" s="500"/>
      <c r="G128" s="500"/>
      <c r="H128" s="479"/>
      <c r="I128" s="477"/>
      <c r="J128" s="96"/>
      <c r="K128" s="97"/>
      <c r="L128" s="95" t="s">
        <v>25</v>
      </c>
    </row>
    <row r="129" spans="1:22" s="81" customFormat="1" ht="40.5" customHeight="1">
      <c r="A129" s="285" t="s">
        <v>1161</v>
      </c>
      <c r="B129" s="2"/>
      <c r="C129" s="318"/>
      <c r="D129" s="322"/>
      <c r="E129" s="459"/>
      <c r="F129" s="460"/>
      <c r="G129" s="460"/>
      <c r="H129" s="461"/>
      <c r="I129" s="433"/>
      <c r="J129" s="98"/>
      <c r="K129" s="99"/>
      <c r="L129" s="95" t="s">
        <v>25</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1162</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279</v>
      </c>
      <c r="M135" s="9"/>
      <c r="N135" s="9"/>
      <c r="O135" s="9"/>
      <c r="P135" s="9"/>
      <c r="Q135" s="9"/>
      <c r="R135" s="9"/>
      <c r="S135" s="9"/>
      <c r="T135" s="9"/>
      <c r="U135" s="9"/>
      <c r="V135" s="9"/>
    </row>
    <row r="136" spans="1:22" ht="20.25" customHeight="1">
      <c r="A136" s="284"/>
      <c r="B136" s="2"/>
      <c r="C136" s="59"/>
      <c r="D136" s="4"/>
      <c r="F136" s="4"/>
      <c r="G136" s="4"/>
      <c r="H136" s="331"/>
      <c r="I136" s="64" t="s">
        <v>1149</v>
      </c>
      <c r="J136" s="65"/>
      <c r="K136" s="76"/>
      <c r="L136" s="77" t="s">
        <v>276</v>
      </c>
      <c r="M136" s="9"/>
      <c r="N136" s="9"/>
      <c r="O136" s="9"/>
      <c r="P136" s="9"/>
      <c r="Q136" s="9"/>
      <c r="R136" s="9"/>
      <c r="S136" s="9"/>
      <c r="T136" s="9"/>
      <c r="U136" s="9"/>
      <c r="V136" s="9"/>
    </row>
    <row r="137" spans="1:22" s="81" customFormat="1" ht="67.5" customHeight="1">
      <c r="A137" s="285" t="s">
        <v>1163</v>
      </c>
      <c r="B137" s="2"/>
      <c r="C137" s="448" t="s">
        <v>106</v>
      </c>
      <c r="D137" s="449"/>
      <c r="E137" s="449"/>
      <c r="F137" s="449"/>
      <c r="G137" s="449"/>
      <c r="H137" s="450"/>
      <c r="I137" s="467" t="s">
        <v>1164</v>
      </c>
      <c r="J137" s="101"/>
      <c r="K137" s="93"/>
      <c r="L137" s="94" t="s">
        <v>25</v>
      </c>
    </row>
    <row r="138" spans="1:22" s="81" customFormat="1" ht="34.5" customHeight="1">
      <c r="A138" s="285" t="s">
        <v>607</v>
      </c>
      <c r="B138" s="82"/>
      <c r="C138" s="317"/>
      <c r="D138" s="321"/>
      <c r="E138" s="437" t="s">
        <v>1165</v>
      </c>
      <c r="F138" s="438"/>
      <c r="G138" s="438"/>
      <c r="H138" s="439"/>
      <c r="I138" s="467"/>
      <c r="J138" s="96"/>
      <c r="K138" s="97"/>
      <c r="L138" s="102">
        <v>0</v>
      </c>
    </row>
    <row r="139" spans="1:22" s="81" customFormat="1" ht="67.5" customHeight="1">
      <c r="A139" s="285" t="s">
        <v>1166</v>
      </c>
      <c r="B139" s="82"/>
      <c r="C139" s="448" t="s">
        <v>1167</v>
      </c>
      <c r="D139" s="449"/>
      <c r="E139" s="449"/>
      <c r="F139" s="449"/>
      <c r="G139" s="449"/>
      <c r="H139" s="450"/>
      <c r="I139" s="467"/>
      <c r="J139" s="96"/>
      <c r="K139" s="97"/>
      <c r="L139" s="94" t="s">
        <v>25</v>
      </c>
    </row>
    <row r="140" spans="1:22" s="81" customFormat="1" ht="34.5" customHeight="1">
      <c r="A140" s="285" t="s">
        <v>1166</v>
      </c>
      <c r="B140" s="82"/>
      <c r="C140" s="103"/>
      <c r="D140" s="104"/>
      <c r="E140" s="437" t="s">
        <v>116</v>
      </c>
      <c r="F140" s="438"/>
      <c r="G140" s="438"/>
      <c r="H140" s="439"/>
      <c r="I140" s="467"/>
      <c r="J140" s="96"/>
      <c r="K140" s="97"/>
      <c r="L140" s="102">
        <v>0</v>
      </c>
    </row>
    <row r="141" spans="1:22" s="81" customFormat="1" ht="67.5" customHeight="1">
      <c r="A141" s="285" t="s">
        <v>1168</v>
      </c>
      <c r="B141" s="82"/>
      <c r="C141" s="448" t="s">
        <v>1169</v>
      </c>
      <c r="D141" s="449"/>
      <c r="E141" s="449"/>
      <c r="F141" s="449"/>
      <c r="G141" s="449"/>
      <c r="H141" s="450"/>
      <c r="I141" s="467"/>
      <c r="J141" s="96"/>
      <c r="K141" s="97"/>
      <c r="L141" s="94" t="s">
        <v>25</v>
      </c>
    </row>
    <row r="142" spans="1:22" s="81" customFormat="1" ht="34.5" customHeight="1">
      <c r="A142" s="285" t="s">
        <v>611</v>
      </c>
      <c r="B142" s="82"/>
      <c r="C142" s="105"/>
      <c r="D142" s="106"/>
      <c r="E142" s="437" t="s">
        <v>116</v>
      </c>
      <c r="F142" s="438"/>
      <c r="G142" s="438"/>
      <c r="H142" s="439"/>
      <c r="I142" s="467"/>
      <c r="J142" s="96"/>
      <c r="K142" s="97"/>
      <c r="L142" s="102">
        <v>0</v>
      </c>
    </row>
    <row r="143" spans="1:22" s="81" customFormat="1" ht="34.5" customHeight="1">
      <c r="A143" s="285" t="s">
        <v>842</v>
      </c>
      <c r="B143" s="82"/>
      <c r="C143" s="422" t="s">
        <v>117</v>
      </c>
      <c r="D143" s="423"/>
      <c r="E143" s="423"/>
      <c r="F143" s="423"/>
      <c r="G143" s="423"/>
      <c r="H143" s="424"/>
      <c r="I143" s="467"/>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126</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279</v>
      </c>
      <c r="M149" s="9"/>
      <c r="N149" s="9"/>
      <c r="O149" s="9"/>
      <c r="P149" s="9"/>
      <c r="Q149" s="9"/>
      <c r="R149" s="9"/>
      <c r="S149" s="9"/>
      <c r="T149" s="9"/>
      <c r="U149" s="9"/>
      <c r="V149" s="9"/>
    </row>
    <row r="150" spans="1:22" ht="20.25" customHeight="1">
      <c r="A150" s="284"/>
      <c r="B150" s="2"/>
      <c r="C150" s="4"/>
      <c r="D150" s="4"/>
      <c r="F150" s="4"/>
      <c r="G150" s="4"/>
      <c r="H150" s="331"/>
      <c r="I150" s="64" t="s">
        <v>63</v>
      </c>
      <c r="J150" s="65"/>
      <c r="K150" s="76"/>
      <c r="L150" s="77" t="s">
        <v>276</v>
      </c>
      <c r="M150" s="9"/>
      <c r="N150" s="9"/>
      <c r="O150" s="9"/>
      <c r="P150" s="9"/>
      <c r="Q150" s="9"/>
      <c r="R150" s="9"/>
      <c r="S150" s="9"/>
      <c r="T150" s="9"/>
      <c r="U150" s="9"/>
      <c r="V150" s="9"/>
    </row>
    <row r="151" spans="1:22" s="81" customFormat="1" ht="106.5" customHeight="1">
      <c r="A151" s="285" t="s">
        <v>1170</v>
      </c>
      <c r="B151" s="2"/>
      <c r="C151" s="437" t="s">
        <v>126</v>
      </c>
      <c r="D151" s="438"/>
      <c r="E151" s="438"/>
      <c r="F151" s="438"/>
      <c r="G151" s="438"/>
      <c r="H151" s="439"/>
      <c r="I151" s="114" t="s">
        <v>1171</v>
      </c>
      <c r="J151" s="115" t="s">
        <v>272</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128</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279</v>
      </c>
      <c r="M157" s="9"/>
      <c r="N157" s="9"/>
      <c r="O157" s="9"/>
      <c r="P157" s="9"/>
      <c r="Q157" s="9"/>
      <c r="R157" s="9"/>
      <c r="S157" s="9"/>
      <c r="T157" s="9"/>
      <c r="U157" s="9"/>
      <c r="V157" s="9"/>
    </row>
    <row r="158" spans="1:22" ht="20.25" customHeight="1">
      <c r="A158" s="290" t="s">
        <v>482</v>
      </c>
      <c r="B158" s="2"/>
      <c r="C158" s="4"/>
      <c r="D158" s="4"/>
      <c r="F158" s="4"/>
      <c r="G158" s="4"/>
      <c r="H158" s="331"/>
      <c r="I158" s="64" t="s">
        <v>63</v>
      </c>
      <c r="J158" s="65"/>
      <c r="K158" s="76"/>
      <c r="L158" s="77" t="s">
        <v>276</v>
      </c>
      <c r="M158" s="9"/>
      <c r="N158" s="9"/>
      <c r="O158" s="9"/>
      <c r="P158" s="9"/>
      <c r="Q158" s="9"/>
      <c r="R158" s="9"/>
      <c r="S158" s="9"/>
      <c r="T158" s="9"/>
      <c r="U158" s="9"/>
      <c r="V158" s="9"/>
    </row>
    <row r="159" spans="1:22" s="81" customFormat="1" ht="34.5" customHeight="1">
      <c r="A159" s="291" t="s">
        <v>1172</v>
      </c>
      <c r="B159" s="111"/>
      <c r="C159" s="437" t="s">
        <v>129</v>
      </c>
      <c r="D159" s="438"/>
      <c r="E159" s="438"/>
      <c r="F159" s="438"/>
      <c r="G159" s="438"/>
      <c r="H159" s="439"/>
      <c r="I159" s="494" t="s">
        <v>1173</v>
      </c>
      <c r="J159" s="67" t="s">
        <v>137</v>
      </c>
      <c r="K159" s="116"/>
      <c r="L159" s="101"/>
    </row>
    <row r="160" spans="1:22" s="81" customFormat="1" ht="34.5" customHeight="1">
      <c r="A160" s="291" t="s">
        <v>616</v>
      </c>
      <c r="B160" s="111"/>
      <c r="C160" s="437" t="s">
        <v>132</v>
      </c>
      <c r="D160" s="438"/>
      <c r="E160" s="438"/>
      <c r="F160" s="438"/>
      <c r="G160" s="438"/>
      <c r="H160" s="439"/>
      <c r="I160" s="495"/>
      <c r="J160" s="67" t="s">
        <v>137</v>
      </c>
      <c r="K160" s="116"/>
      <c r="L160" s="96"/>
    </row>
    <row r="161" spans="1:22" s="81" customFormat="1" ht="34.5" customHeight="1">
      <c r="A161" s="291" t="s">
        <v>1174</v>
      </c>
      <c r="B161" s="111"/>
      <c r="C161" s="437" t="s">
        <v>133</v>
      </c>
      <c r="D161" s="438"/>
      <c r="E161" s="438"/>
      <c r="F161" s="438"/>
      <c r="G161" s="438"/>
      <c r="H161" s="439"/>
      <c r="I161" s="496"/>
      <c r="J161" s="67" t="s">
        <v>137</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134</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279</v>
      </c>
      <c r="M167" s="9"/>
      <c r="N167" s="9"/>
      <c r="O167" s="9"/>
      <c r="P167" s="9"/>
      <c r="Q167" s="9"/>
      <c r="R167" s="9"/>
      <c r="S167" s="9"/>
      <c r="T167" s="9"/>
      <c r="U167" s="9"/>
      <c r="V167" s="9"/>
    </row>
    <row r="168" spans="1:22" ht="20.25" customHeight="1">
      <c r="A168" s="284"/>
      <c r="B168" s="2"/>
      <c r="C168" s="59"/>
      <c r="D168" s="4"/>
      <c r="F168" s="4"/>
      <c r="G168" s="4"/>
      <c r="H168" s="331"/>
      <c r="I168" s="64" t="s">
        <v>63</v>
      </c>
      <c r="J168" s="65"/>
      <c r="K168" s="76"/>
      <c r="L168" s="77" t="s">
        <v>276</v>
      </c>
      <c r="M168" s="9"/>
      <c r="N168" s="9"/>
      <c r="O168" s="9"/>
      <c r="P168" s="9"/>
      <c r="Q168" s="9"/>
      <c r="R168" s="9"/>
      <c r="S168" s="9"/>
      <c r="T168" s="9"/>
      <c r="U168" s="9"/>
      <c r="V168" s="9"/>
    </row>
    <row r="169" spans="1:22" s="81" customFormat="1" ht="56.1" customHeight="1">
      <c r="A169" s="285" t="s">
        <v>1175</v>
      </c>
      <c r="B169" s="111"/>
      <c r="C169" s="437" t="s">
        <v>1176</v>
      </c>
      <c r="D169" s="438"/>
      <c r="E169" s="438"/>
      <c r="F169" s="438"/>
      <c r="G169" s="438"/>
      <c r="H169" s="439"/>
      <c r="I169" s="324" t="s">
        <v>136</v>
      </c>
      <c r="J169" s="67" t="s">
        <v>137</v>
      </c>
      <c r="K169" s="116"/>
      <c r="L169" s="101"/>
    </row>
    <row r="170" spans="1:22" s="81" customFormat="1" ht="98.1" customHeight="1">
      <c r="A170" s="285" t="s">
        <v>620</v>
      </c>
      <c r="B170" s="111"/>
      <c r="C170" s="437" t="s">
        <v>1177</v>
      </c>
      <c r="D170" s="438"/>
      <c r="E170" s="438"/>
      <c r="F170" s="438"/>
      <c r="G170" s="438"/>
      <c r="H170" s="439"/>
      <c r="I170" s="337" t="s">
        <v>1178</v>
      </c>
      <c r="J170" s="67" t="s">
        <v>137</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140</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279</v>
      </c>
      <c r="M176" s="9"/>
      <c r="N176" s="9"/>
      <c r="O176" s="9"/>
      <c r="P176" s="9"/>
      <c r="Q176" s="9"/>
      <c r="R176" s="9"/>
      <c r="S176" s="9"/>
      <c r="T176" s="9"/>
      <c r="U176" s="9"/>
      <c r="V176" s="9"/>
    </row>
    <row r="177" spans="1:22">
      <c r="A177" s="284"/>
      <c r="B177" s="2"/>
      <c r="C177" s="59"/>
      <c r="D177" s="4"/>
      <c r="F177" s="4"/>
      <c r="G177" s="4"/>
      <c r="H177" s="331"/>
      <c r="I177" s="64" t="s">
        <v>63</v>
      </c>
      <c r="J177" s="65"/>
      <c r="K177" s="76"/>
      <c r="L177" s="77" t="s">
        <v>276</v>
      </c>
      <c r="M177" s="9"/>
      <c r="N177" s="9"/>
      <c r="O177" s="9"/>
      <c r="P177" s="9"/>
      <c r="Q177" s="9"/>
      <c r="R177" s="9"/>
      <c r="S177" s="9"/>
      <c r="T177" s="9"/>
      <c r="U177" s="9"/>
      <c r="V177" s="9"/>
    </row>
    <row r="178" spans="1:22" s="81" customFormat="1" ht="56.1" customHeight="1">
      <c r="A178" s="285" t="s">
        <v>811</v>
      </c>
      <c r="B178" s="111"/>
      <c r="C178" s="437" t="s">
        <v>141</v>
      </c>
      <c r="D178" s="438"/>
      <c r="E178" s="438"/>
      <c r="F178" s="438"/>
      <c r="G178" s="438"/>
      <c r="H178" s="439"/>
      <c r="I178" s="127" t="s">
        <v>1179</v>
      </c>
      <c r="J178" s="67" t="s">
        <v>269</v>
      </c>
      <c r="K178" s="116"/>
      <c r="L178" s="101"/>
    </row>
    <row r="179" spans="1:22" s="81" customFormat="1" ht="56.1" customHeight="1">
      <c r="A179" s="285" t="s">
        <v>623</v>
      </c>
      <c r="B179" s="111"/>
      <c r="C179" s="437" t="s">
        <v>144</v>
      </c>
      <c r="D179" s="438"/>
      <c r="E179" s="438"/>
      <c r="F179" s="438"/>
      <c r="G179" s="438"/>
      <c r="H179" s="439"/>
      <c r="I179" s="127" t="s">
        <v>1180</v>
      </c>
      <c r="J179" s="67" t="s">
        <v>137</v>
      </c>
      <c r="K179" s="116"/>
      <c r="L179" s="96"/>
    </row>
    <row r="180" spans="1:22" s="81" customFormat="1" ht="56.1" customHeight="1">
      <c r="A180" s="285" t="s">
        <v>624</v>
      </c>
      <c r="B180" s="111"/>
      <c r="C180" s="437" t="s">
        <v>1181</v>
      </c>
      <c r="D180" s="438"/>
      <c r="E180" s="438"/>
      <c r="F180" s="438"/>
      <c r="G180" s="438"/>
      <c r="H180" s="439"/>
      <c r="I180" s="127" t="s">
        <v>1182</v>
      </c>
      <c r="J180" s="67" t="s">
        <v>137</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147</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279</v>
      </c>
      <c r="M186" s="9"/>
      <c r="N186" s="9"/>
      <c r="O186" s="9"/>
      <c r="P186" s="9"/>
      <c r="Q186" s="9"/>
      <c r="R186" s="9"/>
      <c r="S186" s="9"/>
      <c r="T186" s="9"/>
      <c r="U186" s="9"/>
      <c r="V186" s="9"/>
    </row>
    <row r="187" spans="1:22" ht="20.25" customHeight="1">
      <c r="A187" s="284"/>
      <c r="B187" s="2"/>
      <c r="C187" s="59"/>
      <c r="D187" s="4"/>
      <c r="F187" s="4"/>
      <c r="G187" s="4"/>
      <c r="H187" s="331"/>
      <c r="I187" s="64" t="s">
        <v>1149</v>
      </c>
      <c r="J187" s="65"/>
      <c r="K187" s="76"/>
      <c r="L187" s="77" t="s">
        <v>276</v>
      </c>
      <c r="M187" s="9"/>
      <c r="N187" s="9"/>
      <c r="O187" s="9"/>
      <c r="P187" s="9"/>
      <c r="Q187" s="9"/>
      <c r="R187" s="9"/>
      <c r="S187" s="9"/>
      <c r="T187" s="9"/>
      <c r="U187" s="9"/>
      <c r="V187" s="9"/>
    </row>
    <row r="188" spans="1:22" s="81" customFormat="1" ht="34.5" customHeight="1">
      <c r="A188" s="285" t="s">
        <v>1183</v>
      </c>
      <c r="B188" s="82"/>
      <c r="C188" s="482" t="s">
        <v>148</v>
      </c>
      <c r="D188" s="484"/>
      <c r="E188" s="484"/>
      <c r="F188" s="484"/>
      <c r="G188" s="482" t="s">
        <v>149</v>
      </c>
      <c r="H188" s="482"/>
      <c r="I188" s="491" t="s">
        <v>1184</v>
      </c>
      <c r="J188" s="129">
        <v>1</v>
      </c>
      <c r="K188" s="116" t="str">
        <f t="shared" ref="K188:K215" si="2">IF(OR(COUNTIF(L188:L188,"未確認")&gt;0,COUNTIF(L188:L188,"~*")&gt;0),"※","")</f>
        <v/>
      </c>
      <c r="L188" s="130"/>
    </row>
    <row r="189" spans="1:22" s="81" customFormat="1" ht="34.5" customHeight="1">
      <c r="A189" s="285" t="s">
        <v>1183</v>
      </c>
      <c r="B189" s="82"/>
      <c r="C189" s="484"/>
      <c r="D189" s="484"/>
      <c r="E189" s="484"/>
      <c r="F189" s="484"/>
      <c r="G189" s="482" t="s">
        <v>150</v>
      </c>
      <c r="H189" s="482"/>
      <c r="I189" s="492"/>
      <c r="J189" s="131">
        <v>0.6</v>
      </c>
      <c r="K189" s="116" t="str">
        <f t="shared" si="2"/>
        <v/>
      </c>
      <c r="L189" s="132"/>
    </row>
    <row r="190" spans="1:22" s="81" customFormat="1" ht="34.5" customHeight="1">
      <c r="A190" s="285" t="s">
        <v>816</v>
      </c>
      <c r="B190" s="82"/>
      <c r="C190" s="482" t="s">
        <v>151</v>
      </c>
      <c r="D190" s="484"/>
      <c r="E190" s="484"/>
      <c r="F190" s="484"/>
      <c r="G190" s="482" t="s">
        <v>149</v>
      </c>
      <c r="H190" s="482"/>
      <c r="I190" s="492"/>
      <c r="J190" s="129">
        <v>1</v>
      </c>
      <c r="K190" s="116" t="str">
        <f t="shared" si="2"/>
        <v/>
      </c>
      <c r="L190" s="130"/>
    </row>
    <row r="191" spans="1:22" s="81" customFormat="1" ht="34.5" customHeight="1">
      <c r="A191" s="285" t="s">
        <v>626</v>
      </c>
      <c r="B191" s="82"/>
      <c r="C191" s="484"/>
      <c r="D191" s="484"/>
      <c r="E191" s="484"/>
      <c r="F191" s="484"/>
      <c r="G191" s="482" t="s">
        <v>150</v>
      </c>
      <c r="H191" s="482"/>
      <c r="I191" s="492"/>
      <c r="J191" s="131">
        <v>0</v>
      </c>
      <c r="K191" s="116" t="str">
        <f t="shared" si="2"/>
        <v/>
      </c>
      <c r="L191" s="132"/>
    </row>
    <row r="192" spans="1:22" s="81" customFormat="1" ht="34.5" customHeight="1">
      <c r="A192" s="292" t="s">
        <v>627</v>
      </c>
      <c r="B192" s="112"/>
      <c r="C192" s="482" t="s">
        <v>152</v>
      </c>
      <c r="D192" s="482"/>
      <c r="E192" s="482"/>
      <c r="F192" s="482"/>
      <c r="G192" s="482" t="s">
        <v>149</v>
      </c>
      <c r="H192" s="482"/>
      <c r="I192" s="492"/>
      <c r="J192" s="129">
        <f t="shared" ref="J192:J207" si="3">IF(SUM(L192:L192)=0,IF(COUNTIF(L192:L192,"未確認")&gt;0,"未確認",IF(COUNTIF(L192:L192,"~*")&gt;0,"*",SUM(L192:L192))),SUM(L192:L192))</f>
        <v>61</v>
      </c>
      <c r="K192" s="116" t="str">
        <f t="shared" si="2"/>
        <v/>
      </c>
      <c r="L192" s="133">
        <v>61</v>
      </c>
    </row>
    <row r="193" spans="1:12" s="81" customFormat="1" ht="34.5" customHeight="1">
      <c r="A193" s="292" t="s">
        <v>628</v>
      </c>
      <c r="B193" s="112"/>
      <c r="C193" s="482"/>
      <c r="D193" s="482"/>
      <c r="E193" s="482"/>
      <c r="F193" s="482"/>
      <c r="G193" s="482" t="s">
        <v>150</v>
      </c>
      <c r="H193" s="482"/>
      <c r="I193" s="492"/>
      <c r="J193" s="129">
        <f t="shared" si="3"/>
        <v>0</v>
      </c>
      <c r="K193" s="116" t="str">
        <f t="shared" si="2"/>
        <v/>
      </c>
      <c r="L193" s="134">
        <v>0</v>
      </c>
    </row>
    <row r="194" spans="1:12" s="81" customFormat="1" ht="34.5" customHeight="1">
      <c r="A194" s="292" t="s">
        <v>1185</v>
      </c>
      <c r="B194" s="112"/>
      <c r="C194" s="482" t="s">
        <v>153</v>
      </c>
      <c r="D194" s="483"/>
      <c r="E194" s="483"/>
      <c r="F194" s="483"/>
      <c r="G194" s="482" t="s">
        <v>149</v>
      </c>
      <c r="H194" s="482"/>
      <c r="I194" s="492"/>
      <c r="J194" s="129">
        <f t="shared" si="3"/>
        <v>0</v>
      </c>
      <c r="K194" s="116" t="str">
        <f t="shared" si="2"/>
        <v/>
      </c>
      <c r="L194" s="133">
        <v>0</v>
      </c>
    </row>
    <row r="195" spans="1:12" s="81" customFormat="1" ht="34.5" customHeight="1">
      <c r="A195" s="292" t="s">
        <v>817</v>
      </c>
      <c r="B195" s="112"/>
      <c r="C195" s="483"/>
      <c r="D195" s="483"/>
      <c r="E195" s="483"/>
      <c r="F195" s="483"/>
      <c r="G195" s="482" t="s">
        <v>150</v>
      </c>
      <c r="H195" s="482"/>
      <c r="I195" s="492"/>
      <c r="J195" s="129">
        <f t="shared" si="3"/>
        <v>0.8</v>
      </c>
      <c r="K195" s="116" t="str">
        <f t="shared" si="2"/>
        <v/>
      </c>
      <c r="L195" s="134">
        <v>0.8</v>
      </c>
    </row>
    <row r="196" spans="1:12" s="81" customFormat="1" ht="34.5" customHeight="1">
      <c r="A196" s="292" t="s">
        <v>818</v>
      </c>
      <c r="B196" s="112"/>
      <c r="C196" s="482" t="s">
        <v>154</v>
      </c>
      <c r="D196" s="483"/>
      <c r="E196" s="483"/>
      <c r="F196" s="483"/>
      <c r="G196" s="482" t="s">
        <v>149</v>
      </c>
      <c r="H196" s="482"/>
      <c r="I196" s="492"/>
      <c r="J196" s="129">
        <f t="shared" si="3"/>
        <v>66</v>
      </c>
      <c r="K196" s="116" t="str">
        <f t="shared" si="2"/>
        <v/>
      </c>
      <c r="L196" s="133">
        <v>66</v>
      </c>
    </row>
    <row r="197" spans="1:12" s="81" customFormat="1" ht="34.5" customHeight="1">
      <c r="A197" s="292" t="s">
        <v>630</v>
      </c>
      <c r="B197" s="112"/>
      <c r="C197" s="483"/>
      <c r="D197" s="483"/>
      <c r="E197" s="483"/>
      <c r="F197" s="483"/>
      <c r="G197" s="482" t="s">
        <v>150</v>
      </c>
      <c r="H197" s="482"/>
      <c r="I197" s="492"/>
      <c r="J197" s="129">
        <f t="shared" si="3"/>
        <v>0</v>
      </c>
      <c r="K197" s="116" t="str">
        <f t="shared" si="2"/>
        <v/>
      </c>
      <c r="L197" s="134">
        <v>0</v>
      </c>
    </row>
    <row r="198" spans="1:12" s="81" customFormat="1" ht="34.5" customHeight="1">
      <c r="A198" s="292" t="s">
        <v>631</v>
      </c>
      <c r="B198" s="112"/>
      <c r="C198" s="482" t="s">
        <v>155</v>
      </c>
      <c r="D198" s="483"/>
      <c r="E198" s="483"/>
      <c r="F198" s="483"/>
      <c r="G198" s="482" t="s">
        <v>149</v>
      </c>
      <c r="H198" s="482"/>
      <c r="I198" s="492"/>
      <c r="J198" s="129">
        <f t="shared" si="3"/>
        <v>0</v>
      </c>
      <c r="K198" s="116" t="str">
        <f t="shared" si="2"/>
        <v/>
      </c>
      <c r="L198" s="133">
        <v>0</v>
      </c>
    </row>
    <row r="199" spans="1:12" s="81" customFormat="1" ht="34.5" customHeight="1">
      <c r="A199" s="292" t="s">
        <v>1186</v>
      </c>
      <c r="B199" s="82"/>
      <c r="C199" s="483"/>
      <c r="D199" s="483"/>
      <c r="E199" s="483"/>
      <c r="F199" s="483"/>
      <c r="G199" s="482" t="s">
        <v>150</v>
      </c>
      <c r="H199" s="482"/>
      <c r="I199" s="492"/>
      <c r="J199" s="129">
        <f t="shared" si="3"/>
        <v>0</v>
      </c>
      <c r="K199" s="116" t="str">
        <f t="shared" si="2"/>
        <v/>
      </c>
      <c r="L199" s="134">
        <v>0</v>
      </c>
    </row>
    <row r="200" spans="1:12" s="81" customFormat="1" ht="34.5" customHeight="1">
      <c r="A200" s="292" t="s">
        <v>632</v>
      </c>
      <c r="B200" s="82"/>
      <c r="C200" s="482" t="s">
        <v>156</v>
      </c>
      <c r="D200" s="483"/>
      <c r="E200" s="483"/>
      <c r="F200" s="483"/>
      <c r="G200" s="482" t="s">
        <v>149</v>
      </c>
      <c r="H200" s="482"/>
      <c r="I200" s="492"/>
      <c r="J200" s="129">
        <f t="shared" si="3"/>
        <v>0</v>
      </c>
      <c r="K200" s="116" t="str">
        <f t="shared" si="2"/>
        <v/>
      </c>
      <c r="L200" s="133">
        <v>0</v>
      </c>
    </row>
    <row r="201" spans="1:12" s="81" customFormat="1" ht="34.5" customHeight="1">
      <c r="A201" s="292" t="s">
        <v>1187</v>
      </c>
      <c r="B201" s="82"/>
      <c r="C201" s="483"/>
      <c r="D201" s="483"/>
      <c r="E201" s="483"/>
      <c r="F201" s="483"/>
      <c r="G201" s="482" t="s">
        <v>150</v>
      </c>
      <c r="H201" s="482"/>
      <c r="I201" s="492"/>
      <c r="J201" s="129">
        <f t="shared" si="3"/>
        <v>0</v>
      </c>
      <c r="K201" s="116" t="str">
        <f t="shared" si="2"/>
        <v/>
      </c>
      <c r="L201" s="134">
        <v>0</v>
      </c>
    </row>
    <row r="202" spans="1:12" s="81" customFormat="1" ht="34.5" customHeight="1">
      <c r="A202" s="292" t="s">
        <v>1188</v>
      </c>
      <c r="B202" s="82"/>
      <c r="C202" s="482" t="s">
        <v>157</v>
      </c>
      <c r="D202" s="483"/>
      <c r="E202" s="483"/>
      <c r="F202" s="483"/>
      <c r="G202" s="482" t="s">
        <v>149</v>
      </c>
      <c r="H202" s="482"/>
      <c r="I202" s="492"/>
      <c r="J202" s="129">
        <f t="shared" si="3"/>
        <v>0</v>
      </c>
      <c r="K202" s="116" t="str">
        <f t="shared" si="2"/>
        <v/>
      </c>
      <c r="L202" s="133">
        <v>0</v>
      </c>
    </row>
    <row r="203" spans="1:12" s="81" customFormat="1" ht="34.5" customHeight="1">
      <c r="A203" s="292" t="s">
        <v>634</v>
      </c>
      <c r="B203" s="82"/>
      <c r="C203" s="483"/>
      <c r="D203" s="483"/>
      <c r="E203" s="483"/>
      <c r="F203" s="483"/>
      <c r="G203" s="482" t="s">
        <v>150</v>
      </c>
      <c r="H203" s="482"/>
      <c r="I203" s="492"/>
      <c r="J203" s="129">
        <f t="shared" si="3"/>
        <v>0</v>
      </c>
      <c r="K203" s="116" t="str">
        <f t="shared" si="2"/>
        <v/>
      </c>
      <c r="L203" s="134">
        <v>0</v>
      </c>
    </row>
    <row r="204" spans="1:12" s="81" customFormat="1" ht="34.5" customHeight="1">
      <c r="A204" s="292" t="s">
        <v>821</v>
      </c>
      <c r="B204" s="82"/>
      <c r="C204" s="482" t="s">
        <v>158</v>
      </c>
      <c r="D204" s="483"/>
      <c r="E204" s="483"/>
      <c r="F204" s="483"/>
      <c r="G204" s="482" t="s">
        <v>149</v>
      </c>
      <c r="H204" s="482"/>
      <c r="I204" s="492"/>
      <c r="J204" s="129">
        <f t="shared" si="3"/>
        <v>0</v>
      </c>
      <c r="K204" s="116" t="str">
        <f t="shared" si="2"/>
        <v/>
      </c>
      <c r="L204" s="133">
        <v>0</v>
      </c>
    </row>
    <row r="205" spans="1:12" s="81" customFormat="1" ht="34.5" customHeight="1">
      <c r="A205" s="292" t="s">
        <v>821</v>
      </c>
      <c r="B205" s="82"/>
      <c r="C205" s="483"/>
      <c r="D205" s="483"/>
      <c r="E205" s="483"/>
      <c r="F205" s="483"/>
      <c r="G205" s="482" t="s">
        <v>150</v>
      </c>
      <c r="H205" s="482"/>
      <c r="I205" s="492"/>
      <c r="J205" s="129">
        <f t="shared" si="3"/>
        <v>0</v>
      </c>
      <c r="K205" s="116" t="str">
        <f t="shared" si="2"/>
        <v/>
      </c>
      <c r="L205" s="134">
        <v>0</v>
      </c>
    </row>
    <row r="206" spans="1:12" s="81" customFormat="1" ht="34.5" customHeight="1">
      <c r="A206" s="292" t="s">
        <v>822</v>
      </c>
      <c r="B206" s="82"/>
      <c r="C206" s="482" t="s">
        <v>159</v>
      </c>
      <c r="D206" s="483"/>
      <c r="E206" s="483"/>
      <c r="F206" s="483"/>
      <c r="G206" s="482" t="s">
        <v>149</v>
      </c>
      <c r="H206" s="482"/>
      <c r="I206" s="492"/>
      <c r="J206" s="129">
        <f t="shared" si="3"/>
        <v>1</v>
      </c>
      <c r="K206" s="116" t="str">
        <f t="shared" si="2"/>
        <v/>
      </c>
      <c r="L206" s="133">
        <v>1</v>
      </c>
    </row>
    <row r="207" spans="1:12" s="81" customFormat="1" ht="34.5" customHeight="1">
      <c r="A207" s="292" t="s">
        <v>1189</v>
      </c>
      <c r="B207" s="82"/>
      <c r="C207" s="483"/>
      <c r="D207" s="483"/>
      <c r="E207" s="483"/>
      <c r="F207" s="483"/>
      <c r="G207" s="482" t="s">
        <v>150</v>
      </c>
      <c r="H207" s="482"/>
      <c r="I207" s="492"/>
      <c r="J207" s="129">
        <f t="shared" si="3"/>
        <v>0</v>
      </c>
      <c r="K207" s="116" t="str">
        <f t="shared" si="2"/>
        <v/>
      </c>
      <c r="L207" s="134">
        <v>0</v>
      </c>
    </row>
    <row r="208" spans="1:12" s="81" customFormat="1" ht="34.5" customHeight="1">
      <c r="A208" s="285" t="s">
        <v>823</v>
      </c>
      <c r="B208" s="82"/>
      <c r="C208" s="482" t="s">
        <v>160</v>
      </c>
      <c r="D208" s="484"/>
      <c r="E208" s="484"/>
      <c r="F208" s="484"/>
      <c r="G208" s="482" t="s">
        <v>149</v>
      </c>
      <c r="H208" s="482"/>
      <c r="I208" s="492"/>
      <c r="J208" s="129">
        <v>1</v>
      </c>
      <c r="K208" s="116" t="str">
        <f t="shared" si="2"/>
        <v/>
      </c>
      <c r="L208" s="130"/>
    </row>
    <row r="209" spans="1:22" s="81" customFormat="1" ht="34.5" customHeight="1">
      <c r="A209" s="285" t="s">
        <v>823</v>
      </c>
      <c r="B209" s="82"/>
      <c r="C209" s="484"/>
      <c r="D209" s="484"/>
      <c r="E209" s="484"/>
      <c r="F209" s="484"/>
      <c r="G209" s="482" t="s">
        <v>150</v>
      </c>
      <c r="H209" s="482"/>
      <c r="I209" s="492"/>
      <c r="J209" s="129">
        <v>0</v>
      </c>
      <c r="K209" s="116" t="str">
        <f t="shared" si="2"/>
        <v/>
      </c>
      <c r="L209" s="132"/>
    </row>
    <row r="210" spans="1:22" s="81" customFormat="1" ht="34.5" customHeight="1">
      <c r="A210" s="285" t="s">
        <v>639</v>
      </c>
      <c r="B210" s="82"/>
      <c r="C210" s="482" t="s">
        <v>161</v>
      </c>
      <c r="D210" s="484"/>
      <c r="E210" s="484"/>
      <c r="F210" s="484"/>
      <c r="G210" s="482" t="s">
        <v>149</v>
      </c>
      <c r="H210" s="482"/>
      <c r="I210" s="492"/>
      <c r="J210" s="129">
        <v>2</v>
      </c>
      <c r="K210" s="116" t="str">
        <f t="shared" si="2"/>
        <v/>
      </c>
      <c r="L210" s="130"/>
    </row>
    <row r="211" spans="1:22" s="81" customFormat="1" ht="34.5" customHeight="1">
      <c r="A211" s="285" t="s">
        <v>1190</v>
      </c>
      <c r="B211" s="82"/>
      <c r="C211" s="484"/>
      <c r="D211" s="484"/>
      <c r="E211" s="484"/>
      <c r="F211" s="484"/>
      <c r="G211" s="482" t="s">
        <v>150</v>
      </c>
      <c r="H211" s="482"/>
      <c r="I211" s="492"/>
      <c r="J211" s="129">
        <v>0</v>
      </c>
      <c r="K211" s="116" t="str">
        <f t="shared" si="2"/>
        <v/>
      </c>
      <c r="L211" s="132"/>
    </row>
    <row r="212" spans="1:22" s="81" customFormat="1" ht="34.5" customHeight="1">
      <c r="A212" s="292" t="s">
        <v>1191</v>
      </c>
      <c r="B212" s="82"/>
      <c r="C212" s="482" t="s">
        <v>1192</v>
      </c>
      <c r="D212" s="483"/>
      <c r="E212" s="483"/>
      <c r="F212" s="483"/>
      <c r="G212" s="482" t="s">
        <v>149</v>
      </c>
      <c r="H212" s="482"/>
      <c r="I212" s="492"/>
      <c r="J212" s="129">
        <f>IF(SUM(L212:L212)=0,IF(COUNTIF(L212:L212,"未確認")&gt;0,"未確認",IF(COUNTIF(L212:L212,"~*")&gt;0,"*",SUM(L212:L212))),SUM(L212:L212))</f>
        <v>0</v>
      </c>
      <c r="K212" s="116" t="str">
        <f t="shared" si="2"/>
        <v/>
      </c>
      <c r="L212" s="133">
        <v>0</v>
      </c>
    </row>
    <row r="213" spans="1:22" s="81" customFormat="1" ht="34.5" customHeight="1">
      <c r="A213" s="292" t="s">
        <v>641</v>
      </c>
      <c r="B213" s="82"/>
      <c r="C213" s="483"/>
      <c r="D213" s="483"/>
      <c r="E213" s="483"/>
      <c r="F213" s="483"/>
      <c r="G213" s="482" t="s">
        <v>150</v>
      </c>
      <c r="H213" s="482"/>
      <c r="I213" s="492"/>
      <c r="J213" s="129">
        <f>IF(SUM(L213:L213)=0,IF(COUNTIF(L213:L213,"未確認")&gt;0,"未確認",IF(COUNTIF(L213:L213,"~*")&gt;0,"*",SUM(L213:L213))),SUM(L213:L213))</f>
        <v>0</v>
      </c>
      <c r="K213" s="116" t="str">
        <f t="shared" si="2"/>
        <v/>
      </c>
      <c r="L213" s="134">
        <v>0</v>
      </c>
    </row>
    <row r="214" spans="1:22" s="81" customFormat="1" ht="34.5" customHeight="1">
      <c r="A214" s="292" t="s">
        <v>642</v>
      </c>
      <c r="B214" s="82"/>
      <c r="C214" s="482" t="s">
        <v>162</v>
      </c>
      <c r="D214" s="484"/>
      <c r="E214" s="484"/>
      <c r="F214" s="484"/>
      <c r="G214" s="482" t="s">
        <v>149</v>
      </c>
      <c r="H214" s="482"/>
      <c r="I214" s="492"/>
      <c r="J214" s="129">
        <f>IF(SUM(L214:L214)=0,IF(COUNTIF(L214:L214,"未確認")&gt;0,"未確認",IF(COUNTIF(L214:L214,"~*")&gt;0,"*",SUM(L214:L214))),SUM(L214:L214))</f>
        <v>1</v>
      </c>
      <c r="K214" s="116" t="str">
        <f t="shared" si="2"/>
        <v/>
      </c>
      <c r="L214" s="133">
        <v>1</v>
      </c>
    </row>
    <row r="215" spans="1:22" s="81" customFormat="1" ht="34.5" customHeight="1">
      <c r="A215" s="292" t="s">
        <v>643</v>
      </c>
      <c r="B215" s="82"/>
      <c r="C215" s="484"/>
      <c r="D215" s="484"/>
      <c r="E215" s="484"/>
      <c r="F215" s="484"/>
      <c r="G215" s="482" t="s">
        <v>150</v>
      </c>
      <c r="H215" s="482"/>
      <c r="I215" s="493"/>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1149</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167</v>
      </c>
      <c r="J220" s="136"/>
      <c r="K220" s="137"/>
      <c r="L220" s="133">
        <v>0</v>
      </c>
      <c r="M220" s="133">
        <v>7</v>
      </c>
      <c r="N220" s="133">
        <v>3</v>
      </c>
      <c r="O220" s="128"/>
      <c r="P220" s="128"/>
      <c r="Q220" s="128"/>
      <c r="R220" s="128"/>
      <c r="S220" s="128"/>
      <c r="T220" s="128"/>
      <c r="U220" s="128"/>
    </row>
    <row r="221" spans="1:22" s="81" customFormat="1" ht="34.5" customHeight="1">
      <c r="A221" s="292" t="s">
        <v>1193</v>
      </c>
      <c r="B221" s="112"/>
      <c r="C221" s="482"/>
      <c r="D221" s="482"/>
      <c r="E221" s="482"/>
      <c r="F221" s="482"/>
      <c r="G221" s="437" t="s">
        <v>150</v>
      </c>
      <c r="H221" s="439"/>
      <c r="I221" s="489"/>
      <c r="J221" s="136"/>
      <c r="K221" s="138"/>
      <c r="L221" s="134">
        <v>0</v>
      </c>
      <c r="M221" s="134">
        <v>0</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0</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1194</v>
      </c>
      <c r="B224" s="112"/>
      <c r="C224" s="482" t="s">
        <v>154</v>
      </c>
      <c r="D224" s="483"/>
      <c r="E224" s="483"/>
      <c r="F224" s="483"/>
      <c r="G224" s="437" t="s">
        <v>149</v>
      </c>
      <c r="H224" s="439"/>
      <c r="I224" s="489"/>
      <c r="J224" s="136"/>
      <c r="K224" s="137"/>
      <c r="L224" s="133">
        <v>0</v>
      </c>
      <c r="M224" s="133">
        <v>3</v>
      </c>
      <c r="N224" s="133">
        <v>0</v>
      </c>
      <c r="O224" s="128"/>
      <c r="P224" s="128"/>
      <c r="Q224" s="128"/>
      <c r="R224" s="128"/>
      <c r="S224" s="128"/>
      <c r="T224" s="128"/>
      <c r="U224" s="128"/>
    </row>
    <row r="225" spans="1:22" s="81" customFormat="1" ht="34.5" customHeight="1">
      <c r="A225" s="292" t="s">
        <v>647</v>
      </c>
      <c r="B225" s="112"/>
      <c r="C225" s="483"/>
      <c r="D225" s="483"/>
      <c r="E225" s="483"/>
      <c r="F225" s="483"/>
      <c r="G225" s="437" t="s">
        <v>150</v>
      </c>
      <c r="H225" s="439"/>
      <c r="I225" s="489"/>
      <c r="J225" s="136"/>
      <c r="K225" s="138"/>
      <c r="L225" s="134">
        <v>0</v>
      </c>
      <c r="M225" s="134">
        <v>2.4</v>
      </c>
      <c r="N225" s="134">
        <v>0</v>
      </c>
      <c r="O225" s="128"/>
      <c r="P225" s="128"/>
      <c r="Q225" s="128"/>
      <c r="R225" s="128"/>
      <c r="S225" s="128"/>
      <c r="T225" s="128"/>
      <c r="U225" s="128"/>
    </row>
    <row r="226" spans="1:22" s="81" customFormat="1" ht="34.5" customHeight="1">
      <c r="A226" s="292" t="s">
        <v>1195</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1195</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1196</v>
      </c>
      <c r="B228" s="82"/>
      <c r="C228" s="482" t="s">
        <v>156</v>
      </c>
      <c r="D228" s="483"/>
      <c r="E228" s="483"/>
      <c r="F228" s="483"/>
      <c r="G228" s="437" t="s">
        <v>149</v>
      </c>
      <c r="H228" s="439"/>
      <c r="I228" s="489"/>
      <c r="J228" s="136"/>
      <c r="K228" s="137"/>
      <c r="L228" s="133">
        <v>0</v>
      </c>
      <c r="M228" s="133">
        <v>4</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652</v>
      </c>
      <c r="B230" s="82"/>
      <c r="C230" s="482" t="s">
        <v>157</v>
      </c>
      <c r="D230" s="483"/>
      <c r="E230" s="483"/>
      <c r="F230" s="483"/>
      <c r="G230" s="437" t="s">
        <v>149</v>
      </c>
      <c r="H230" s="439"/>
      <c r="I230" s="489"/>
      <c r="J230" s="136"/>
      <c r="K230" s="137"/>
      <c r="L230" s="133">
        <v>0</v>
      </c>
      <c r="M230" s="133">
        <v>1</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2</v>
      </c>
      <c r="N232" s="133">
        <v>0</v>
      </c>
      <c r="O232" s="128"/>
      <c r="P232" s="128"/>
      <c r="Q232" s="128"/>
      <c r="R232" s="128"/>
      <c r="S232" s="128"/>
      <c r="T232" s="128"/>
      <c r="U232" s="128"/>
    </row>
    <row r="233" spans="1:22" s="81" customFormat="1" ht="34.5" customHeight="1">
      <c r="A233" s="292" t="s">
        <v>654</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655</v>
      </c>
      <c r="B234" s="82"/>
      <c r="C234" s="482" t="s">
        <v>159</v>
      </c>
      <c r="D234" s="483"/>
      <c r="E234" s="483"/>
      <c r="F234" s="483"/>
      <c r="G234" s="437" t="s">
        <v>149</v>
      </c>
      <c r="H234" s="439"/>
      <c r="I234" s="489"/>
      <c r="J234" s="136"/>
      <c r="K234" s="137"/>
      <c r="L234" s="133">
        <v>0</v>
      </c>
      <c r="M234" s="133">
        <v>1</v>
      </c>
      <c r="N234" s="133">
        <v>0</v>
      </c>
      <c r="O234" s="128"/>
      <c r="P234" s="128"/>
      <c r="Q234" s="128"/>
      <c r="R234" s="128"/>
      <c r="S234" s="128"/>
      <c r="T234" s="128"/>
      <c r="U234" s="128"/>
    </row>
    <row r="235" spans="1:22" s="81" customFormat="1" ht="34.5" customHeight="1">
      <c r="A235" s="292" t="s">
        <v>1197</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0</v>
      </c>
      <c r="N236" s="133">
        <v>0</v>
      </c>
      <c r="O236" s="128"/>
      <c r="P236" s="128"/>
      <c r="Q236" s="128"/>
      <c r="R236" s="128"/>
      <c r="S236" s="128"/>
      <c r="T236" s="128"/>
      <c r="U236" s="128"/>
    </row>
    <row r="237" spans="1:22" s="81" customFormat="1" ht="34.5" customHeight="1">
      <c r="A237" s="292" t="s">
        <v>1198</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657</v>
      </c>
      <c r="B238" s="82"/>
      <c r="C238" s="482" t="s">
        <v>162</v>
      </c>
      <c r="D238" s="484"/>
      <c r="E238" s="484"/>
      <c r="F238" s="484"/>
      <c r="G238" s="437" t="s">
        <v>149</v>
      </c>
      <c r="H238" s="439"/>
      <c r="I238" s="489"/>
      <c r="J238" s="136"/>
      <c r="K238" s="139"/>
      <c r="L238" s="133">
        <v>0</v>
      </c>
      <c r="M238" s="133">
        <v>0</v>
      </c>
      <c r="N238" s="133">
        <v>0</v>
      </c>
      <c r="O238" s="128"/>
      <c r="P238" s="128"/>
      <c r="Q238" s="128"/>
      <c r="R238" s="128"/>
      <c r="S238" s="128"/>
      <c r="T238" s="128"/>
      <c r="U238" s="128"/>
    </row>
    <row r="239" spans="1:22" s="81" customFormat="1" ht="34.5" customHeight="1">
      <c r="A239" s="292" t="s">
        <v>657</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279</v>
      </c>
      <c r="M245" s="9"/>
      <c r="N245" s="9"/>
      <c r="O245" s="9"/>
      <c r="P245" s="9"/>
      <c r="Q245" s="9"/>
      <c r="R245" s="9"/>
      <c r="S245" s="9"/>
      <c r="T245" s="9"/>
      <c r="U245" s="9"/>
      <c r="V245" s="9"/>
    </row>
    <row r="246" spans="1:22" ht="20.25" customHeight="1">
      <c r="A246" s="284"/>
      <c r="B246" s="2"/>
      <c r="C246" s="59"/>
      <c r="D246" s="4"/>
      <c r="F246" s="4"/>
      <c r="G246" s="4"/>
      <c r="H246" s="331"/>
      <c r="I246" s="64" t="s">
        <v>1199</v>
      </c>
      <c r="J246" s="65"/>
      <c r="K246" s="76"/>
      <c r="L246" s="77" t="s">
        <v>276</v>
      </c>
      <c r="M246" s="9"/>
      <c r="N246" s="9"/>
      <c r="O246" s="9"/>
      <c r="P246" s="9"/>
      <c r="Q246" s="9"/>
      <c r="R246" s="9"/>
      <c r="S246" s="9"/>
      <c r="T246" s="9"/>
      <c r="U246" s="9"/>
      <c r="V246" s="9"/>
    </row>
    <row r="247" spans="1:22" s="81" customFormat="1" ht="34.5" customHeight="1">
      <c r="A247" s="292" t="s">
        <v>1200</v>
      </c>
      <c r="B247" s="2"/>
      <c r="C247" s="437" t="s">
        <v>170</v>
      </c>
      <c r="D247" s="438"/>
      <c r="E247" s="438"/>
      <c r="F247" s="438"/>
      <c r="G247" s="438"/>
      <c r="H247" s="439"/>
      <c r="I247" s="432" t="s">
        <v>1201</v>
      </c>
      <c r="J247" s="67" t="s">
        <v>137</v>
      </c>
      <c r="K247" s="116"/>
      <c r="L247" s="142"/>
    </row>
    <row r="248" spans="1:22" s="81" customFormat="1" ht="34.5" customHeight="1">
      <c r="A248" s="292" t="s">
        <v>660</v>
      </c>
      <c r="B248" s="144"/>
      <c r="C248" s="485" t="s">
        <v>172</v>
      </c>
      <c r="D248" s="485"/>
      <c r="E248" s="485"/>
      <c r="F248" s="486"/>
      <c r="G248" s="482" t="s">
        <v>148</v>
      </c>
      <c r="H248" s="326" t="s">
        <v>173</v>
      </c>
      <c r="I248" s="477"/>
      <c r="J248" s="129">
        <v>0</v>
      </c>
      <c r="K248" s="116"/>
      <c r="L248" s="145"/>
    </row>
    <row r="249" spans="1:22" s="81" customFormat="1" ht="34.5" customHeight="1">
      <c r="A249" s="292" t="s">
        <v>659</v>
      </c>
      <c r="B249" s="144"/>
      <c r="C249" s="482"/>
      <c r="D249" s="482"/>
      <c r="E249" s="482"/>
      <c r="F249" s="483"/>
      <c r="G249" s="482"/>
      <c r="H249" s="326" t="s">
        <v>174</v>
      </c>
      <c r="I249" s="477"/>
      <c r="J249" s="131">
        <v>0</v>
      </c>
      <c r="K249" s="116"/>
      <c r="L249" s="145"/>
    </row>
    <row r="250" spans="1:22" s="81" customFormat="1" ht="34.5" customHeight="1">
      <c r="A250" s="292" t="s">
        <v>1202</v>
      </c>
      <c r="B250" s="144"/>
      <c r="C250" s="482"/>
      <c r="D250" s="482"/>
      <c r="E250" s="482"/>
      <c r="F250" s="483"/>
      <c r="G250" s="482" t="s">
        <v>175</v>
      </c>
      <c r="H250" s="326" t="s">
        <v>173</v>
      </c>
      <c r="I250" s="477"/>
      <c r="J250" s="129">
        <v>0</v>
      </c>
      <c r="K250" s="116"/>
      <c r="L250" s="145"/>
    </row>
    <row r="251" spans="1:22" s="81" customFormat="1" ht="34.5" customHeight="1">
      <c r="A251" s="292" t="s">
        <v>661</v>
      </c>
      <c r="B251" s="144"/>
      <c r="C251" s="482"/>
      <c r="D251" s="482"/>
      <c r="E251" s="482"/>
      <c r="F251" s="483"/>
      <c r="G251" s="483"/>
      <c r="H251" s="326" t="s">
        <v>174</v>
      </c>
      <c r="I251" s="477"/>
      <c r="J251" s="131">
        <v>0</v>
      </c>
      <c r="K251" s="116"/>
      <c r="L251" s="145"/>
    </row>
    <row r="252" spans="1:22" s="81" customFormat="1" ht="34.5" customHeight="1">
      <c r="A252" s="292" t="s">
        <v>662</v>
      </c>
      <c r="B252" s="144"/>
      <c r="C252" s="482"/>
      <c r="D252" s="482"/>
      <c r="E252" s="482"/>
      <c r="F252" s="483"/>
      <c r="G252" s="482" t="s">
        <v>1203</v>
      </c>
      <c r="H252" s="326" t="s">
        <v>173</v>
      </c>
      <c r="I252" s="477"/>
      <c r="J252" s="129">
        <v>0</v>
      </c>
      <c r="K252" s="116"/>
      <c r="L252" s="145"/>
    </row>
    <row r="253" spans="1:22" s="81" customFormat="1" ht="34.5" customHeight="1">
      <c r="A253" s="292" t="s">
        <v>662</v>
      </c>
      <c r="B253" s="144"/>
      <c r="C253" s="482"/>
      <c r="D253" s="482"/>
      <c r="E253" s="482"/>
      <c r="F253" s="483"/>
      <c r="G253" s="483"/>
      <c r="H253" s="326" t="s">
        <v>174</v>
      </c>
      <c r="I253" s="477"/>
      <c r="J253" s="131">
        <v>0</v>
      </c>
      <c r="K253" s="116"/>
      <c r="L253" s="145"/>
    </row>
    <row r="254" spans="1:22" s="81" customFormat="1" ht="34.5" customHeight="1">
      <c r="A254" s="292" t="s">
        <v>1204</v>
      </c>
      <c r="B254" s="144"/>
      <c r="C254" s="482"/>
      <c r="D254" s="482"/>
      <c r="E254" s="482"/>
      <c r="F254" s="483"/>
      <c r="G254" s="487" t="s">
        <v>177</v>
      </c>
      <c r="H254" s="326" t="s">
        <v>173</v>
      </c>
      <c r="I254" s="477"/>
      <c r="J254" s="129">
        <v>0</v>
      </c>
      <c r="K254" s="116"/>
      <c r="L254" s="145"/>
    </row>
    <row r="255" spans="1:22" s="81" customFormat="1" ht="34.5" customHeight="1">
      <c r="A255" s="292" t="s">
        <v>664</v>
      </c>
      <c r="B255" s="144"/>
      <c r="C255" s="482"/>
      <c r="D255" s="482"/>
      <c r="E255" s="482"/>
      <c r="F255" s="483"/>
      <c r="G255" s="483"/>
      <c r="H255" s="326" t="s">
        <v>174</v>
      </c>
      <c r="I255" s="477"/>
      <c r="J255" s="131">
        <v>0</v>
      </c>
      <c r="K255" s="116"/>
      <c r="L255" s="145"/>
    </row>
    <row r="256" spans="1:22" s="81" customFormat="1" ht="34.5" customHeight="1">
      <c r="A256" s="292" t="s">
        <v>665</v>
      </c>
      <c r="B256" s="144"/>
      <c r="C256" s="482"/>
      <c r="D256" s="482"/>
      <c r="E256" s="482"/>
      <c r="F256" s="483"/>
      <c r="G256" s="482" t="s">
        <v>178</v>
      </c>
      <c r="H256" s="326" t="s">
        <v>173</v>
      </c>
      <c r="I256" s="477"/>
      <c r="J256" s="129">
        <v>0</v>
      </c>
      <c r="K256" s="116"/>
      <c r="L256" s="145"/>
    </row>
    <row r="257" spans="1:22" s="81" customFormat="1" ht="34.5" customHeight="1">
      <c r="A257" s="292" t="s">
        <v>1205</v>
      </c>
      <c r="B257" s="144"/>
      <c r="C257" s="482"/>
      <c r="D257" s="482"/>
      <c r="E257" s="482"/>
      <c r="F257" s="483"/>
      <c r="G257" s="483"/>
      <c r="H257" s="326" t="s">
        <v>174</v>
      </c>
      <c r="I257" s="477"/>
      <c r="J257" s="131">
        <v>0</v>
      </c>
      <c r="K257" s="116"/>
      <c r="L257" s="145"/>
    </row>
    <row r="258" spans="1:22" s="81" customFormat="1" ht="34.5" customHeight="1">
      <c r="A258" s="292" t="s">
        <v>666</v>
      </c>
      <c r="B258" s="144"/>
      <c r="C258" s="482"/>
      <c r="D258" s="482"/>
      <c r="E258" s="482"/>
      <c r="F258" s="483"/>
      <c r="G258" s="482" t="s">
        <v>166</v>
      </c>
      <c r="H258" s="326" t="s">
        <v>173</v>
      </c>
      <c r="I258" s="477"/>
      <c r="J258" s="129">
        <v>0</v>
      </c>
      <c r="K258" s="116"/>
      <c r="L258" s="145"/>
    </row>
    <row r="259" spans="1:22" s="81" customFormat="1" ht="34.5" customHeight="1">
      <c r="A259" s="292" t="s">
        <v>1206</v>
      </c>
      <c r="B259" s="144"/>
      <c r="C259" s="482"/>
      <c r="D259" s="482"/>
      <c r="E259" s="482"/>
      <c r="F259" s="483"/>
      <c r="G259" s="483"/>
      <c r="H259" s="326" t="s">
        <v>174</v>
      </c>
      <c r="I259" s="433"/>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179</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279</v>
      </c>
      <c r="M265" s="9"/>
      <c r="N265" s="9"/>
      <c r="O265" s="9"/>
      <c r="P265" s="9"/>
      <c r="Q265" s="9"/>
      <c r="R265" s="9"/>
      <c r="S265" s="9"/>
      <c r="T265" s="9"/>
      <c r="U265" s="9"/>
      <c r="V265" s="9"/>
    </row>
    <row r="266" spans="1:22" ht="20.25" customHeight="1">
      <c r="A266" s="284"/>
      <c r="B266" s="2"/>
      <c r="C266" s="59"/>
      <c r="D266" s="4"/>
      <c r="F266" s="4"/>
      <c r="G266" s="4"/>
      <c r="H266" s="331"/>
      <c r="I266" s="64" t="s">
        <v>63</v>
      </c>
      <c r="J266" s="65"/>
      <c r="K266" s="76"/>
      <c r="L266" s="77" t="s">
        <v>276</v>
      </c>
      <c r="M266" s="9"/>
      <c r="N266" s="9"/>
      <c r="O266" s="9"/>
      <c r="P266" s="9"/>
      <c r="Q266" s="9"/>
      <c r="R266" s="9"/>
      <c r="S266" s="9"/>
      <c r="T266" s="9"/>
      <c r="U266" s="9"/>
      <c r="V266" s="9"/>
    </row>
    <row r="267" spans="1:22" s="81" customFormat="1" ht="34.5" customHeight="1">
      <c r="A267" s="292" t="s">
        <v>963</v>
      </c>
      <c r="B267" s="2"/>
      <c r="C267" s="448" t="s">
        <v>180</v>
      </c>
      <c r="D267" s="450"/>
      <c r="E267" s="480" t="s">
        <v>1207</v>
      </c>
      <c r="F267" s="481"/>
      <c r="G267" s="437" t="s">
        <v>182</v>
      </c>
      <c r="H267" s="439"/>
      <c r="I267" s="432" t="s">
        <v>1208</v>
      </c>
      <c r="J267" s="150">
        <v>0</v>
      </c>
      <c r="K267" s="116"/>
      <c r="L267" s="142"/>
    </row>
    <row r="268" spans="1:22" s="81" customFormat="1" ht="34.5" customHeight="1">
      <c r="A268" s="292" t="s">
        <v>850</v>
      </c>
      <c r="B268" s="144"/>
      <c r="C268" s="478"/>
      <c r="D268" s="479"/>
      <c r="E268" s="481"/>
      <c r="F268" s="481"/>
      <c r="G268" s="437" t="s">
        <v>184</v>
      </c>
      <c r="H268" s="439"/>
      <c r="I268" s="477"/>
      <c r="J268" s="150">
        <v>1</v>
      </c>
      <c r="K268" s="116"/>
      <c r="L268" s="145"/>
    </row>
    <row r="269" spans="1:22" s="81" customFormat="1" ht="34.5" customHeight="1">
      <c r="A269" s="292" t="s">
        <v>1209</v>
      </c>
      <c r="B269" s="144"/>
      <c r="C269" s="478"/>
      <c r="D269" s="479"/>
      <c r="E269" s="481"/>
      <c r="F269" s="481"/>
      <c r="G269" s="437" t="s">
        <v>185</v>
      </c>
      <c r="H269" s="439"/>
      <c r="I269" s="477"/>
      <c r="J269" s="150">
        <v>0</v>
      </c>
      <c r="K269" s="116"/>
      <c r="L269" s="145"/>
    </row>
    <row r="270" spans="1:22" s="81" customFormat="1" ht="34.5" customHeight="1">
      <c r="A270" s="292" t="s">
        <v>674</v>
      </c>
      <c r="B270" s="144"/>
      <c r="C270" s="459"/>
      <c r="D270" s="461"/>
      <c r="E270" s="437" t="s">
        <v>166</v>
      </c>
      <c r="F270" s="438"/>
      <c r="G270" s="438"/>
      <c r="H270" s="439"/>
      <c r="I270" s="433"/>
      <c r="J270" s="150">
        <v>0</v>
      </c>
      <c r="K270" s="116"/>
      <c r="L270" s="145"/>
    </row>
    <row r="271" spans="1:22" s="81" customFormat="1" ht="34.5" customHeight="1">
      <c r="A271" s="292" t="s">
        <v>675</v>
      </c>
      <c r="B271" s="144"/>
      <c r="C271" s="448" t="s">
        <v>1210</v>
      </c>
      <c r="D271" s="472"/>
      <c r="E271" s="437" t="s">
        <v>187</v>
      </c>
      <c r="F271" s="438"/>
      <c r="G271" s="438"/>
      <c r="H271" s="439"/>
      <c r="I271" s="432" t="s">
        <v>677</v>
      </c>
      <c r="J271" s="150">
        <v>0</v>
      </c>
      <c r="K271" s="116"/>
      <c r="L271" s="145"/>
    </row>
    <row r="272" spans="1:22" s="81" customFormat="1" ht="34.5" customHeight="1">
      <c r="A272" s="292" t="s">
        <v>1211</v>
      </c>
      <c r="B272" s="144"/>
      <c r="C272" s="473"/>
      <c r="D272" s="474"/>
      <c r="E272" s="437" t="s">
        <v>189</v>
      </c>
      <c r="F272" s="438"/>
      <c r="G272" s="438"/>
      <c r="H272" s="439"/>
      <c r="I272" s="477"/>
      <c r="J272" s="150">
        <v>0</v>
      </c>
      <c r="K272" s="116"/>
      <c r="L272" s="145"/>
    </row>
    <row r="273" spans="1:12" s="81" customFormat="1" ht="34.5" customHeight="1">
      <c r="A273" s="292" t="s">
        <v>679</v>
      </c>
      <c r="B273" s="144"/>
      <c r="C273" s="475"/>
      <c r="D273" s="476"/>
      <c r="E273" s="437" t="s">
        <v>190</v>
      </c>
      <c r="F273" s="438"/>
      <c r="G273" s="438"/>
      <c r="H273" s="439"/>
      <c r="I273" s="433"/>
      <c r="J273" s="150">
        <v>0</v>
      </c>
      <c r="K273" s="116"/>
      <c r="L273" s="145"/>
    </row>
    <row r="274" spans="1:12" s="81" customFormat="1" ht="42" customHeight="1">
      <c r="A274" s="292" t="s">
        <v>680</v>
      </c>
      <c r="B274" s="144"/>
      <c r="C274" s="448" t="s">
        <v>166</v>
      </c>
      <c r="D274" s="472"/>
      <c r="E274" s="437" t="s">
        <v>191</v>
      </c>
      <c r="F274" s="438"/>
      <c r="G274" s="438"/>
      <c r="H274" s="439"/>
      <c r="I274" s="114" t="s">
        <v>681</v>
      </c>
      <c r="J274" s="150">
        <v>0</v>
      </c>
      <c r="K274" s="116"/>
      <c r="L274" s="145"/>
    </row>
    <row r="275" spans="1:12" s="81" customFormat="1" ht="34.5" customHeight="1">
      <c r="A275" s="292" t="s">
        <v>682</v>
      </c>
      <c r="B275" s="144"/>
      <c r="C275" s="473"/>
      <c r="D275" s="474"/>
      <c r="E275" s="437" t="s">
        <v>1212</v>
      </c>
      <c r="F275" s="438"/>
      <c r="G275" s="438"/>
      <c r="H275" s="439"/>
      <c r="I275" s="420" t="s">
        <v>194</v>
      </c>
      <c r="J275" s="150">
        <v>0</v>
      </c>
      <c r="K275" s="116"/>
      <c r="L275" s="145"/>
    </row>
    <row r="276" spans="1:12" s="81" customFormat="1" ht="34.5" customHeight="1">
      <c r="A276" s="292" t="s">
        <v>1213</v>
      </c>
      <c r="B276" s="144"/>
      <c r="C276" s="473"/>
      <c r="D276" s="474"/>
      <c r="E276" s="437" t="s">
        <v>195</v>
      </c>
      <c r="F276" s="438"/>
      <c r="G276" s="438"/>
      <c r="H276" s="439"/>
      <c r="I276" s="441"/>
      <c r="J276" s="150">
        <v>0</v>
      </c>
      <c r="K276" s="116"/>
      <c r="L276" s="145"/>
    </row>
    <row r="277" spans="1:12" s="81" customFormat="1" ht="58.5">
      <c r="A277" s="292" t="s">
        <v>1214</v>
      </c>
      <c r="B277" s="144"/>
      <c r="C277" s="473"/>
      <c r="D277" s="474"/>
      <c r="E277" s="437" t="s">
        <v>688</v>
      </c>
      <c r="F277" s="438"/>
      <c r="G277" s="438"/>
      <c r="H277" s="439"/>
      <c r="I277" s="114" t="s">
        <v>197</v>
      </c>
      <c r="J277" s="150">
        <v>0</v>
      </c>
      <c r="K277" s="116"/>
      <c r="L277" s="145"/>
    </row>
    <row r="278" spans="1:12" s="81" customFormat="1" ht="58.5">
      <c r="A278" s="292" t="s">
        <v>1215</v>
      </c>
      <c r="B278" s="144"/>
      <c r="C278" s="473"/>
      <c r="D278" s="474"/>
      <c r="E278" s="437" t="s">
        <v>198</v>
      </c>
      <c r="F278" s="438"/>
      <c r="G278" s="438"/>
      <c r="H278" s="439"/>
      <c r="I278" s="114" t="s">
        <v>692</v>
      </c>
      <c r="J278" s="150">
        <v>0</v>
      </c>
      <c r="K278" s="116"/>
      <c r="L278" s="145"/>
    </row>
    <row r="279" spans="1:12" s="81" customFormat="1" ht="42" customHeight="1">
      <c r="A279" s="292" t="s">
        <v>1216</v>
      </c>
      <c r="B279" s="144"/>
      <c r="C279" s="473"/>
      <c r="D279" s="474"/>
      <c r="E279" s="437" t="s">
        <v>694</v>
      </c>
      <c r="F279" s="438"/>
      <c r="G279" s="438"/>
      <c r="H279" s="439"/>
      <c r="I279" s="114" t="s">
        <v>1217</v>
      </c>
      <c r="J279" s="150">
        <v>0</v>
      </c>
      <c r="K279" s="116"/>
      <c r="L279" s="145"/>
    </row>
    <row r="280" spans="1:12" s="81" customFormat="1" ht="42" customHeight="1">
      <c r="A280" s="292" t="s">
        <v>696</v>
      </c>
      <c r="B280" s="144"/>
      <c r="C280" s="473"/>
      <c r="D280" s="474"/>
      <c r="E280" s="437" t="s">
        <v>697</v>
      </c>
      <c r="F280" s="438"/>
      <c r="G280" s="438"/>
      <c r="H280" s="439"/>
      <c r="I280" s="114" t="s">
        <v>203</v>
      </c>
      <c r="J280" s="150">
        <v>0</v>
      </c>
      <c r="K280" s="116"/>
      <c r="L280" s="145"/>
    </row>
    <row r="281" spans="1:12" s="81" customFormat="1" ht="42" customHeight="1">
      <c r="A281" s="292" t="s">
        <v>699</v>
      </c>
      <c r="B281" s="144"/>
      <c r="C281" s="473"/>
      <c r="D281" s="474"/>
      <c r="E281" s="437" t="s">
        <v>204</v>
      </c>
      <c r="F281" s="438"/>
      <c r="G281" s="438"/>
      <c r="H281" s="439"/>
      <c r="I281" s="114" t="s">
        <v>205</v>
      </c>
      <c r="J281" s="150">
        <v>0</v>
      </c>
      <c r="K281" s="116"/>
      <c r="L281" s="145"/>
    </row>
    <row r="282" spans="1:12" s="81" customFormat="1" ht="56.1" customHeight="1">
      <c r="A282" s="292" t="s">
        <v>1218</v>
      </c>
      <c r="B282" s="144"/>
      <c r="C282" s="473"/>
      <c r="D282" s="474"/>
      <c r="E282" s="437" t="s">
        <v>206</v>
      </c>
      <c r="F282" s="438"/>
      <c r="G282" s="438"/>
      <c r="H282" s="439"/>
      <c r="I282" s="114" t="s">
        <v>1219</v>
      </c>
      <c r="J282" s="150">
        <v>0</v>
      </c>
      <c r="K282" s="116"/>
      <c r="L282" s="145"/>
    </row>
    <row r="283" spans="1:12" s="81" customFormat="1" ht="56.1" customHeight="1">
      <c r="A283" s="292" t="s">
        <v>703</v>
      </c>
      <c r="B283" s="144"/>
      <c r="C283" s="475"/>
      <c r="D283" s="476"/>
      <c r="E283" s="437" t="s">
        <v>207</v>
      </c>
      <c r="F283" s="438"/>
      <c r="G283" s="438"/>
      <c r="H283" s="439"/>
      <c r="I283" s="114" t="s">
        <v>535</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7" t="s">
        <v>705</v>
      </c>
      <c r="C288" s="348"/>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279</v>
      </c>
    </row>
    <row r="291" spans="1:22" s="110" customFormat="1" ht="20.25" customHeight="1">
      <c r="A291" s="284"/>
      <c r="B291" s="2"/>
      <c r="C291" s="4"/>
      <c r="D291" s="4"/>
      <c r="E291" s="4"/>
      <c r="F291" s="4"/>
      <c r="G291" s="4"/>
      <c r="H291" s="331"/>
      <c r="I291" s="64" t="s">
        <v>63</v>
      </c>
      <c r="J291" s="152"/>
      <c r="K291" s="76"/>
      <c r="L291" s="126" t="s">
        <v>276</v>
      </c>
    </row>
    <row r="292" spans="1:22" s="110" customFormat="1" ht="34.5" customHeight="1">
      <c r="A292" s="284"/>
      <c r="B292" s="107"/>
      <c r="C292" s="416" t="s">
        <v>208</v>
      </c>
      <c r="D292" s="417"/>
      <c r="E292" s="417"/>
      <c r="F292" s="417"/>
      <c r="G292" s="417"/>
      <c r="H292" s="419"/>
      <c r="I292" s="467" t="s">
        <v>706</v>
      </c>
      <c r="J292" s="153"/>
      <c r="K292" s="93"/>
      <c r="L292" s="293"/>
    </row>
    <row r="293" spans="1:22" s="110" customFormat="1" ht="34.5" customHeight="1">
      <c r="A293" s="284"/>
      <c r="B293" s="154"/>
      <c r="C293" s="462"/>
      <c r="D293" s="418"/>
      <c r="E293" s="418"/>
      <c r="F293" s="418"/>
      <c r="G293" s="418"/>
      <c r="H293" s="463"/>
      <c r="I293" s="467"/>
      <c r="J293" s="155"/>
      <c r="K293" s="97"/>
      <c r="L293" s="156"/>
    </row>
    <row r="294" spans="1:22" s="110" customFormat="1" ht="34.5" customHeight="1">
      <c r="A294" s="292" t="s">
        <v>1220</v>
      </c>
      <c r="B294" s="154"/>
      <c r="C294" s="462"/>
      <c r="D294" s="418"/>
      <c r="E294" s="418"/>
      <c r="F294" s="418"/>
      <c r="G294" s="418"/>
      <c r="H294" s="463"/>
      <c r="I294" s="467"/>
      <c r="J294" s="155"/>
      <c r="K294" s="97"/>
      <c r="L294" s="157" t="str">
        <f>IF(ISBLANK(L292), "-", "～")</f>
        <v>-</v>
      </c>
    </row>
    <row r="295" spans="1:22" s="110" customFormat="1" ht="34.5" customHeight="1">
      <c r="A295" s="284"/>
      <c r="B295" s="154"/>
      <c r="C295" s="462"/>
      <c r="D295" s="418"/>
      <c r="E295" s="418"/>
      <c r="F295" s="418"/>
      <c r="G295" s="418"/>
      <c r="H295" s="463"/>
      <c r="I295" s="467"/>
      <c r="J295" s="155"/>
      <c r="K295" s="97"/>
      <c r="L295" s="294"/>
    </row>
    <row r="296" spans="1:22" s="110" customFormat="1" ht="34.5" customHeight="1">
      <c r="A296" s="284"/>
      <c r="B296" s="154"/>
      <c r="C296" s="464"/>
      <c r="D296" s="465"/>
      <c r="E296" s="465"/>
      <c r="F296" s="465"/>
      <c r="G296" s="465"/>
      <c r="H296" s="466"/>
      <c r="I296" s="467"/>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209</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9" t="s">
        <v>210</v>
      </c>
      <c r="C310" s="160"/>
      <c r="D310" s="160"/>
      <c r="E310" s="54"/>
      <c r="F310" s="54"/>
      <c r="G310" s="54"/>
      <c r="H310" s="55"/>
      <c r="I310" s="55"/>
      <c r="J310" s="57"/>
      <c r="K310" s="56"/>
      <c r="L310" s="161"/>
    </row>
    <row r="311" spans="1:22" s="1" customFormat="1">
      <c r="A311" s="284"/>
      <c r="B311" s="47" t="s">
        <v>211</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279</v>
      </c>
      <c r="M313" s="9"/>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276</v>
      </c>
      <c r="M314" s="9"/>
      <c r="N314" s="9"/>
      <c r="O314" s="9"/>
      <c r="P314" s="9"/>
      <c r="Q314" s="9"/>
      <c r="R314" s="9"/>
      <c r="S314" s="9"/>
      <c r="T314" s="9"/>
      <c r="U314" s="9"/>
      <c r="V314" s="9"/>
    </row>
    <row r="315" spans="1:22" s="81" customFormat="1" ht="34.5" customHeight="1">
      <c r="A315" s="292" t="s">
        <v>1221</v>
      </c>
      <c r="B315" s="82"/>
      <c r="C315" s="456" t="s">
        <v>212</v>
      </c>
      <c r="D315" s="448" t="s">
        <v>213</v>
      </c>
      <c r="E315" s="449"/>
      <c r="F315" s="449"/>
      <c r="G315" s="449"/>
      <c r="H315" s="450"/>
      <c r="I315" s="420" t="s">
        <v>709</v>
      </c>
      <c r="J315" s="162">
        <f t="shared" ref="J315:J320" si="4">IF(SUM(L315:L315)=0,IF(COUNTIF(L315:L315,"未確認")&gt;0,"未確認",IF(COUNTIF(L315:L315,"~*")&gt;0,"*",SUM(L315:L315))),SUM(L315:L315))</f>
        <v>0</v>
      </c>
      <c r="K315" s="116" t="str">
        <f t="shared" ref="K315:K320" si="5">IF(OR(COUNTIF(L315:L315,"未確認")&gt;0,COUNTIF(L315:L315,"~*")&gt;0),"※","")</f>
        <v/>
      </c>
      <c r="L315" s="133">
        <v>0</v>
      </c>
    </row>
    <row r="316" spans="1:22" s="81" customFormat="1" ht="34.5" customHeight="1">
      <c r="A316" s="292" t="s">
        <v>710</v>
      </c>
      <c r="B316" s="82"/>
      <c r="C316" s="468"/>
      <c r="D316" s="469"/>
      <c r="E316" s="437" t="s">
        <v>214</v>
      </c>
      <c r="F316" s="438"/>
      <c r="G316" s="438"/>
      <c r="H316" s="439"/>
      <c r="I316" s="440"/>
      <c r="J316" s="162">
        <f t="shared" si="4"/>
        <v>0</v>
      </c>
      <c r="K316" s="116" t="str">
        <f t="shared" si="5"/>
        <v/>
      </c>
      <c r="L316" s="133">
        <v>0</v>
      </c>
    </row>
    <row r="317" spans="1:22" s="81" customFormat="1" ht="34.5" customHeight="1">
      <c r="A317" s="295" t="s">
        <v>1222</v>
      </c>
      <c r="B317" s="82"/>
      <c r="C317" s="468"/>
      <c r="D317" s="470"/>
      <c r="E317" s="437" t="s">
        <v>215</v>
      </c>
      <c r="F317" s="438"/>
      <c r="G317" s="438"/>
      <c r="H317" s="439"/>
      <c r="I317" s="440"/>
      <c r="J317" s="162">
        <f t="shared" si="4"/>
        <v>0</v>
      </c>
      <c r="K317" s="116" t="str">
        <f t="shared" si="5"/>
        <v/>
      </c>
      <c r="L317" s="133">
        <v>0</v>
      </c>
    </row>
    <row r="318" spans="1:22" s="81" customFormat="1" ht="34.5" customHeight="1">
      <c r="A318" s="295" t="s">
        <v>712</v>
      </c>
      <c r="B318" s="82"/>
      <c r="C318" s="468"/>
      <c r="D318" s="471"/>
      <c r="E318" s="437" t="s">
        <v>216</v>
      </c>
      <c r="F318" s="438"/>
      <c r="G318" s="438"/>
      <c r="H318" s="439"/>
      <c r="I318" s="440"/>
      <c r="J318" s="162">
        <f t="shared" si="4"/>
        <v>0</v>
      </c>
      <c r="K318" s="116" t="str">
        <f t="shared" si="5"/>
        <v/>
      </c>
      <c r="L318" s="133">
        <v>0</v>
      </c>
    </row>
    <row r="319" spans="1:22" s="81" customFormat="1" ht="34.5" customHeight="1">
      <c r="A319" s="295" t="s">
        <v>1223</v>
      </c>
      <c r="B319" s="2"/>
      <c r="C319" s="468"/>
      <c r="D319" s="437" t="s">
        <v>217</v>
      </c>
      <c r="E319" s="438"/>
      <c r="F319" s="438"/>
      <c r="G319" s="438"/>
      <c r="H319" s="439"/>
      <c r="I319" s="440"/>
      <c r="J319" s="162">
        <f t="shared" si="4"/>
        <v>366</v>
      </c>
      <c r="K319" s="116" t="str">
        <f t="shared" si="5"/>
        <v/>
      </c>
      <c r="L319" s="133">
        <v>366</v>
      </c>
    </row>
    <row r="320" spans="1:22" s="81" customFormat="1" ht="34.5" customHeight="1">
      <c r="A320" s="295" t="s">
        <v>714</v>
      </c>
      <c r="B320" s="111"/>
      <c r="C320" s="468"/>
      <c r="D320" s="437" t="s">
        <v>218</v>
      </c>
      <c r="E320" s="438"/>
      <c r="F320" s="438"/>
      <c r="G320" s="438"/>
      <c r="H320" s="439"/>
      <c r="I320" s="441"/>
      <c r="J320" s="162">
        <f t="shared" si="4"/>
        <v>0</v>
      </c>
      <c r="K320" s="116" t="str">
        <f t="shared" si="5"/>
        <v/>
      </c>
      <c r="L320" s="133">
        <v>0</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219</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279</v>
      </c>
      <c r="M326" s="9"/>
      <c r="N326" s="9"/>
      <c r="O326" s="9"/>
      <c r="P326" s="9"/>
      <c r="Q326" s="9"/>
      <c r="R326" s="9"/>
      <c r="S326" s="9"/>
      <c r="T326" s="9"/>
      <c r="U326" s="9"/>
      <c r="V326" s="9"/>
    </row>
    <row r="327" spans="1:22" ht="20.25" customHeight="1">
      <c r="A327" s="284"/>
      <c r="B327" s="2"/>
      <c r="C327" s="59"/>
      <c r="D327" s="4"/>
      <c r="F327" s="4"/>
      <c r="G327" s="4"/>
      <c r="H327" s="331"/>
      <c r="I327" s="64" t="s">
        <v>63</v>
      </c>
      <c r="J327" s="65"/>
      <c r="K327" s="76"/>
      <c r="L327" s="77" t="s">
        <v>276</v>
      </c>
      <c r="M327" s="9"/>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1224</v>
      </c>
      <c r="J328" s="162">
        <f t="shared" ref="J328:J345" si="6">IF(SUM(L328:L328)=0,IF(COUNTIF(L328:L328,"未確認")&gt;0,"未確認",IF(COUNTIF(L328:L328,"~*")&gt;0,"*",SUM(L328:L328))),SUM(L328:L328))</f>
        <v>0</v>
      </c>
      <c r="K328" s="116" t="str">
        <f t="shared" ref="K328:K345" si="7">IF(OR(COUNTIF(L328:L328,"未確認")&gt;0,COUNTIF(L328:L328,"~*")&gt;0),"※","")</f>
        <v/>
      </c>
      <c r="L328" s="133">
        <v>0</v>
      </c>
    </row>
    <row r="329" spans="1:22" s="81" customFormat="1" ht="34.5" customHeight="1">
      <c r="A329" s="296" t="s">
        <v>717</v>
      </c>
      <c r="B329" s="111"/>
      <c r="C329" s="456"/>
      <c r="D329" s="457" t="s">
        <v>222</v>
      </c>
      <c r="E329" s="459" t="s">
        <v>223</v>
      </c>
      <c r="F329" s="460"/>
      <c r="G329" s="460"/>
      <c r="H329" s="461"/>
      <c r="I329" s="451"/>
      <c r="J329" s="162">
        <f t="shared" si="6"/>
        <v>0</v>
      </c>
      <c r="K329" s="116" t="str">
        <f t="shared" si="7"/>
        <v/>
      </c>
      <c r="L329" s="133">
        <v>0</v>
      </c>
    </row>
    <row r="330" spans="1:22" s="81" customFormat="1" ht="34.5" customHeight="1">
      <c r="A330" s="296" t="s">
        <v>718</v>
      </c>
      <c r="B330" s="111"/>
      <c r="C330" s="456"/>
      <c r="D330" s="456"/>
      <c r="E330" s="437" t="s">
        <v>224</v>
      </c>
      <c r="F330" s="438"/>
      <c r="G330" s="438"/>
      <c r="H330" s="439"/>
      <c r="I330" s="451"/>
      <c r="J330" s="162">
        <f t="shared" si="6"/>
        <v>0</v>
      </c>
      <c r="K330" s="116" t="str">
        <f t="shared" si="7"/>
        <v/>
      </c>
      <c r="L330" s="133">
        <v>0</v>
      </c>
    </row>
    <row r="331" spans="1:22" s="81" customFormat="1" ht="34.5" customHeight="1">
      <c r="A331" s="296" t="s">
        <v>719</v>
      </c>
      <c r="B331" s="111"/>
      <c r="C331" s="456"/>
      <c r="D331" s="456"/>
      <c r="E331" s="437" t="s">
        <v>225</v>
      </c>
      <c r="F331" s="438"/>
      <c r="G331" s="438"/>
      <c r="H331" s="439"/>
      <c r="I331" s="451"/>
      <c r="J331" s="162">
        <f t="shared" si="6"/>
        <v>0</v>
      </c>
      <c r="K331" s="116" t="str">
        <f t="shared" si="7"/>
        <v/>
      </c>
      <c r="L331" s="133">
        <v>0</v>
      </c>
    </row>
    <row r="332" spans="1:22" s="81" customFormat="1" ht="34.5" customHeight="1">
      <c r="A332" s="296" t="s">
        <v>999</v>
      </c>
      <c r="B332" s="111"/>
      <c r="C332" s="456"/>
      <c r="D332" s="456"/>
      <c r="E332" s="422" t="s">
        <v>226</v>
      </c>
      <c r="F332" s="423"/>
      <c r="G332" s="423"/>
      <c r="H332" s="424"/>
      <c r="I332" s="451"/>
      <c r="J332" s="162">
        <f t="shared" si="6"/>
        <v>0</v>
      </c>
      <c r="K332" s="116" t="str">
        <f t="shared" si="7"/>
        <v/>
      </c>
      <c r="L332" s="133">
        <v>0</v>
      </c>
    </row>
    <row r="333" spans="1:22" s="81" customFormat="1" ht="34.5" customHeight="1">
      <c r="A333" s="296" t="s">
        <v>1225</v>
      </c>
      <c r="B333" s="111"/>
      <c r="C333" s="456"/>
      <c r="D333" s="456"/>
      <c r="E333" s="422" t="s">
        <v>227</v>
      </c>
      <c r="F333" s="423"/>
      <c r="G333" s="423"/>
      <c r="H333" s="424"/>
      <c r="I333" s="451"/>
      <c r="J333" s="162">
        <f t="shared" si="6"/>
        <v>0</v>
      </c>
      <c r="K333" s="116" t="str">
        <f t="shared" si="7"/>
        <v/>
      </c>
      <c r="L333" s="133">
        <v>0</v>
      </c>
    </row>
    <row r="334" spans="1:22" s="81" customFormat="1" ht="34.5" customHeight="1">
      <c r="A334" s="296" t="s">
        <v>722</v>
      </c>
      <c r="B334" s="111"/>
      <c r="C334" s="456"/>
      <c r="D334" s="456"/>
      <c r="E334" s="437" t="s">
        <v>228</v>
      </c>
      <c r="F334" s="438"/>
      <c r="G334" s="438"/>
      <c r="H334" s="439"/>
      <c r="I334" s="451"/>
      <c r="J334" s="162">
        <f t="shared" si="6"/>
        <v>0</v>
      </c>
      <c r="K334" s="116" t="str">
        <f t="shared" si="7"/>
        <v/>
      </c>
      <c r="L334" s="133">
        <v>0</v>
      </c>
    </row>
    <row r="335" spans="1:22" s="81" customFormat="1" ht="34.5" customHeight="1">
      <c r="A335" s="296" t="s">
        <v>723</v>
      </c>
      <c r="B335" s="111"/>
      <c r="C335" s="456"/>
      <c r="D335" s="458"/>
      <c r="E335" s="448" t="s">
        <v>166</v>
      </c>
      <c r="F335" s="449"/>
      <c r="G335" s="449"/>
      <c r="H335" s="450"/>
      <c r="I335" s="451"/>
      <c r="J335" s="162">
        <f t="shared" si="6"/>
        <v>0</v>
      </c>
      <c r="K335" s="116" t="str">
        <f t="shared" si="7"/>
        <v/>
      </c>
      <c r="L335" s="133">
        <v>0</v>
      </c>
    </row>
    <row r="336" spans="1:22" s="81" customFormat="1" ht="34.5" customHeight="1">
      <c r="A336" s="296" t="s">
        <v>1002</v>
      </c>
      <c r="B336" s="111"/>
      <c r="C336" s="456"/>
      <c r="D336" s="437" t="s">
        <v>229</v>
      </c>
      <c r="E336" s="438"/>
      <c r="F336" s="438"/>
      <c r="G336" s="438"/>
      <c r="H336" s="439"/>
      <c r="I336" s="451"/>
      <c r="J336" s="162">
        <f t="shared" si="6"/>
        <v>0</v>
      </c>
      <c r="K336" s="116" t="str">
        <f t="shared" si="7"/>
        <v/>
      </c>
      <c r="L336" s="133">
        <v>0</v>
      </c>
    </row>
    <row r="337" spans="1:22" s="81" customFormat="1" ht="34.5" customHeight="1">
      <c r="A337" s="296" t="s">
        <v>725</v>
      </c>
      <c r="B337" s="111"/>
      <c r="C337" s="456"/>
      <c r="D337" s="457" t="s">
        <v>230</v>
      </c>
      <c r="E337" s="459" t="s">
        <v>231</v>
      </c>
      <c r="F337" s="460"/>
      <c r="G337" s="460"/>
      <c r="H337" s="461"/>
      <c r="I337" s="451"/>
      <c r="J337" s="162">
        <f t="shared" si="6"/>
        <v>0</v>
      </c>
      <c r="K337" s="116" t="str">
        <f t="shared" si="7"/>
        <v/>
      </c>
      <c r="L337" s="133">
        <v>0</v>
      </c>
    </row>
    <row r="338" spans="1:22" s="81" customFormat="1" ht="34.5" customHeight="1">
      <c r="A338" s="296" t="s">
        <v>1226</v>
      </c>
      <c r="B338" s="111"/>
      <c r="C338" s="456"/>
      <c r="D338" s="456"/>
      <c r="E338" s="437" t="s">
        <v>232</v>
      </c>
      <c r="F338" s="438"/>
      <c r="G338" s="438"/>
      <c r="H338" s="439"/>
      <c r="I338" s="451"/>
      <c r="J338" s="162">
        <f t="shared" si="6"/>
        <v>0</v>
      </c>
      <c r="K338" s="116" t="str">
        <f t="shared" si="7"/>
        <v/>
      </c>
      <c r="L338" s="133">
        <v>0</v>
      </c>
    </row>
    <row r="339" spans="1:22" s="81" customFormat="1" ht="34.5" customHeight="1">
      <c r="A339" s="296" t="s">
        <v>1227</v>
      </c>
      <c r="B339" s="111"/>
      <c r="C339" s="456"/>
      <c r="D339" s="456"/>
      <c r="E339" s="437" t="s">
        <v>233</v>
      </c>
      <c r="F339" s="438"/>
      <c r="G339" s="438"/>
      <c r="H339" s="439"/>
      <c r="I339" s="451"/>
      <c r="J339" s="162">
        <f t="shared" si="6"/>
        <v>0</v>
      </c>
      <c r="K339" s="116" t="str">
        <f t="shared" si="7"/>
        <v/>
      </c>
      <c r="L339" s="133">
        <v>0</v>
      </c>
    </row>
    <row r="340" spans="1:22" s="81" customFormat="1" ht="34.5" customHeight="1">
      <c r="A340" s="296" t="s">
        <v>1228</v>
      </c>
      <c r="B340" s="111"/>
      <c r="C340" s="456"/>
      <c r="D340" s="456"/>
      <c r="E340" s="437" t="s">
        <v>234</v>
      </c>
      <c r="F340" s="438"/>
      <c r="G340" s="438"/>
      <c r="H340" s="439"/>
      <c r="I340" s="451"/>
      <c r="J340" s="162">
        <f t="shared" si="6"/>
        <v>0</v>
      </c>
      <c r="K340" s="116" t="str">
        <f t="shared" si="7"/>
        <v/>
      </c>
      <c r="L340" s="133">
        <v>0</v>
      </c>
    </row>
    <row r="341" spans="1:22" s="81" customFormat="1" ht="34.5" customHeight="1">
      <c r="A341" s="296" t="s">
        <v>1229</v>
      </c>
      <c r="B341" s="111"/>
      <c r="C341" s="456"/>
      <c r="D341" s="456"/>
      <c r="E341" s="437" t="s">
        <v>235</v>
      </c>
      <c r="F341" s="438"/>
      <c r="G341" s="438"/>
      <c r="H341" s="439"/>
      <c r="I341" s="451"/>
      <c r="J341" s="162">
        <f t="shared" si="6"/>
        <v>0</v>
      </c>
      <c r="K341" s="116" t="str">
        <f t="shared" si="7"/>
        <v/>
      </c>
      <c r="L341" s="133">
        <v>0</v>
      </c>
    </row>
    <row r="342" spans="1:22" s="81" customFormat="1" ht="34.5" customHeight="1">
      <c r="A342" s="296" t="s">
        <v>730</v>
      </c>
      <c r="B342" s="111"/>
      <c r="C342" s="456"/>
      <c r="D342" s="456"/>
      <c r="E342" s="422" t="s">
        <v>236</v>
      </c>
      <c r="F342" s="423"/>
      <c r="G342" s="423"/>
      <c r="H342" s="424"/>
      <c r="I342" s="451"/>
      <c r="J342" s="162">
        <f t="shared" si="6"/>
        <v>0</v>
      </c>
      <c r="K342" s="116" t="str">
        <f t="shared" si="7"/>
        <v/>
      </c>
      <c r="L342" s="133">
        <v>0</v>
      </c>
    </row>
    <row r="343" spans="1:22" s="81" customFormat="1" ht="34.5" customHeight="1">
      <c r="A343" s="296" t="s">
        <v>1230</v>
      </c>
      <c r="B343" s="111"/>
      <c r="C343" s="456"/>
      <c r="D343" s="456"/>
      <c r="E343" s="437" t="s">
        <v>237</v>
      </c>
      <c r="F343" s="438"/>
      <c r="G343" s="438"/>
      <c r="H343" s="439"/>
      <c r="I343" s="451"/>
      <c r="J343" s="162">
        <f t="shared" si="6"/>
        <v>0</v>
      </c>
      <c r="K343" s="116" t="str">
        <f t="shared" si="7"/>
        <v/>
      </c>
      <c r="L343" s="133">
        <v>0</v>
      </c>
    </row>
    <row r="344" spans="1:22" s="81" customFormat="1" ht="34.5" customHeight="1">
      <c r="A344" s="296" t="s">
        <v>1231</v>
      </c>
      <c r="B344" s="111"/>
      <c r="C344" s="456"/>
      <c r="D344" s="456"/>
      <c r="E344" s="437" t="s">
        <v>733</v>
      </c>
      <c r="F344" s="438"/>
      <c r="G344" s="438"/>
      <c r="H344" s="439"/>
      <c r="I344" s="451"/>
      <c r="J344" s="162">
        <f t="shared" si="6"/>
        <v>0</v>
      </c>
      <c r="K344" s="116" t="str">
        <f t="shared" si="7"/>
        <v/>
      </c>
      <c r="L344" s="133">
        <v>0</v>
      </c>
    </row>
    <row r="345" spans="1:22" s="81" customFormat="1" ht="34.5" customHeight="1">
      <c r="A345" s="296" t="s">
        <v>734</v>
      </c>
      <c r="B345" s="111"/>
      <c r="C345" s="456"/>
      <c r="D345" s="456"/>
      <c r="E345" s="437" t="s">
        <v>166</v>
      </c>
      <c r="F345" s="438"/>
      <c r="G345" s="438"/>
      <c r="H345" s="439"/>
      <c r="I345" s="452"/>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238</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279</v>
      </c>
      <c r="M351" s="9"/>
      <c r="N351" s="9"/>
      <c r="O351" s="9"/>
      <c r="P351" s="9"/>
      <c r="Q351" s="9"/>
      <c r="R351" s="9"/>
      <c r="S351" s="9"/>
      <c r="T351" s="9"/>
      <c r="U351" s="9"/>
      <c r="V351" s="9"/>
    </row>
    <row r="352" spans="1:22" ht="20.25" customHeight="1">
      <c r="A352" s="290" t="s">
        <v>482</v>
      </c>
      <c r="B352" s="2"/>
      <c r="C352" s="59"/>
      <c r="D352" s="4"/>
      <c r="F352" s="4"/>
      <c r="G352" s="4"/>
      <c r="H352" s="331"/>
      <c r="I352" s="64" t="s">
        <v>667</v>
      </c>
      <c r="J352" s="65"/>
      <c r="K352" s="166"/>
      <c r="L352" s="77" t="s">
        <v>276</v>
      </c>
      <c r="M352" s="9"/>
      <c r="N352" s="9"/>
      <c r="O352" s="9"/>
      <c r="P352" s="9"/>
      <c r="Q352" s="9"/>
      <c r="R352" s="9"/>
      <c r="S352" s="9"/>
      <c r="T352" s="9"/>
      <c r="U352" s="9"/>
      <c r="V352" s="9"/>
    </row>
    <row r="353" spans="1:22" s="81" customFormat="1" ht="34.5" customHeight="1">
      <c r="A353" s="296" t="s">
        <v>1232</v>
      </c>
      <c r="B353" s="111"/>
      <c r="C353" s="448" t="s">
        <v>239</v>
      </c>
      <c r="D353" s="449"/>
      <c r="E353" s="449"/>
      <c r="F353" s="449"/>
      <c r="G353" s="449"/>
      <c r="H353" s="450"/>
      <c r="I353" s="420" t="s">
        <v>736</v>
      </c>
      <c r="J353" s="167">
        <f>IF(SUM(L353:L353)=0,IF(COUNTIF(L353:L353,"未確認")&gt;0,"未確認",IF(COUNTIF(L353:L353,"~*")&gt;0,"*",SUM(L353:L353))),SUM(L353:L353))</f>
        <v>0</v>
      </c>
      <c r="K353" s="168" t="str">
        <f>IF(OR(COUNTIF(L353:L353,"未確認")&gt;0,COUNTIF(L353:L353,"~*")&gt;0),"※","")</f>
        <v/>
      </c>
      <c r="L353" s="133">
        <v>0</v>
      </c>
    </row>
    <row r="354" spans="1:22" s="81" customFormat="1" ht="34.5" customHeight="1">
      <c r="A354" s="295" t="s">
        <v>737</v>
      </c>
      <c r="B354" s="111"/>
      <c r="C354" s="169"/>
      <c r="D354" s="170"/>
      <c r="E354" s="453" t="s">
        <v>738</v>
      </c>
      <c r="F354" s="454"/>
      <c r="G354" s="454"/>
      <c r="H354" s="455"/>
      <c r="I354" s="451"/>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1233</v>
      </c>
      <c r="B355" s="111"/>
      <c r="C355" s="169"/>
      <c r="D355" s="170"/>
      <c r="E355" s="453" t="s">
        <v>740</v>
      </c>
      <c r="F355" s="454"/>
      <c r="G355" s="454"/>
      <c r="H355" s="455"/>
      <c r="I355" s="451"/>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1234</v>
      </c>
      <c r="B356" s="111"/>
      <c r="C356" s="169"/>
      <c r="D356" s="170"/>
      <c r="E356" s="453" t="s">
        <v>742</v>
      </c>
      <c r="F356" s="454"/>
      <c r="G356" s="454"/>
      <c r="H356" s="455"/>
      <c r="I356" s="451"/>
      <c r="J356" s="167">
        <f>IF(SUM(L356:L356)=0,IF(COUNTIF(L356:L356,"未確認")&gt;0,"未確認",IF(COUNTIF(L356:L356,"~*")&gt;0,"*",SUM(L356:L356))),SUM(L356:L356))</f>
        <v>0</v>
      </c>
      <c r="K356" s="168" t="str">
        <f>IF(OR(COUNTIF(L356:L356,"未確認")&gt;0,COUNTIF(L356:L356,"~*")&gt;0),"※","")</f>
        <v/>
      </c>
      <c r="L356" s="133">
        <v>0</v>
      </c>
    </row>
    <row r="357" spans="1:22" s="81" customFormat="1" ht="34.5" customHeight="1">
      <c r="A357" s="296" t="s">
        <v>1019</v>
      </c>
      <c r="B357" s="2"/>
      <c r="C357" s="171"/>
      <c r="D357" s="172"/>
      <c r="E357" s="453" t="s">
        <v>744</v>
      </c>
      <c r="F357" s="454"/>
      <c r="G357" s="454"/>
      <c r="H357" s="455"/>
      <c r="I357" s="452"/>
      <c r="J357" s="167">
        <f>IF(SUM(L357:L357)=0,IF(COUNTIF(L357:L357,"未確認")&gt;0,"未確認",IF(COUNTIF(L357:L357,"~*")&gt;0,"*",SUM(L357:L357))),SUM(L357:L357))</f>
        <v>0</v>
      </c>
      <c r="K357" s="168" t="str">
        <f>IF(OR(COUNTIF(L357:L357,"未確認")&gt;0,COUNTIF(L357:L357,"~*")&gt;0),"※","")</f>
        <v/>
      </c>
      <c r="L357" s="133">
        <v>0</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50"/>
      <c r="D360" s="4"/>
      <c r="E360" s="4"/>
      <c r="F360" s="4"/>
      <c r="G360" s="4"/>
      <c r="H360" s="173"/>
      <c r="I360" s="173"/>
      <c r="J360" s="58"/>
      <c r="K360" s="30"/>
      <c r="L360" s="100"/>
    </row>
    <row r="361" spans="1:22" s="4" customFormat="1">
      <c r="A361" s="284"/>
      <c r="B361" s="19" t="s">
        <v>240</v>
      </c>
      <c r="C361" s="44"/>
      <c r="D361" s="44"/>
      <c r="E361" s="44"/>
      <c r="F361" s="44"/>
      <c r="G361" s="44"/>
      <c r="H361" s="15"/>
      <c r="I361" s="15"/>
      <c r="J361" s="58"/>
      <c r="K361" s="30"/>
      <c r="L361" s="100"/>
    </row>
    <row r="362" spans="1:22" s="1" customFormat="1">
      <c r="A362" s="284"/>
      <c r="B362" s="111" t="s">
        <v>241</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279</v>
      </c>
      <c r="M364" s="9"/>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276</v>
      </c>
      <c r="M365" s="9"/>
      <c r="N365" s="9"/>
      <c r="O365" s="9"/>
      <c r="P365" s="9"/>
      <c r="Q365" s="9"/>
      <c r="R365" s="9"/>
      <c r="S365" s="9"/>
      <c r="T365" s="9"/>
      <c r="U365" s="9"/>
      <c r="V365" s="9"/>
    </row>
    <row r="366" spans="1:22" s="81" customFormat="1" ht="34.5" customHeight="1">
      <c r="A366" s="296" t="s">
        <v>745</v>
      </c>
      <c r="B366" s="111"/>
      <c r="C366" s="442" t="s">
        <v>1235</v>
      </c>
      <c r="D366" s="443"/>
      <c r="E366" s="443"/>
      <c r="F366" s="443"/>
      <c r="G366" s="443"/>
      <c r="H366" s="444"/>
      <c r="I366" s="420" t="s">
        <v>1236</v>
      </c>
      <c r="J366" s="167">
        <v>0</v>
      </c>
      <c r="K366" s="174" t="str">
        <f>IF(OR(COUNTIF(J366,"未確認")&gt;0,COUNTIF(J366,"~*")&gt;0),"※","")</f>
        <v/>
      </c>
      <c r="L366" s="142"/>
    </row>
    <row r="367" spans="1:22" s="81" customFormat="1" ht="34.5" customHeight="1">
      <c r="A367" s="296" t="s">
        <v>1237</v>
      </c>
      <c r="B367" s="111"/>
      <c r="C367" s="169"/>
      <c r="D367" s="175"/>
      <c r="E367" s="437" t="s">
        <v>242</v>
      </c>
      <c r="F367" s="438"/>
      <c r="G367" s="438"/>
      <c r="H367" s="439"/>
      <c r="I367" s="425"/>
      <c r="J367" s="167">
        <v>0</v>
      </c>
      <c r="K367" s="174" t="str">
        <f t="shared" ref="K367:K371" si="8">IF(OR(COUNTIF(J367,"未確認")&gt;0,COUNTIF(J367,"~*")&gt;0),"※","")</f>
        <v/>
      </c>
      <c r="L367" s="145"/>
    </row>
    <row r="368" spans="1:22" s="81" customFormat="1" ht="34.5" customHeight="1">
      <c r="A368" s="296" t="s">
        <v>1238</v>
      </c>
      <c r="B368" s="111"/>
      <c r="C368" s="171"/>
      <c r="D368" s="176"/>
      <c r="E368" s="437" t="s">
        <v>243</v>
      </c>
      <c r="F368" s="438"/>
      <c r="G368" s="438"/>
      <c r="H368" s="439"/>
      <c r="I368" s="425"/>
      <c r="J368" s="167">
        <v>0</v>
      </c>
      <c r="K368" s="174" t="str">
        <f t="shared" si="8"/>
        <v/>
      </c>
      <c r="L368" s="145"/>
    </row>
    <row r="369" spans="1:12" s="81" customFormat="1" ht="34.5" customHeight="1">
      <c r="A369" s="296" t="s">
        <v>750</v>
      </c>
      <c r="B369" s="111"/>
      <c r="C369" s="445" t="s">
        <v>1239</v>
      </c>
      <c r="D369" s="446"/>
      <c r="E369" s="446"/>
      <c r="F369" s="446"/>
      <c r="G369" s="446"/>
      <c r="H369" s="447"/>
      <c r="I369" s="425"/>
      <c r="J369" s="167">
        <v>0</v>
      </c>
      <c r="K369" s="174" t="str">
        <f t="shared" si="8"/>
        <v/>
      </c>
      <c r="L369" s="145"/>
    </row>
    <row r="370" spans="1:12" s="81" customFormat="1" ht="34.5" customHeight="1">
      <c r="A370" s="296" t="s">
        <v>752</v>
      </c>
      <c r="B370" s="111"/>
      <c r="C370" s="169"/>
      <c r="D370" s="175"/>
      <c r="E370" s="437" t="s">
        <v>244</v>
      </c>
      <c r="F370" s="438"/>
      <c r="G370" s="438"/>
      <c r="H370" s="439"/>
      <c r="I370" s="425"/>
      <c r="J370" s="167">
        <v>0</v>
      </c>
      <c r="K370" s="174" t="str">
        <f t="shared" si="8"/>
        <v/>
      </c>
      <c r="L370" s="145"/>
    </row>
    <row r="371" spans="1:12" s="81" customFormat="1" ht="34.5" customHeight="1">
      <c r="A371" s="296" t="s">
        <v>1240</v>
      </c>
      <c r="B371" s="111"/>
      <c r="C371" s="171"/>
      <c r="D371" s="176"/>
      <c r="E371" s="437" t="s">
        <v>245</v>
      </c>
      <c r="F371" s="438"/>
      <c r="G371" s="438"/>
      <c r="H371" s="439"/>
      <c r="I371" s="426"/>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209</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9" t="s">
        <v>754</v>
      </c>
      <c r="C386" s="351"/>
      <c r="D386" s="54"/>
      <c r="E386" s="54"/>
      <c r="F386" s="54"/>
      <c r="G386" s="54"/>
      <c r="H386" s="55"/>
      <c r="I386" s="55"/>
      <c r="J386" s="57"/>
      <c r="K386" s="60"/>
      <c r="L386" s="100"/>
    </row>
    <row r="387" spans="1:22" s="1" customFormat="1">
      <c r="A387" s="284"/>
      <c r="B387" s="19" t="s">
        <v>1241</v>
      </c>
      <c r="C387" s="348"/>
      <c r="D387" s="4"/>
      <c r="E387" s="4"/>
      <c r="F387" s="4"/>
      <c r="G387" s="4"/>
      <c r="H387" s="331"/>
      <c r="I387" s="331"/>
      <c r="J387" s="58"/>
      <c r="K387" s="352"/>
      <c r="L387" s="353"/>
    </row>
    <row r="388" spans="1:22" s="1" customFormat="1" ht="19.5">
      <c r="A388" s="284"/>
      <c r="C388" s="348"/>
      <c r="D388" s="4"/>
      <c r="E388" s="4"/>
      <c r="F388" s="4"/>
      <c r="G388" s="4"/>
      <c r="H388" s="331"/>
      <c r="I388" s="331"/>
      <c r="J388" s="58"/>
      <c r="K388" s="56"/>
      <c r="L388" s="161"/>
    </row>
    <row r="389" spans="1:22" ht="34.5" customHeight="1">
      <c r="A389" s="284"/>
      <c r="B389" s="19"/>
      <c r="C389" s="9"/>
      <c r="D389" s="4"/>
      <c r="F389" s="4"/>
      <c r="G389" s="4"/>
      <c r="H389" s="331"/>
      <c r="I389" s="331"/>
      <c r="J389" s="73" t="s">
        <v>62</v>
      </c>
      <c r="K389" s="354"/>
      <c r="L389" s="355" t="s">
        <v>279</v>
      </c>
      <c r="M389" s="9"/>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276</v>
      </c>
      <c r="M390" s="9"/>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IF(SUM(L391:L391)=0,IF(COUNTIF(L391:L391,"未確認")&gt;0,"未確認",IF(COUNTIF(L391:L391,"~*")&gt;0,"*",SUM(L391:L391))),SUM(L391:L391))</f>
        <v>0</v>
      </c>
      <c r="K391" s="179" t="str">
        <f>IF(OR(COUNTIF(L391:L391,"未確認")&gt;0,COUNTIF(L391:L391,"*")&gt;0),"※","")</f>
        <v/>
      </c>
      <c r="L391" s="109">
        <v>0</v>
      </c>
    </row>
    <row r="392" spans="1:22" s="346"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248</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279</v>
      </c>
    </row>
    <row r="397" spans="1:22" s="2" customFormat="1" ht="20.25" customHeight="1">
      <c r="A397" s="284"/>
      <c r="C397" s="59"/>
      <c r="D397" s="4"/>
      <c r="E397" s="4"/>
      <c r="F397" s="4"/>
      <c r="G397" s="4"/>
      <c r="H397" s="331"/>
      <c r="I397" s="64" t="s">
        <v>1149</v>
      </c>
      <c r="J397" s="65"/>
      <c r="K397" s="166"/>
      <c r="L397" s="77" t="s">
        <v>276</v>
      </c>
    </row>
    <row r="398" spans="1:22" s="107" customFormat="1" ht="113.65" customHeight="1">
      <c r="A398" s="296" t="s">
        <v>486</v>
      </c>
      <c r="B398" s="111"/>
      <c r="C398" s="422" t="s">
        <v>1242</v>
      </c>
      <c r="D398" s="423"/>
      <c r="E398" s="423"/>
      <c r="F398" s="423"/>
      <c r="G398" s="423"/>
      <c r="H398" s="424"/>
      <c r="I398" s="325" t="s">
        <v>1243</v>
      </c>
      <c r="J398" s="181"/>
      <c r="K398" s="182"/>
      <c r="L398" s="187" t="s">
        <v>759</v>
      </c>
    </row>
    <row r="399" spans="1:22" s="1" customFormat="1" ht="65.099999999999994" customHeight="1">
      <c r="A399" s="284"/>
      <c r="B399" s="111"/>
      <c r="C399" s="416" t="s">
        <v>1244</v>
      </c>
      <c r="D399" s="417"/>
      <c r="E399" s="417"/>
      <c r="F399" s="417"/>
      <c r="G399" s="417"/>
      <c r="H399" s="419"/>
      <c r="I399" s="420" t="s">
        <v>762</v>
      </c>
      <c r="J399" s="183"/>
      <c r="K399" s="184"/>
      <c r="L399" s="118"/>
    </row>
    <row r="400" spans="1:22" s="1" customFormat="1" ht="34.5" customHeight="1">
      <c r="A400" s="296" t="s">
        <v>488</v>
      </c>
      <c r="B400" s="111"/>
      <c r="C400" s="185"/>
      <c r="D400" s="427" t="s">
        <v>763</v>
      </c>
      <c r="E400" s="434"/>
      <c r="F400" s="434"/>
      <c r="G400" s="434"/>
      <c r="H400" s="428"/>
      <c r="I400" s="440"/>
      <c r="J400" s="183"/>
      <c r="K400" s="186"/>
      <c r="L400" s="187">
        <v>0</v>
      </c>
    </row>
    <row r="401" spans="1:12" s="1" customFormat="1" ht="34.5" customHeight="1">
      <c r="A401" s="296" t="s">
        <v>489</v>
      </c>
      <c r="B401" s="111"/>
      <c r="C401" s="185"/>
      <c r="D401" s="427" t="s">
        <v>1245</v>
      </c>
      <c r="E401" s="434"/>
      <c r="F401" s="434"/>
      <c r="G401" s="434"/>
      <c r="H401" s="428"/>
      <c r="I401" s="440"/>
      <c r="J401" s="183"/>
      <c r="K401" s="186"/>
      <c r="L401" s="187">
        <v>0</v>
      </c>
    </row>
    <row r="402" spans="1:12" s="1" customFormat="1" ht="34.5" customHeight="1">
      <c r="A402" s="296" t="s">
        <v>490</v>
      </c>
      <c r="B402" s="111"/>
      <c r="C402" s="185"/>
      <c r="D402" s="427" t="s">
        <v>1246</v>
      </c>
      <c r="E402" s="434"/>
      <c r="F402" s="434"/>
      <c r="G402" s="434"/>
      <c r="H402" s="428"/>
      <c r="I402" s="440"/>
      <c r="J402" s="183"/>
      <c r="K402" s="186"/>
      <c r="L402" s="187">
        <v>0</v>
      </c>
    </row>
    <row r="403" spans="1:12" s="1" customFormat="1" ht="34.5" customHeight="1">
      <c r="A403" s="296" t="s">
        <v>491</v>
      </c>
      <c r="B403" s="111"/>
      <c r="C403" s="185"/>
      <c r="D403" s="427" t="s">
        <v>1247</v>
      </c>
      <c r="E403" s="434"/>
      <c r="F403" s="434"/>
      <c r="G403" s="434"/>
      <c r="H403" s="428"/>
      <c r="I403" s="440"/>
      <c r="J403" s="183"/>
      <c r="K403" s="186"/>
      <c r="L403" s="187">
        <v>0</v>
      </c>
    </row>
    <row r="404" spans="1:12" s="1" customFormat="1" ht="34.5" customHeight="1">
      <c r="A404" s="296" t="s">
        <v>492</v>
      </c>
      <c r="B404" s="111"/>
      <c r="C404" s="185"/>
      <c r="D404" s="427" t="s">
        <v>1248</v>
      </c>
      <c r="E404" s="434"/>
      <c r="F404" s="434"/>
      <c r="G404" s="434"/>
      <c r="H404" s="428"/>
      <c r="I404" s="440"/>
      <c r="J404" s="183"/>
      <c r="K404" s="186"/>
      <c r="L404" s="187">
        <v>0</v>
      </c>
    </row>
    <row r="405" spans="1:12" s="1" customFormat="1" ht="34.5" customHeight="1">
      <c r="A405" s="296" t="s">
        <v>493</v>
      </c>
      <c r="B405" s="111"/>
      <c r="C405" s="188"/>
      <c r="D405" s="427" t="s">
        <v>768</v>
      </c>
      <c r="E405" s="434"/>
      <c r="F405" s="434"/>
      <c r="G405" s="434"/>
      <c r="H405" s="428"/>
      <c r="I405" s="440"/>
      <c r="J405" s="183"/>
      <c r="K405" s="186"/>
      <c r="L405" s="187">
        <v>0</v>
      </c>
    </row>
    <row r="406" spans="1:12" s="1" customFormat="1" ht="34.5" customHeight="1">
      <c r="A406" s="296" t="s">
        <v>494</v>
      </c>
      <c r="B406" s="111"/>
      <c r="C406" s="333"/>
      <c r="D406" s="427" t="s">
        <v>769</v>
      </c>
      <c r="E406" s="434"/>
      <c r="F406" s="434"/>
      <c r="G406" s="434"/>
      <c r="H406" s="428"/>
      <c r="I406" s="440"/>
      <c r="J406" s="189"/>
      <c r="K406" s="190"/>
      <c r="L406" s="187">
        <v>0</v>
      </c>
    </row>
    <row r="407" spans="1:12" s="1" customFormat="1" ht="42.75" customHeight="1">
      <c r="A407" s="284"/>
      <c r="B407" s="111"/>
      <c r="C407" s="416" t="s">
        <v>770</v>
      </c>
      <c r="D407" s="417"/>
      <c r="E407" s="417"/>
      <c r="F407" s="417"/>
      <c r="G407" s="417"/>
      <c r="H407" s="419"/>
      <c r="I407" s="440"/>
      <c r="J407" s="183"/>
      <c r="K407" s="184"/>
      <c r="L407" s="118"/>
    </row>
    <row r="408" spans="1:12" s="1" customFormat="1" ht="34.5" customHeight="1">
      <c r="A408" s="296" t="s">
        <v>495</v>
      </c>
      <c r="B408" s="111"/>
      <c r="C408" s="185"/>
      <c r="D408" s="427" t="s">
        <v>1249</v>
      </c>
      <c r="E408" s="434"/>
      <c r="F408" s="434"/>
      <c r="G408" s="434"/>
      <c r="H408" s="428"/>
      <c r="I408" s="440"/>
      <c r="J408" s="183"/>
      <c r="K408" s="186"/>
      <c r="L408" s="187">
        <v>0</v>
      </c>
    </row>
    <row r="409" spans="1:12" s="1" customFormat="1" ht="34.5" customHeight="1">
      <c r="A409" s="296" t="s">
        <v>496</v>
      </c>
      <c r="B409" s="111"/>
      <c r="C409" s="185"/>
      <c r="D409" s="427" t="s">
        <v>1245</v>
      </c>
      <c r="E409" s="434"/>
      <c r="F409" s="434"/>
      <c r="G409" s="434"/>
      <c r="H409" s="428"/>
      <c r="I409" s="440"/>
      <c r="J409" s="183"/>
      <c r="K409" s="186"/>
      <c r="L409" s="187">
        <v>0</v>
      </c>
    </row>
    <row r="410" spans="1:12" s="1" customFormat="1" ht="34.5" customHeight="1">
      <c r="A410" s="296" t="s">
        <v>497</v>
      </c>
      <c r="B410" s="111"/>
      <c r="C410" s="185"/>
      <c r="D410" s="427" t="s">
        <v>1246</v>
      </c>
      <c r="E410" s="434"/>
      <c r="F410" s="434"/>
      <c r="G410" s="434"/>
      <c r="H410" s="428"/>
      <c r="I410" s="440"/>
      <c r="J410" s="183"/>
      <c r="K410" s="186"/>
      <c r="L410" s="187">
        <v>0</v>
      </c>
    </row>
    <row r="411" spans="1:12" s="1" customFormat="1" ht="34.5" customHeight="1">
      <c r="A411" s="296" t="s">
        <v>498</v>
      </c>
      <c r="B411" s="111"/>
      <c r="C411" s="185"/>
      <c r="D411" s="427" t="s">
        <v>766</v>
      </c>
      <c r="E411" s="434"/>
      <c r="F411" s="434"/>
      <c r="G411" s="434"/>
      <c r="H411" s="428"/>
      <c r="I411" s="440"/>
      <c r="J411" s="183"/>
      <c r="K411" s="186"/>
      <c r="L411" s="187">
        <v>0</v>
      </c>
    </row>
    <row r="412" spans="1:12" s="1" customFormat="1" ht="34.5" customHeight="1">
      <c r="A412" s="296" t="s">
        <v>499</v>
      </c>
      <c r="B412" s="111"/>
      <c r="C412" s="185"/>
      <c r="D412" s="427" t="s">
        <v>767</v>
      </c>
      <c r="E412" s="434"/>
      <c r="F412" s="434"/>
      <c r="G412" s="434"/>
      <c r="H412" s="428"/>
      <c r="I412" s="440"/>
      <c r="J412" s="183"/>
      <c r="K412" s="186"/>
      <c r="L412" s="187">
        <v>0</v>
      </c>
    </row>
    <row r="413" spans="1:12" s="1" customFormat="1" ht="34.5" customHeight="1">
      <c r="A413" s="296" t="s">
        <v>500</v>
      </c>
      <c r="B413" s="111"/>
      <c r="C413" s="185"/>
      <c r="D413" s="427" t="s">
        <v>768</v>
      </c>
      <c r="E413" s="434"/>
      <c r="F413" s="434"/>
      <c r="G413" s="434"/>
      <c r="H413" s="428"/>
      <c r="I413" s="440"/>
      <c r="J413" s="183"/>
      <c r="K413" s="186"/>
      <c r="L413" s="187">
        <v>0</v>
      </c>
    </row>
    <row r="414" spans="1:12" s="1" customFormat="1" ht="34.5" customHeight="1">
      <c r="A414" s="296" t="s">
        <v>501</v>
      </c>
      <c r="B414" s="111"/>
      <c r="C414" s="335"/>
      <c r="D414" s="427" t="s">
        <v>769</v>
      </c>
      <c r="E414" s="434"/>
      <c r="F414" s="434"/>
      <c r="G414" s="434"/>
      <c r="H414" s="428"/>
      <c r="I414" s="440"/>
      <c r="J414" s="189"/>
      <c r="K414" s="190"/>
      <c r="L414" s="187">
        <v>0</v>
      </c>
    </row>
    <row r="415" spans="1:12" s="1" customFormat="1" ht="42.75" customHeight="1">
      <c r="A415" s="284"/>
      <c r="B415" s="111"/>
      <c r="C415" s="416" t="s">
        <v>251</v>
      </c>
      <c r="D415" s="417"/>
      <c r="E415" s="417"/>
      <c r="F415" s="417"/>
      <c r="G415" s="417"/>
      <c r="H415" s="419"/>
      <c r="I415" s="440"/>
      <c r="J415" s="191"/>
      <c r="K415" s="184"/>
      <c r="L415" s="118"/>
    </row>
    <row r="416" spans="1:12" s="1" customFormat="1" ht="34.5" customHeight="1">
      <c r="A416" s="296" t="s">
        <v>502</v>
      </c>
      <c r="B416" s="111"/>
      <c r="C416" s="185"/>
      <c r="D416" s="427" t="s">
        <v>763</v>
      </c>
      <c r="E416" s="434"/>
      <c r="F416" s="434"/>
      <c r="G416" s="434"/>
      <c r="H416" s="428"/>
      <c r="I416" s="440"/>
      <c r="J416" s="183"/>
      <c r="K416" s="186"/>
      <c r="L416" s="187">
        <v>0</v>
      </c>
    </row>
    <row r="417" spans="1:22" s="1" customFormat="1" ht="34.5" customHeight="1">
      <c r="A417" s="296" t="s">
        <v>503</v>
      </c>
      <c r="B417" s="111"/>
      <c r="C417" s="185"/>
      <c r="D417" s="427" t="s">
        <v>1245</v>
      </c>
      <c r="E417" s="434"/>
      <c r="F417" s="434"/>
      <c r="G417" s="434"/>
      <c r="H417" s="428"/>
      <c r="I417" s="440"/>
      <c r="J417" s="183"/>
      <c r="K417" s="186"/>
      <c r="L417" s="187">
        <v>0</v>
      </c>
    </row>
    <row r="418" spans="1:22" s="1" customFormat="1" ht="34.5" customHeight="1">
      <c r="A418" s="296" t="s">
        <v>504</v>
      </c>
      <c r="B418" s="111"/>
      <c r="C418" s="185"/>
      <c r="D418" s="427" t="s">
        <v>859</v>
      </c>
      <c r="E418" s="434"/>
      <c r="F418" s="434"/>
      <c r="G418" s="434"/>
      <c r="H418" s="428"/>
      <c r="I418" s="440"/>
      <c r="J418" s="183"/>
      <c r="K418" s="186"/>
      <c r="L418" s="187">
        <v>0</v>
      </c>
    </row>
    <row r="419" spans="1:22" s="1" customFormat="1" ht="34.5" customHeight="1">
      <c r="A419" s="296" t="s">
        <v>505</v>
      </c>
      <c r="B419" s="111"/>
      <c r="C419" s="185"/>
      <c r="D419" s="427" t="s">
        <v>766</v>
      </c>
      <c r="E419" s="434"/>
      <c r="F419" s="434"/>
      <c r="G419" s="434"/>
      <c r="H419" s="428"/>
      <c r="I419" s="440"/>
      <c r="J419" s="183"/>
      <c r="K419" s="186"/>
      <c r="L419" s="187">
        <v>0</v>
      </c>
    </row>
    <row r="420" spans="1:22" s="1" customFormat="1" ht="34.5" customHeight="1">
      <c r="A420" s="296" t="s">
        <v>506</v>
      </c>
      <c r="B420" s="111"/>
      <c r="C420" s="185"/>
      <c r="D420" s="427" t="s">
        <v>767</v>
      </c>
      <c r="E420" s="434"/>
      <c r="F420" s="434"/>
      <c r="G420" s="434"/>
      <c r="H420" s="428"/>
      <c r="I420" s="440"/>
      <c r="J420" s="183"/>
      <c r="K420" s="186"/>
      <c r="L420" s="187">
        <v>0</v>
      </c>
    </row>
    <row r="421" spans="1:22" s="1" customFormat="1" ht="34.5" customHeight="1">
      <c r="A421" s="296" t="s">
        <v>507</v>
      </c>
      <c r="B421" s="111"/>
      <c r="C421" s="185"/>
      <c r="D421" s="427" t="s">
        <v>1250</v>
      </c>
      <c r="E421" s="434"/>
      <c r="F421" s="434"/>
      <c r="G421" s="434"/>
      <c r="H421" s="428"/>
      <c r="I421" s="440"/>
      <c r="J421" s="183"/>
      <c r="K421" s="186"/>
      <c r="L421" s="187">
        <v>0</v>
      </c>
    </row>
    <row r="422" spans="1:22" s="1" customFormat="1" ht="34.5" customHeight="1">
      <c r="A422" s="296" t="s">
        <v>508</v>
      </c>
      <c r="B422" s="111"/>
      <c r="C422" s="335"/>
      <c r="D422" s="427" t="s">
        <v>858</v>
      </c>
      <c r="E422" s="434"/>
      <c r="F422" s="434"/>
      <c r="G422" s="434"/>
      <c r="H422" s="428"/>
      <c r="I422" s="441"/>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252</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279</v>
      </c>
    </row>
    <row r="429" spans="1:22" s="2" customFormat="1" ht="19.899999999999999" customHeight="1">
      <c r="A429" s="284"/>
      <c r="C429" s="59"/>
      <c r="D429" s="4"/>
      <c r="E429" s="4"/>
      <c r="F429" s="4"/>
      <c r="G429" s="4"/>
      <c r="H429" s="331"/>
      <c r="I429" s="64" t="s">
        <v>63</v>
      </c>
      <c r="J429" s="65"/>
      <c r="K429" s="166"/>
      <c r="L429" s="77" t="s">
        <v>276</v>
      </c>
    </row>
    <row r="430" spans="1:22" s="107" customFormat="1" ht="35.1" customHeight="1">
      <c r="A430" s="296" t="s">
        <v>509</v>
      </c>
      <c r="B430" s="82"/>
      <c r="C430" s="416" t="s">
        <v>253</v>
      </c>
      <c r="D430" s="417"/>
      <c r="E430" s="417"/>
      <c r="F430" s="417"/>
      <c r="G430" s="417"/>
      <c r="H430" s="419"/>
      <c r="I430" s="432" t="s">
        <v>1251</v>
      </c>
      <c r="J430" s="162">
        <v>0</v>
      </c>
      <c r="K430" s="179" t="str">
        <f>IF(OR(COUNTIF(L430:L430,"未確認")&gt;0,COUNTIF(L430:L430,"~*")&gt;0),"※","")</f>
        <v/>
      </c>
      <c r="L430" s="297"/>
    </row>
    <row r="431" spans="1:22" s="107" customFormat="1" ht="35.1" customHeight="1">
      <c r="A431" s="296" t="s">
        <v>511</v>
      </c>
      <c r="B431" s="82"/>
      <c r="C431" s="329"/>
      <c r="D431" s="330"/>
      <c r="E431" s="422" t="s">
        <v>254</v>
      </c>
      <c r="F431" s="423"/>
      <c r="G431" s="423"/>
      <c r="H431" s="424"/>
      <c r="I431" s="433"/>
      <c r="J431" s="162">
        <v>0</v>
      </c>
      <c r="K431" s="179" t="str">
        <f>IF(OR(COUNTIF(L431:L431,"未確認")&gt;0,COUNTIF(L431:L431,"~*")&gt;0),"※","")</f>
        <v/>
      </c>
      <c r="L431" s="297"/>
    </row>
    <row r="432" spans="1:22" s="107" customFormat="1" ht="35.1" customHeight="1">
      <c r="A432" s="296" t="s">
        <v>512</v>
      </c>
      <c r="B432" s="82"/>
      <c r="C432" s="416" t="s">
        <v>255</v>
      </c>
      <c r="D432" s="417"/>
      <c r="E432" s="417"/>
      <c r="F432" s="417"/>
      <c r="G432" s="417"/>
      <c r="H432" s="419"/>
      <c r="I432" s="420" t="s">
        <v>772</v>
      </c>
      <c r="J432" s="162">
        <v>0</v>
      </c>
      <c r="K432" s="179" t="str">
        <f>IF(OR(COUNTIF(L432:L432,"未確認")&gt;0,COUNTIF(L432:L432,"~*")&gt;0),"※","")</f>
        <v/>
      </c>
      <c r="L432" s="297"/>
    </row>
    <row r="433" spans="1:22" s="107" customFormat="1" ht="35.1" customHeight="1">
      <c r="A433" s="296" t="s">
        <v>514</v>
      </c>
      <c r="B433" s="82"/>
      <c r="C433" s="329"/>
      <c r="D433" s="330"/>
      <c r="E433" s="422" t="s">
        <v>254</v>
      </c>
      <c r="F433" s="423"/>
      <c r="G433" s="423"/>
      <c r="H433" s="424"/>
      <c r="I433" s="426"/>
      <c r="J433" s="162">
        <v>0</v>
      </c>
      <c r="K433" s="179" t="str">
        <f>IF(OR(COUNTIF(L433:L433,"未確認")&gt;0,COUNTIF(L433:L433,"~*")&gt;0),"※","")</f>
        <v/>
      </c>
      <c r="L433" s="297"/>
    </row>
    <row r="434" spans="1:22" s="107" customFormat="1" ht="42" customHeight="1">
      <c r="A434" s="296" t="s">
        <v>515</v>
      </c>
      <c r="B434" s="82"/>
      <c r="C434" s="422" t="s">
        <v>256</v>
      </c>
      <c r="D434" s="423"/>
      <c r="E434" s="423"/>
      <c r="F434" s="423"/>
      <c r="G434" s="423"/>
      <c r="H434" s="424"/>
      <c r="I434" s="114" t="s">
        <v>1252</v>
      </c>
      <c r="J434" s="178">
        <v>0</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774</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279</v>
      </c>
      <c r="M440" s="9"/>
      <c r="N440" s="9"/>
      <c r="O440" s="9"/>
      <c r="P440" s="9"/>
      <c r="Q440" s="9"/>
      <c r="R440" s="9"/>
      <c r="S440" s="9"/>
      <c r="T440" s="9"/>
      <c r="U440" s="9"/>
      <c r="V440" s="9"/>
    </row>
    <row r="441" spans="1:22" ht="20.25" customHeight="1">
      <c r="A441" s="284"/>
      <c r="B441" s="2"/>
      <c r="C441" s="59"/>
      <c r="D441" s="4"/>
      <c r="F441" s="4"/>
      <c r="G441" s="4"/>
      <c r="H441" s="331"/>
      <c r="I441" s="64" t="s">
        <v>63</v>
      </c>
      <c r="J441" s="65"/>
      <c r="K441" s="166"/>
      <c r="L441" s="77" t="s">
        <v>276</v>
      </c>
      <c r="M441" s="9"/>
      <c r="N441" s="9"/>
      <c r="O441" s="9"/>
      <c r="P441" s="9"/>
      <c r="Q441" s="9"/>
      <c r="R441" s="9"/>
      <c r="S441" s="9"/>
      <c r="T441" s="9"/>
      <c r="U441" s="9"/>
      <c r="V441" s="9"/>
    </row>
    <row r="442" spans="1:22" s="81" customFormat="1" ht="56.1" customHeight="1">
      <c r="A442" s="296" t="s">
        <v>516</v>
      </c>
      <c r="B442" s="82"/>
      <c r="C442" s="422" t="s">
        <v>1253</v>
      </c>
      <c r="D442" s="423"/>
      <c r="E442" s="423"/>
      <c r="F442" s="423"/>
      <c r="G442" s="423"/>
      <c r="H442" s="424"/>
      <c r="I442" s="127" t="s">
        <v>517</v>
      </c>
      <c r="J442" s="181"/>
      <c r="K442" s="193"/>
      <c r="L442" s="95" t="s">
        <v>25</v>
      </c>
    </row>
    <row r="443" spans="1:22" s="81" customFormat="1" ht="56.1" customHeight="1">
      <c r="A443" s="296" t="s">
        <v>518</v>
      </c>
      <c r="B443" s="82"/>
      <c r="C443" s="422" t="s">
        <v>259</v>
      </c>
      <c r="D443" s="423"/>
      <c r="E443" s="423"/>
      <c r="F443" s="423"/>
      <c r="G443" s="423"/>
      <c r="H443" s="424"/>
      <c r="I443" s="127" t="s">
        <v>260</v>
      </c>
      <c r="J443" s="181"/>
      <c r="K443" s="193"/>
      <c r="L443" s="194">
        <v>0</v>
      </c>
    </row>
    <row r="444" spans="1:22" s="81" customFormat="1" ht="56.1" customHeight="1">
      <c r="A444" s="296" t="s">
        <v>519</v>
      </c>
      <c r="B444" s="82"/>
      <c r="C444" s="422" t="s">
        <v>1254</v>
      </c>
      <c r="D444" s="423"/>
      <c r="E444" s="423"/>
      <c r="F444" s="423"/>
      <c r="G444" s="423"/>
      <c r="H444" s="424"/>
      <c r="I444" s="127" t="s">
        <v>1255</v>
      </c>
      <c r="J444" s="181"/>
      <c r="K444" s="193"/>
      <c r="L444" s="195">
        <v>0</v>
      </c>
    </row>
    <row r="445" spans="1:22" s="81" customFormat="1" ht="60" customHeight="1">
      <c r="A445" s="296" t="s">
        <v>520</v>
      </c>
      <c r="B445" s="82"/>
      <c r="C445" s="416" t="s">
        <v>1256</v>
      </c>
      <c r="D445" s="417"/>
      <c r="E445" s="417"/>
      <c r="F445" s="417"/>
      <c r="G445" s="417"/>
      <c r="H445" s="419"/>
      <c r="I445" s="420" t="s">
        <v>1257</v>
      </c>
      <c r="J445" s="181"/>
      <c r="K445" s="193"/>
      <c r="L445" s="196">
        <v>0</v>
      </c>
    </row>
    <row r="446" spans="1:22" s="81" customFormat="1" ht="35.1" customHeight="1">
      <c r="A446" s="296" t="s">
        <v>521</v>
      </c>
      <c r="B446" s="82"/>
      <c r="C446" s="197"/>
      <c r="D446" s="198"/>
      <c r="E446" s="416" t="s">
        <v>261</v>
      </c>
      <c r="F446" s="417"/>
      <c r="G446" s="417"/>
      <c r="H446" s="419"/>
      <c r="I446" s="425"/>
      <c r="J446" s="181"/>
      <c r="K446" s="193"/>
      <c r="L446" s="196">
        <v>0</v>
      </c>
    </row>
    <row r="447" spans="1:22" s="81" customFormat="1" ht="35.1" customHeight="1">
      <c r="A447" s="296"/>
      <c r="B447" s="82"/>
      <c r="C447" s="197"/>
      <c r="D447" s="198"/>
      <c r="E447" s="327"/>
      <c r="F447" s="328"/>
      <c r="G447" s="427" t="s">
        <v>781</v>
      </c>
      <c r="H447" s="428"/>
      <c r="I447" s="425"/>
      <c r="J447" s="181"/>
      <c r="K447" s="193"/>
      <c r="L447" s="196">
        <v>0</v>
      </c>
    </row>
    <row r="448" spans="1:22" s="81" customFormat="1" ht="64.150000000000006" customHeight="1">
      <c r="A448" s="296"/>
      <c r="B448" s="82"/>
      <c r="C448" s="197"/>
      <c r="D448" s="198"/>
      <c r="E448" s="327"/>
      <c r="F448" s="328"/>
      <c r="G448" s="429" t="s">
        <v>1258</v>
      </c>
      <c r="H448" s="428"/>
      <c r="I448" s="425"/>
      <c r="J448" s="181"/>
      <c r="K448" s="193"/>
      <c r="L448" s="196">
        <v>0</v>
      </c>
    </row>
    <row r="449" spans="1:23" s="81" customFormat="1" ht="67.150000000000006" customHeight="1">
      <c r="A449" s="296" t="s">
        <v>522</v>
      </c>
      <c r="B449" s="82"/>
      <c r="C449" s="199"/>
      <c r="D449" s="334"/>
      <c r="E449" s="430"/>
      <c r="F449" s="431"/>
      <c r="G449" s="356"/>
      <c r="H449" s="332" t="s">
        <v>1259</v>
      </c>
      <c r="I449" s="426"/>
      <c r="J449" s="181"/>
      <c r="K449" s="193"/>
      <c r="L449" s="196">
        <v>0</v>
      </c>
    </row>
    <row r="450" spans="1:23" s="107" customFormat="1" ht="80.099999999999994" customHeight="1">
      <c r="A450" s="296" t="s">
        <v>523</v>
      </c>
      <c r="B450" s="82"/>
      <c r="C450" s="416" t="s">
        <v>1056</v>
      </c>
      <c r="D450" s="417"/>
      <c r="E450" s="417"/>
      <c r="F450" s="417"/>
      <c r="G450" s="418"/>
      <c r="H450" s="419"/>
      <c r="I450" s="420" t="s">
        <v>785</v>
      </c>
      <c r="J450" s="181"/>
      <c r="K450" s="193"/>
      <c r="L450" s="196">
        <v>0</v>
      </c>
    </row>
    <row r="451" spans="1:23" s="107" customFormat="1" ht="34.5" customHeight="1">
      <c r="A451" s="296" t="s">
        <v>524</v>
      </c>
      <c r="B451" s="82"/>
      <c r="C451" s="318"/>
      <c r="D451" s="319"/>
      <c r="E451" s="422" t="s">
        <v>1260</v>
      </c>
      <c r="F451" s="423"/>
      <c r="G451" s="423"/>
      <c r="H451" s="424"/>
      <c r="I451" s="421"/>
      <c r="J451" s="181"/>
      <c r="K451" s="193"/>
      <c r="L451" s="196">
        <v>0</v>
      </c>
    </row>
    <row r="452" spans="1:23" s="81" customFormat="1" ht="56.1" customHeight="1">
      <c r="A452" s="296" t="s">
        <v>525</v>
      </c>
      <c r="B452" s="82"/>
      <c r="C452" s="422" t="s">
        <v>1059</v>
      </c>
      <c r="D452" s="423"/>
      <c r="E452" s="423"/>
      <c r="F452" s="423"/>
      <c r="G452" s="423"/>
      <c r="H452" s="424"/>
      <c r="I452" s="127" t="s">
        <v>526</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国立療養所松丘保養園!B93" display="・設置主体"/>
    <hyperlink ref="C78:G78" location="国立療養所松丘保養園!B101" display="・病床の状況"/>
    <hyperlink ref="C79:G79" location="国立療養所松丘保養園!B122" display="・診療科"/>
    <hyperlink ref="C80:G80" location="国立療養所松丘保養園!B133" display="・入院基本料・特定入院料及び届出病床数"/>
    <hyperlink ref="C81:G81" location="国立療養所松丘保養園!B147" display="・DPC医療機関群の種類"/>
    <hyperlink ref="C82:G82" location="国立療養所松丘保養園!B155" display="・救急告示病院、二次救急医療施設、三次救急医療施設の告示・認定の有無"/>
    <hyperlink ref="C83:F83" location="国立療養所松丘保養園!B165" display="・承認の有無"/>
    <hyperlink ref="C84:F84" location="国立療養所松丘保養園!B174" display="・診療報酬の届出の有無"/>
    <hyperlink ref="C85:F85" location="国立療養所松丘保養園!B184" display="・職員数の状況"/>
    <hyperlink ref="C86:F86" location="国立療養所松丘保養園!B243" display="・退院調整部門の設置状況"/>
    <hyperlink ref="C87:F87" location="国立療養所松丘保養園!B263" display="・医療機器の台数"/>
    <hyperlink ref="C88:G88" location="国立療養所松丘保養園!B288" display="・過去1年間の間に病棟の再編・見直しがあった場合の報告対象期間"/>
    <hyperlink ref="H77:I77" location="国立療養所松丘保養園!B311" display="・入院患者の状況（年間）"/>
    <hyperlink ref="H78:I78" location="国立療養所松丘保養園!B324" display="・入院患者の状況（年間／入棟前の場所・退棟先の場所の状況）"/>
    <hyperlink ref="H79:I79" location="国立療養所松丘保養園!B349" display="・退院後に在宅医療を必要とする患者の状況"/>
    <hyperlink ref="H80:I80" location="国立療養所松丘保養園!B361" display="・看取りを行った患者数"/>
    <hyperlink ref="J80:L80" location="国立療養所松丘保養園!B438" display="・リハビリテーションの実施状況"/>
    <hyperlink ref="J79:L79" location="国立療養所松丘保養園!B426" display="・救急医療の実施状況"/>
    <hyperlink ref="J78:L78" location="国立療養所松丘保養園!B394" display="・重症患者への対応状況"/>
    <hyperlink ref="J77:L77" location="国立療養所松丘保養園!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281</v>
      </c>
      <c r="C2" s="12"/>
      <c r="D2" s="12"/>
      <c r="E2" s="12"/>
      <c r="F2" s="12"/>
      <c r="G2" s="12"/>
      <c r="H2" s="10"/>
    </row>
    <row r="3" spans="1:22">
      <c r="A3" s="284"/>
      <c r="B3" s="13" t="s">
        <v>1261</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S8" s="9"/>
      <c r="T8" s="9"/>
      <c r="U8" s="9"/>
      <c r="V8" s="9"/>
    </row>
    <row r="9" spans="1:22" s="22" customFormat="1">
      <c r="A9" s="284"/>
      <c r="B9" s="24"/>
      <c r="C9" s="20"/>
      <c r="D9" s="20"/>
      <c r="E9" s="20"/>
      <c r="F9" s="20"/>
      <c r="G9" s="20"/>
      <c r="H9" s="21"/>
      <c r="I9" s="532" t="s">
        <v>469</v>
      </c>
      <c r="J9" s="532"/>
      <c r="K9" s="532"/>
      <c r="L9" s="316" t="s">
        <v>282</v>
      </c>
      <c r="M9" s="316" t="s">
        <v>283</v>
      </c>
      <c r="N9" s="316" t="s">
        <v>284</v>
      </c>
      <c r="O9" s="316" t="s">
        <v>285</v>
      </c>
      <c r="P9" s="316" t="s">
        <v>286</v>
      </c>
      <c r="Q9" s="316" t="s">
        <v>287</v>
      </c>
      <c r="R9" s="316" t="s">
        <v>288</v>
      </c>
    </row>
    <row r="10" spans="1:22" s="22" customFormat="1" ht="34.5" customHeight="1">
      <c r="A10" s="285" t="s">
        <v>583</v>
      </c>
      <c r="B10" s="18"/>
      <c r="C10" s="20"/>
      <c r="D10" s="20"/>
      <c r="E10" s="20"/>
      <c r="F10" s="20"/>
      <c r="G10" s="20"/>
      <c r="H10" s="21"/>
      <c r="I10" s="531" t="s">
        <v>471</v>
      </c>
      <c r="J10" s="531"/>
      <c r="K10" s="531"/>
      <c r="L10" s="25" t="s">
        <v>73</v>
      </c>
      <c r="M10" s="25" t="s">
        <v>73</v>
      </c>
      <c r="N10" s="25" t="s">
        <v>73</v>
      </c>
      <c r="O10" s="25" t="s">
        <v>73</v>
      </c>
      <c r="P10" s="25" t="s">
        <v>73</v>
      </c>
      <c r="Q10" s="25" t="s">
        <v>73</v>
      </c>
      <c r="R10" s="25" t="s">
        <v>73</v>
      </c>
    </row>
    <row r="11" spans="1:22" s="22" customFormat="1" ht="34.5" customHeight="1">
      <c r="A11" s="285" t="s">
        <v>583</v>
      </c>
      <c r="B11" s="26"/>
      <c r="C11" s="20"/>
      <c r="D11" s="20"/>
      <c r="E11" s="20"/>
      <c r="F11" s="20"/>
      <c r="G11" s="20"/>
      <c r="H11" s="21"/>
      <c r="I11" s="531" t="s">
        <v>475</v>
      </c>
      <c r="J11" s="531"/>
      <c r="K11" s="531"/>
      <c r="L11" s="25" t="s">
        <v>73</v>
      </c>
      <c r="M11" s="25" t="s">
        <v>73</v>
      </c>
      <c r="N11" s="25" t="s">
        <v>73</v>
      </c>
      <c r="O11" s="25" t="s">
        <v>73</v>
      </c>
      <c r="P11" s="25" t="s">
        <v>73</v>
      </c>
      <c r="Q11" s="25" t="s">
        <v>73</v>
      </c>
      <c r="R11" s="25" t="s">
        <v>73</v>
      </c>
    </row>
    <row r="12" spans="1:22">
      <c r="A12" s="284"/>
      <c r="B12" s="19"/>
      <c r="S12" s="9"/>
      <c r="T12" s="9"/>
      <c r="U12" s="9"/>
      <c r="V12" s="9"/>
    </row>
    <row r="13" spans="1:22">
      <c r="A13" s="284"/>
      <c r="B13" s="18"/>
      <c r="S13" s="9"/>
      <c r="T13" s="9"/>
      <c r="U13" s="9"/>
      <c r="V13" s="9"/>
    </row>
    <row r="14" spans="1:22" s="22" customFormat="1">
      <c r="A14" s="284"/>
      <c r="B14" s="19" t="s">
        <v>584</v>
      </c>
      <c r="C14" s="20"/>
      <c r="D14" s="20"/>
      <c r="E14" s="20"/>
      <c r="F14" s="20"/>
      <c r="G14" s="20"/>
      <c r="H14" s="21"/>
      <c r="I14" s="21"/>
      <c r="J14" s="6"/>
      <c r="K14" s="7"/>
      <c r="L14" s="6"/>
      <c r="M14" s="6"/>
      <c r="N14" s="8"/>
      <c r="O14" s="8"/>
      <c r="P14" s="8"/>
      <c r="Q14" s="8"/>
      <c r="R14" s="8"/>
    </row>
    <row r="15" spans="1:22" s="22" customFormat="1">
      <c r="A15" s="284"/>
      <c r="B15" s="19"/>
      <c r="C15" s="19"/>
      <c r="D15" s="19"/>
      <c r="E15" s="19"/>
      <c r="F15" s="19"/>
      <c r="G15" s="19"/>
      <c r="H15" s="15"/>
      <c r="I15" s="15"/>
      <c r="J15" s="6"/>
      <c r="K15" s="7"/>
      <c r="L15" s="23"/>
      <c r="M15" s="23"/>
      <c r="N15" s="23"/>
      <c r="O15" s="23"/>
      <c r="P15" s="23"/>
      <c r="Q15" s="23"/>
      <c r="R15" s="8"/>
    </row>
    <row r="16" spans="1:22" s="22" customFormat="1">
      <c r="A16" s="284"/>
      <c r="B16" s="24"/>
      <c r="C16" s="20"/>
      <c r="D16" s="20"/>
      <c r="E16" s="20"/>
      <c r="F16" s="20"/>
      <c r="G16" s="20"/>
      <c r="H16" s="21"/>
      <c r="I16" s="532" t="s">
        <v>0</v>
      </c>
      <c r="J16" s="532"/>
      <c r="K16" s="532"/>
      <c r="L16" s="316" t="s">
        <v>282</v>
      </c>
      <c r="M16" s="316" t="s">
        <v>283</v>
      </c>
      <c r="N16" s="316" t="s">
        <v>284</v>
      </c>
      <c r="O16" s="316" t="s">
        <v>285</v>
      </c>
      <c r="P16" s="316" t="s">
        <v>286</v>
      </c>
      <c r="Q16" s="316" t="s">
        <v>287</v>
      </c>
      <c r="R16" s="316" t="s">
        <v>288</v>
      </c>
    </row>
    <row r="17" spans="1:22" s="22" customFormat="1" ht="34.5" customHeight="1">
      <c r="A17" s="285" t="s">
        <v>583</v>
      </c>
      <c r="B17" s="18"/>
      <c r="C17" s="20"/>
      <c r="D17" s="20"/>
      <c r="E17" s="20"/>
      <c r="F17" s="20"/>
      <c r="G17" s="20"/>
      <c r="H17" s="21"/>
      <c r="I17" s="531" t="s">
        <v>18</v>
      </c>
      <c r="J17" s="531"/>
      <c r="K17" s="531"/>
      <c r="L17" s="25"/>
      <c r="M17" s="25"/>
      <c r="N17" s="25"/>
      <c r="O17" s="25"/>
      <c r="P17" s="25"/>
      <c r="Q17" s="25"/>
      <c r="R17" s="25"/>
    </row>
    <row r="18" spans="1:22" s="22" customFormat="1" ht="34.5" customHeight="1">
      <c r="A18" s="285" t="s">
        <v>583</v>
      </c>
      <c r="B18" s="26"/>
      <c r="C18" s="20"/>
      <c r="D18" s="20"/>
      <c r="E18" s="20"/>
      <c r="F18" s="20"/>
      <c r="G18" s="20"/>
      <c r="H18" s="21"/>
      <c r="I18" s="531" t="s">
        <v>19</v>
      </c>
      <c r="J18" s="531"/>
      <c r="K18" s="531"/>
      <c r="L18" s="25"/>
      <c r="M18" s="25"/>
      <c r="N18" s="25"/>
      <c r="O18" s="25"/>
      <c r="P18" s="25"/>
      <c r="Q18" s="25"/>
      <c r="R18" s="25"/>
    </row>
    <row r="19" spans="1:22" s="22" customFormat="1" ht="34.5" customHeight="1">
      <c r="A19" s="285" t="s">
        <v>583</v>
      </c>
      <c r="B19" s="26"/>
      <c r="C19" s="20"/>
      <c r="D19" s="20"/>
      <c r="E19" s="20"/>
      <c r="F19" s="20"/>
      <c r="G19" s="20"/>
      <c r="H19" s="21"/>
      <c r="I19" s="531" t="s">
        <v>20</v>
      </c>
      <c r="J19" s="531"/>
      <c r="K19" s="531"/>
      <c r="L19" s="27"/>
      <c r="M19" s="27"/>
      <c r="N19" s="27"/>
      <c r="O19" s="27"/>
      <c r="P19" s="27"/>
      <c r="Q19" s="27"/>
      <c r="R19" s="27"/>
    </row>
    <row r="20" spans="1:22" s="22" customFormat="1" ht="34.5" customHeight="1">
      <c r="A20" s="285" t="s">
        <v>583</v>
      </c>
      <c r="B20" s="18"/>
      <c r="C20" s="20"/>
      <c r="D20" s="20"/>
      <c r="E20" s="20"/>
      <c r="F20" s="20"/>
      <c r="G20" s="20"/>
      <c r="H20" s="21"/>
      <c r="I20" s="531" t="s">
        <v>21</v>
      </c>
      <c r="J20" s="531"/>
      <c r="K20" s="531"/>
      <c r="L20" s="28" t="s">
        <v>479</v>
      </c>
      <c r="M20" s="28" t="s">
        <v>479</v>
      </c>
      <c r="N20" s="28" t="s">
        <v>479</v>
      </c>
      <c r="O20" s="28" t="s">
        <v>479</v>
      </c>
      <c r="P20" s="28" t="s">
        <v>479</v>
      </c>
      <c r="Q20" s="28" t="s">
        <v>479</v>
      </c>
      <c r="R20" s="28" t="s">
        <v>479</v>
      </c>
    </row>
    <row r="21" spans="1:22" s="22" customFormat="1" ht="34.5" customHeight="1">
      <c r="A21" s="285" t="s">
        <v>583</v>
      </c>
      <c r="B21" s="18"/>
      <c r="C21" s="20"/>
      <c r="D21" s="20"/>
      <c r="E21" s="20"/>
      <c r="F21" s="20"/>
      <c r="G21" s="20"/>
      <c r="H21" s="21"/>
      <c r="I21" s="531" t="s">
        <v>22</v>
      </c>
      <c r="J21" s="531"/>
      <c r="K21" s="531"/>
      <c r="L21" s="27"/>
      <c r="M21" s="27"/>
      <c r="N21" s="27"/>
      <c r="O21" s="27"/>
      <c r="P21" s="27"/>
      <c r="Q21" s="27"/>
      <c r="R21" s="27"/>
    </row>
    <row r="22" spans="1:22" s="22" customFormat="1" ht="34.5" customHeight="1">
      <c r="A22" s="285" t="s">
        <v>1262</v>
      </c>
      <c r="B22" s="18"/>
      <c r="C22" s="20"/>
      <c r="D22" s="20"/>
      <c r="E22" s="20"/>
      <c r="F22" s="20"/>
      <c r="G22" s="20"/>
      <c r="H22" s="21"/>
      <c r="I22" s="531" t="s">
        <v>23</v>
      </c>
      <c r="J22" s="531"/>
      <c r="K22" s="531"/>
      <c r="L22" s="27"/>
      <c r="M22" s="27"/>
      <c r="N22" s="27"/>
      <c r="O22" s="27"/>
      <c r="P22" s="27"/>
      <c r="Q22" s="27"/>
      <c r="R22" s="27"/>
    </row>
    <row r="23" spans="1:22" s="22" customFormat="1" ht="34.5" customHeight="1">
      <c r="A23" s="285" t="s">
        <v>583</v>
      </c>
      <c r="B23" s="18"/>
      <c r="C23" s="20"/>
      <c r="D23" s="20"/>
      <c r="E23" s="20"/>
      <c r="F23" s="20"/>
      <c r="G23" s="20"/>
      <c r="H23" s="21"/>
      <c r="I23" s="531" t="s">
        <v>24</v>
      </c>
      <c r="J23" s="531"/>
      <c r="K23" s="531"/>
      <c r="L23" s="27"/>
      <c r="M23" s="27"/>
      <c r="N23" s="27"/>
      <c r="O23" s="27"/>
      <c r="P23" s="27"/>
      <c r="Q23" s="27"/>
      <c r="R23" s="27"/>
    </row>
    <row r="24" spans="1:22" s="22" customFormat="1">
      <c r="A24" s="284"/>
      <c r="B24" s="18"/>
      <c r="C24" s="3"/>
      <c r="D24" s="3"/>
      <c r="E24" s="4"/>
      <c r="F24" s="3"/>
      <c r="G24" s="29"/>
      <c r="H24" s="5"/>
      <c r="I24" s="5"/>
      <c r="J24" s="6"/>
      <c r="K24" s="30"/>
      <c r="L24" s="8"/>
      <c r="M24" s="8"/>
      <c r="N24" s="8"/>
      <c r="O24" s="8"/>
      <c r="P24" s="8"/>
      <c r="Q24" s="8"/>
      <c r="R24" s="9"/>
    </row>
    <row r="25" spans="1:22">
      <c r="A25" s="284"/>
      <c r="B25" s="18"/>
      <c r="K25" s="30"/>
      <c r="L25" s="8"/>
      <c r="M25" s="8"/>
      <c r="R25" s="9"/>
      <c r="S25" s="9"/>
      <c r="T25" s="9"/>
      <c r="U25" s="9"/>
      <c r="V25" s="9"/>
    </row>
    <row r="26" spans="1:22" s="22" customFormat="1">
      <c r="A26" s="284"/>
      <c r="B26" s="31" t="s">
        <v>26</v>
      </c>
      <c r="C26" s="20"/>
      <c r="D26" s="20"/>
      <c r="E26" s="20"/>
      <c r="F26" s="20"/>
      <c r="G26" s="20"/>
      <c r="H26" s="21"/>
      <c r="I26" s="21"/>
      <c r="J26" s="6"/>
      <c r="K26" s="30"/>
      <c r="L26" s="8"/>
      <c r="M26" s="8"/>
      <c r="N26" s="8"/>
      <c r="O26" s="8"/>
      <c r="P26" s="8"/>
      <c r="Q26" s="8"/>
      <c r="R26" s="9"/>
    </row>
    <row r="27" spans="1:22" s="22" customFormat="1">
      <c r="A27" s="284"/>
      <c r="B27" s="19"/>
      <c r="C27" s="19"/>
      <c r="D27" s="19"/>
      <c r="E27" s="19"/>
      <c r="F27" s="19"/>
      <c r="G27" s="19"/>
      <c r="H27" s="15"/>
      <c r="I27" s="15"/>
      <c r="J27" s="6"/>
      <c r="K27" s="30"/>
      <c r="L27" s="23"/>
      <c r="M27" s="23"/>
      <c r="N27" s="23"/>
      <c r="O27" s="23"/>
      <c r="P27" s="23"/>
      <c r="Q27" s="23"/>
      <c r="R27" s="9"/>
    </row>
    <row r="28" spans="1:22" s="22" customFormat="1">
      <c r="A28" s="284"/>
      <c r="B28" s="24"/>
      <c r="C28" s="20"/>
      <c r="D28" s="20"/>
      <c r="E28" s="20"/>
      <c r="F28" s="20"/>
      <c r="G28" s="20"/>
      <c r="H28" s="21"/>
      <c r="I28" s="528" t="s">
        <v>27</v>
      </c>
      <c r="J28" s="529"/>
      <c r="K28" s="530"/>
      <c r="L28" s="316" t="s">
        <v>282</v>
      </c>
      <c r="M28" s="316" t="s">
        <v>283</v>
      </c>
      <c r="N28" s="316" t="s">
        <v>284</v>
      </c>
      <c r="O28" s="316" t="s">
        <v>285</v>
      </c>
      <c r="P28" s="316" t="s">
        <v>286</v>
      </c>
      <c r="Q28" s="316" t="s">
        <v>287</v>
      </c>
      <c r="R28" s="316" t="s">
        <v>288</v>
      </c>
    </row>
    <row r="29" spans="1:22" s="22" customFormat="1" ht="34.5" customHeight="1">
      <c r="A29" s="285" t="s">
        <v>585</v>
      </c>
      <c r="B29" s="18"/>
      <c r="C29" s="20"/>
      <c r="D29" s="20"/>
      <c r="E29" s="20"/>
      <c r="F29" s="20"/>
      <c r="G29" s="20"/>
      <c r="H29" s="21"/>
      <c r="I29" s="522" t="s">
        <v>18</v>
      </c>
      <c r="J29" s="523"/>
      <c r="K29" s="524"/>
      <c r="L29" s="25"/>
      <c r="M29" s="25"/>
      <c r="N29" s="25"/>
      <c r="O29" s="25"/>
      <c r="P29" s="25"/>
      <c r="Q29" s="25"/>
      <c r="R29" s="25"/>
    </row>
    <row r="30" spans="1:22" s="22" customFormat="1" ht="34.5" customHeight="1">
      <c r="A30" s="285" t="s">
        <v>585</v>
      </c>
      <c r="B30" s="26"/>
      <c r="C30" s="20"/>
      <c r="D30" s="20"/>
      <c r="E30" s="20"/>
      <c r="F30" s="20"/>
      <c r="G30" s="20"/>
      <c r="H30" s="21"/>
      <c r="I30" s="522" t="s">
        <v>19</v>
      </c>
      <c r="J30" s="523"/>
      <c r="K30" s="524"/>
      <c r="L30" s="25"/>
      <c r="M30" s="25"/>
      <c r="N30" s="25"/>
      <c r="O30" s="25"/>
      <c r="P30" s="25"/>
      <c r="Q30" s="25"/>
      <c r="R30" s="25"/>
    </row>
    <row r="31" spans="1:22" s="22" customFormat="1" ht="34.5" customHeight="1">
      <c r="A31" s="285" t="s">
        <v>585</v>
      </c>
      <c r="B31" s="26"/>
      <c r="C31" s="20"/>
      <c r="D31" s="20"/>
      <c r="E31" s="20"/>
      <c r="F31" s="20"/>
      <c r="G31" s="20"/>
      <c r="H31" s="21"/>
      <c r="I31" s="522" t="s">
        <v>20</v>
      </c>
      <c r="J31" s="523"/>
      <c r="K31" s="524"/>
      <c r="L31" s="27"/>
      <c r="M31" s="27"/>
      <c r="N31" s="27"/>
      <c r="O31" s="27"/>
      <c r="P31" s="27"/>
      <c r="Q31" s="27"/>
      <c r="R31" s="27"/>
    </row>
    <row r="32" spans="1:22" s="22" customFormat="1" ht="34.5" customHeight="1">
      <c r="A32" s="285" t="s">
        <v>585</v>
      </c>
      <c r="B32" s="18"/>
      <c r="C32" s="20"/>
      <c r="D32" s="20"/>
      <c r="E32" s="20"/>
      <c r="F32" s="20"/>
      <c r="G32" s="20"/>
      <c r="H32" s="21"/>
      <c r="I32" s="522" t="s">
        <v>21</v>
      </c>
      <c r="J32" s="523"/>
      <c r="K32" s="524"/>
      <c r="L32" s="28" t="s">
        <v>479</v>
      </c>
      <c r="M32" s="28" t="s">
        <v>479</v>
      </c>
      <c r="N32" s="28" t="s">
        <v>479</v>
      </c>
      <c r="O32" s="28" t="s">
        <v>479</v>
      </c>
      <c r="P32" s="28" t="s">
        <v>479</v>
      </c>
      <c r="Q32" s="28" t="s">
        <v>479</v>
      </c>
      <c r="R32" s="28" t="s">
        <v>479</v>
      </c>
    </row>
    <row r="33" spans="1:22" s="22" customFormat="1" ht="34.5" customHeight="1">
      <c r="A33" s="285" t="s">
        <v>585</v>
      </c>
      <c r="B33" s="18"/>
      <c r="C33" s="20"/>
      <c r="D33" s="20"/>
      <c r="E33" s="20"/>
      <c r="F33" s="20"/>
      <c r="G33" s="20"/>
      <c r="H33" s="21"/>
      <c r="I33" s="518" t="s">
        <v>28</v>
      </c>
      <c r="J33" s="519"/>
      <c r="K33" s="520"/>
      <c r="L33" s="27"/>
      <c r="M33" s="27"/>
      <c r="N33" s="27"/>
      <c r="O33" s="27"/>
      <c r="P33" s="27"/>
      <c r="Q33" s="27"/>
      <c r="R33" s="27"/>
    </row>
    <row r="34" spans="1:22" s="22" customFormat="1" ht="34.5" customHeight="1">
      <c r="A34" s="285" t="s">
        <v>585</v>
      </c>
      <c r="B34" s="18"/>
      <c r="C34" s="20"/>
      <c r="D34" s="20"/>
      <c r="E34" s="20"/>
      <c r="F34" s="20"/>
      <c r="G34" s="20"/>
      <c r="H34" s="21"/>
      <c r="I34" s="518" t="s">
        <v>29</v>
      </c>
      <c r="J34" s="519"/>
      <c r="K34" s="520"/>
      <c r="L34" s="27"/>
      <c r="M34" s="27"/>
      <c r="N34" s="27"/>
      <c r="O34" s="27"/>
      <c r="P34" s="27"/>
      <c r="Q34" s="27"/>
      <c r="R34" s="27"/>
    </row>
    <row r="35" spans="1:22" s="32" customFormat="1" ht="34.5" customHeight="1">
      <c r="A35" s="285" t="s">
        <v>585</v>
      </c>
      <c r="B35" s="18"/>
      <c r="C35" s="20"/>
      <c r="D35" s="20"/>
      <c r="E35" s="20"/>
      <c r="F35" s="20"/>
      <c r="G35" s="20"/>
      <c r="H35" s="21"/>
      <c r="I35" s="518" t="s">
        <v>1263</v>
      </c>
      <c r="J35" s="519"/>
      <c r="K35" s="520"/>
      <c r="L35" s="27"/>
      <c r="M35" s="27"/>
      <c r="N35" s="27"/>
      <c r="O35" s="27"/>
      <c r="P35" s="27"/>
      <c r="Q35" s="27"/>
      <c r="R35" s="27"/>
    </row>
    <row r="36" spans="1:22" s="22" customFormat="1" ht="34.5" customHeight="1">
      <c r="A36" s="285" t="s">
        <v>585</v>
      </c>
      <c r="B36" s="18"/>
      <c r="C36" s="20"/>
      <c r="D36" s="20"/>
      <c r="E36" s="20"/>
      <c r="F36" s="20"/>
      <c r="G36" s="20"/>
      <c r="H36" s="21"/>
      <c r="I36" s="521" t="s">
        <v>24</v>
      </c>
      <c r="J36" s="521"/>
      <c r="K36" s="521"/>
      <c r="L36" s="27"/>
      <c r="M36" s="27"/>
      <c r="N36" s="27"/>
      <c r="O36" s="27"/>
      <c r="P36" s="27"/>
      <c r="Q36" s="27"/>
      <c r="R36" s="27"/>
    </row>
    <row r="37" spans="1:22" s="22" customFormat="1">
      <c r="A37" s="284"/>
      <c r="B37" s="18"/>
      <c r="C37" s="3"/>
      <c r="D37" s="3"/>
      <c r="E37" s="4"/>
      <c r="F37" s="3"/>
      <c r="G37" s="33"/>
      <c r="H37" s="5"/>
      <c r="I37" s="5"/>
      <c r="J37" s="6"/>
      <c r="K37" s="30"/>
      <c r="L37" s="8"/>
      <c r="M37" s="8"/>
      <c r="N37" s="8"/>
      <c r="O37" s="8"/>
      <c r="P37" s="8"/>
      <c r="Q37" s="8"/>
      <c r="R37" s="9"/>
    </row>
    <row r="38" spans="1:22" s="22" customFormat="1">
      <c r="A38" s="284"/>
      <c r="B38" s="18"/>
      <c r="C38" s="3"/>
      <c r="D38" s="3"/>
      <c r="E38" s="4"/>
      <c r="F38" s="3"/>
      <c r="G38" s="33"/>
      <c r="H38" s="5"/>
      <c r="I38" s="5"/>
      <c r="J38" s="6"/>
      <c r="K38" s="30"/>
      <c r="L38" s="8"/>
      <c r="M38" s="8"/>
      <c r="N38" s="8"/>
      <c r="O38" s="8"/>
      <c r="P38" s="8"/>
      <c r="Q38" s="8"/>
      <c r="R38" s="9"/>
    </row>
    <row r="39" spans="1:22" s="22" customFormat="1">
      <c r="A39" s="284"/>
      <c r="B39" s="31" t="s">
        <v>31</v>
      </c>
      <c r="C39" s="20"/>
      <c r="D39" s="20"/>
      <c r="E39" s="20"/>
      <c r="F39" s="20"/>
      <c r="G39" s="20"/>
      <c r="H39" s="21"/>
      <c r="I39" s="21"/>
      <c r="J39" s="6"/>
      <c r="K39" s="30"/>
      <c r="L39" s="8"/>
      <c r="M39" s="8"/>
      <c r="N39" s="8"/>
      <c r="O39" s="8"/>
      <c r="P39" s="8"/>
      <c r="Q39" s="8"/>
      <c r="R39" s="9"/>
    </row>
    <row r="40" spans="1:22" s="22" customFormat="1">
      <c r="A40" s="284"/>
      <c r="B40" s="19"/>
      <c r="C40" s="19"/>
      <c r="D40" s="19"/>
      <c r="E40" s="19"/>
      <c r="F40" s="19"/>
      <c r="G40" s="19"/>
      <c r="H40" s="15"/>
      <c r="I40" s="15"/>
      <c r="J40" s="6"/>
      <c r="K40" s="30"/>
      <c r="L40" s="23"/>
      <c r="M40" s="23"/>
      <c r="N40" s="23"/>
      <c r="O40" s="23"/>
      <c r="P40" s="23"/>
      <c r="Q40" s="23"/>
      <c r="R40" s="9"/>
    </row>
    <row r="41" spans="1:22" s="22" customFormat="1">
      <c r="A41" s="284"/>
      <c r="B41" s="24"/>
      <c r="C41" s="20"/>
      <c r="D41" s="20"/>
      <c r="E41" s="20"/>
      <c r="F41" s="20"/>
      <c r="G41" s="20"/>
      <c r="H41" s="21"/>
      <c r="I41" s="528" t="s">
        <v>32</v>
      </c>
      <c r="J41" s="529"/>
      <c r="K41" s="530"/>
      <c r="L41" s="316" t="s">
        <v>282</v>
      </c>
      <c r="M41" s="316" t="s">
        <v>283</v>
      </c>
      <c r="N41" s="316" t="s">
        <v>284</v>
      </c>
      <c r="O41" s="316" t="s">
        <v>285</v>
      </c>
      <c r="P41" s="316" t="s">
        <v>286</v>
      </c>
      <c r="Q41" s="316" t="s">
        <v>287</v>
      </c>
      <c r="R41" s="316" t="s">
        <v>288</v>
      </c>
    </row>
    <row r="42" spans="1:22" s="22" customFormat="1" ht="34.5" customHeight="1">
      <c r="A42" s="285" t="s">
        <v>586</v>
      </c>
      <c r="B42" s="18"/>
      <c r="C42" s="20"/>
      <c r="D42" s="20"/>
      <c r="E42" s="20"/>
      <c r="F42" s="20"/>
      <c r="G42" s="20"/>
      <c r="H42" s="21"/>
      <c r="I42" s="522" t="s">
        <v>33</v>
      </c>
      <c r="J42" s="523"/>
      <c r="K42" s="524"/>
      <c r="L42" s="25"/>
      <c r="M42" s="25"/>
      <c r="N42" s="25"/>
      <c r="O42" s="25"/>
      <c r="P42" s="25"/>
      <c r="Q42" s="25"/>
      <c r="R42" s="25"/>
    </row>
    <row r="43" spans="1:22" s="22" customFormat="1" ht="34.5" customHeight="1">
      <c r="A43" s="285" t="s">
        <v>586</v>
      </c>
      <c r="B43" s="26"/>
      <c r="C43" s="20"/>
      <c r="D43" s="20"/>
      <c r="E43" s="20"/>
      <c r="F43" s="20"/>
      <c r="G43" s="20"/>
      <c r="H43" s="21"/>
      <c r="I43" s="522" t="s">
        <v>34</v>
      </c>
      <c r="J43" s="523"/>
      <c r="K43" s="524"/>
      <c r="L43" s="25"/>
      <c r="M43" s="25"/>
      <c r="N43" s="25"/>
      <c r="O43" s="25"/>
      <c r="P43" s="25"/>
      <c r="Q43" s="25"/>
      <c r="R43" s="25"/>
    </row>
    <row r="44" spans="1:22" s="22" customFormat="1" ht="34.5" customHeight="1">
      <c r="A44" s="285" t="s">
        <v>1264</v>
      </c>
      <c r="B44" s="26"/>
      <c r="C44" s="20"/>
      <c r="D44" s="20"/>
      <c r="E44" s="20"/>
      <c r="F44" s="20"/>
      <c r="G44" s="20"/>
      <c r="H44" s="21"/>
      <c r="I44" s="522" t="s">
        <v>35</v>
      </c>
      <c r="J44" s="523"/>
      <c r="K44" s="524"/>
      <c r="L44" s="34"/>
      <c r="M44" s="34"/>
      <c r="N44" s="34"/>
      <c r="O44" s="34"/>
      <c r="P44" s="34"/>
      <c r="Q44" s="34"/>
      <c r="R44" s="34"/>
    </row>
    <row r="45" spans="1:22" s="22" customFormat="1" ht="34.5" customHeight="1">
      <c r="A45" s="285" t="s">
        <v>586</v>
      </c>
      <c r="B45" s="18"/>
      <c r="C45" s="20"/>
      <c r="D45" s="20"/>
      <c r="E45" s="20"/>
      <c r="F45" s="20"/>
      <c r="G45" s="20"/>
      <c r="H45" s="21"/>
      <c r="I45" s="522" t="s">
        <v>36</v>
      </c>
      <c r="J45" s="523"/>
      <c r="K45" s="524"/>
      <c r="L45" s="25"/>
      <c r="M45" s="25"/>
      <c r="N45" s="25"/>
      <c r="O45" s="25"/>
      <c r="P45" s="25"/>
      <c r="Q45" s="25"/>
      <c r="R45" s="25"/>
    </row>
    <row r="46" spans="1:22" s="22" customFormat="1">
      <c r="A46" s="284"/>
      <c r="B46" s="18"/>
      <c r="C46" s="3"/>
      <c r="D46" s="3"/>
      <c r="E46" s="4"/>
      <c r="F46" s="3"/>
      <c r="G46" s="29"/>
      <c r="H46" s="5"/>
      <c r="I46" s="5"/>
      <c r="J46" s="6"/>
      <c r="K46" s="30"/>
      <c r="L46" s="8"/>
      <c r="M46" s="8"/>
      <c r="N46" s="8"/>
      <c r="O46" s="8"/>
      <c r="P46" s="8"/>
      <c r="Q46" s="8"/>
      <c r="R46" s="9"/>
    </row>
    <row r="47" spans="1:22">
      <c r="A47" s="284"/>
      <c r="B47" s="18"/>
      <c r="K47" s="30"/>
      <c r="L47" s="8"/>
      <c r="M47" s="8"/>
      <c r="R47" s="9"/>
      <c r="S47" s="9"/>
      <c r="T47" s="9"/>
      <c r="U47" s="9"/>
      <c r="V47" s="9"/>
    </row>
    <row r="48" spans="1:22" s="22" customFormat="1">
      <c r="A48" s="284"/>
      <c r="B48" s="31" t="s">
        <v>587</v>
      </c>
      <c r="C48" s="20"/>
      <c r="D48" s="20"/>
      <c r="E48" s="20"/>
      <c r="F48" s="20"/>
      <c r="G48" s="20"/>
      <c r="H48" s="21"/>
      <c r="I48" s="21"/>
      <c r="J48" s="6"/>
      <c r="K48" s="30"/>
      <c r="L48" s="8"/>
      <c r="M48" s="8"/>
      <c r="N48" s="8"/>
      <c r="O48" s="8"/>
      <c r="P48" s="8"/>
      <c r="Q48" s="8"/>
      <c r="R48" s="9"/>
    </row>
    <row r="49" spans="1:18" s="22" customFormat="1">
      <c r="A49" s="284"/>
      <c r="B49" s="19"/>
      <c r="C49" s="19"/>
      <c r="D49" s="19"/>
      <c r="E49" s="19"/>
      <c r="F49" s="19"/>
      <c r="G49" s="19"/>
      <c r="H49" s="15"/>
      <c r="I49" s="15"/>
      <c r="J49" s="6"/>
      <c r="K49" s="30"/>
      <c r="L49" s="23"/>
      <c r="M49" s="23"/>
      <c r="N49" s="23"/>
      <c r="O49" s="23"/>
      <c r="P49" s="23"/>
      <c r="Q49" s="23"/>
      <c r="R49" s="9"/>
    </row>
    <row r="50" spans="1:18" s="22" customFormat="1">
      <c r="A50" s="284"/>
      <c r="B50" s="24"/>
      <c r="C50" s="20"/>
      <c r="D50" s="20"/>
      <c r="E50" s="20"/>
      <c r="F50" s="20"/>
      <c r="G50" s="20"/>
      <c r="H50" s="35"/>
      <c r="I50" s="525" t="s">
        <v>27</v>
      </c>
      <c r="J50" s="526"/>
      <c r="K50" s="527"/>
      <c r="L50" s="316" t="s">
        <v>282</v>
      </c>
      <c r="M50" s="316" t="s">
        <v>283</v>
      </c>
      <c r="N50" s="316" t="s">
        <v>284</v>
      </c>
      <c r="O50" s="316" t="s">
        <v>285</v>
      </c>
      <c r="P50" s="316" t="s">
        <v>286</v>
      </c>
      <c r="Q50" s="316" t="s">
        <v>287</v>
      </c>
      <c r="R50" s="316" t="s">
        <v>288</v>
      </c>
    </row>
    <row r="51" spans="1:18" s="22" customFormat="1" ht="34.5" customHeight="1">
      <c r="A51" s="286" t="s">
        <v>588</v>
      </c>
      <c r="B51" s="18"/>
      <c r="C51" s="20"/>
      <c r="D51" s="20"/>
      <c r="E51" s="20"/>
      <c r="F51" s="20"/>
      <c r="G51" s="20"/>
      <c r="H51" s="21"/>
      <c r="I51" s="518" t="s">
        <v>18</v>
      </c>
      <c r="J51" s="519"/>
      <c r="K51" s="520"/>
      <c r="L51" s="25"/>
      <c r="M51" s="25"/>
      <c r="N51" s="25"/>
      <c r="O51" s="25"/>
      <c r="P51" s="25"/>
      <c r="Q51" s="25"/>
      <c r="R51" s="25"/>
    </row>
    <row r="52" spans="1:18" s="22" customFormat="1" ht="34.5" customHeight="1">
      <c r="A52" s="286" t="s">
        <v>588</v>
      </c>
      <c r="B52" s="26"/>
      <c r="C52" s="20"/>
      <c r="D52" s="20"/>
      <c r="E52" s="20"/>
      <c r="F52" s="20"/>
      <c r="G52" s="20"/>
      <c r="H52" s="21"/>
      <c r="I52" s="518" t="s">
        <v>19</v>
      </c>
      <c r="J52" s="519"/>
      <c r="K52" s="520"/>
      <c r="L52" s="25"/>
      <c r="M52" s="25"/>
      <c r="N52" s="25"/>
      <c r="O52" s="25"/>
      <c r="P52" s="25"/>
      <c r="Q52" s="25"/>
      <c r="R52" s="25"/>
    </row>
    <row r="53" spans="1:18" s="22" customFormat="1" ht="34.5" customHeight="1">
      <c r="A53" s="286" t="s">
        <v>588</v>
      </c>
      <c r="B53" s="26"/>
      <c r="C53" s="20"/>
      <c r="D53" s="20"/>
      <c r="E53" s="20"/>
      <c r="F53" s="20"/>
      <c r="G53" s="20"/>
      <c r="H53" s="21"/>
      <c r="I53" s="518" t="s">
        <v>20</v>
      </c>
      <c r="J53" s="519"/>
      <c r="K53" s="520"/>
      <c r="L53" s="27"/>
      <c r="M53" s="27"/>
      <c r="N53" s="27"/>
      <c r="O53" s="27"/>
      <c r="P53" s="27"/>
      <c r="Q53" s="27"/>
      <c r="R53" s="27"/>
    </row>
    <row r="54" spans="1:18" s="22" customFormat="1" ht="34.5" customHeight="1">
      <c r="A54" s="286" t="s">
        <v>588</v>
      </c>
      <c r="B54" s="18"/>
      <c r="C54" s="20"/>
      <c r="D54" s="20"/>
      <c r="E54" s="20"/>
      <c r="F54" s="20"/>
      <c r="G54" s="20"/>
      <c r="H54" s="21"/>
      <c r="I54" s="518" t="s">
        <v>21</v>
      </c>
      <c r="J54" s="519"/>
      <c r="K54" s="520"/>
      <c r="L54" s="28"/>
      <c r="M54" s="28"/>
      <c r="N54" s="28"/>
      <c r="O54" s="28"/>
      <c r="P54" s="28"/>
      <c r="Q54" s="28"/>
      <c r="R54" s="28"/>
    </row>
    <row r="55" spans="1:18" s="22" customFormat="1" ht="34.5" customHeight="1">
      <c r="A55" s="286" t="s">
        <v>1265</v>
      </c>
      <c r="B55" s="18"/>
      <c r="C55" s="20"/>
      <c r="D55" s="20"/>
      <c r="E55" s="20"/>
      <c r="F55" s="20"/>
      <c r="G55" s="20"/>
      <c r="H55" s="21"/>
      <c r="I55" s="518" t="s">
        <v>1266</v>
      </c>
      <c r="J55" s="519"/>
      <c r="K55" s="520"/>
      <c r="L55" s="27"/>
      <c r="M55" s="27"/>
      <c r="N55" s="27"/>
      <c r="O55" s="27"/>
      <c r="P55" s="27"/>
      <c r="Q55" s="27"/>
      <c r="R55" s="27"/>
    </row>
    <row r="56" spans="1:18" s="22" customFormat="1" ht="34.5" customHeight="1">
      <c r="A56" s="286" t="s">
        <v>588</v>
      </c>
      <c r="B56" s="18"/>
      <c r="C56" s="20"/>
      <c r="D56" s="20"/>
      <c r="E56" s="20"/>
      <c r="F56" s="20"/>
      <c r="G56" s="20"/>
      <c r="H56" s="21"/>
      <c r="I56" s="518" t="s">
        <v>29</v>
      </c>
      <c r="J56" s="519"/>
      <c r="K56" s="520"/>
      <c r="L56" s="27"/>
      <c r="M56" s="27"/>
      <c r="N56" s="27"/>
      <c r="O56" s="27"/>
      <c r="P56" s="27"/>
      <c r="Q56" s="27"/>
      <c r="R56" s="27"/>
    </row>
    <row r="57" spans="1:18" s="32" customFormat="1" ht="34.5" customHeight="1">
      <c r="A57" s="286" t="s">
        <v>588</v>
      </c>
      <c r="B57" s="18"/>
      <c r="C57" s="20"/>
      <c r="D57" s="20"/>
      <c r="E57" s="20"/>
      <c r="F57" s="20"/>
      <c r="G57" s="20"/>
      <c r="H57" s="21"/>
      <c r="I57" s="518" t="s">
        <v>30</v>
      </c>
      <c r="J57" s="519"/>
      <c r="K57" s="520"/>
      <c r="L57" s="27"/>
      <c r="M57" s="27"/>
      <c r="N57" s="27"/>
      <c r="O57" s="27"/>
      <c r="P57" s="27"/>
      <c r="Q57" s="27"/>
      <c r="R57" s="27"/>
    </row>
    <row r="58" spans="1:18" s="22" customFormat="1" ht="34.5" customHeight="1">
      <c r="A58" s="286" t="s">
        <v>1265</v>
      </c>
      <c r="B58" s="18"/>
      <c r="C58" s="20"/>
      <c r="D58" s="20"/>
      <c r="E58" s="20"/>
      <c r="F58" s="20"/>
      <c r="G58" s="20"/>
      <c r="H58" s="21"/>
      <c r="I58" s="521" t="s">
        <v>24</v>
      </c>
      <c r="J58" s="521"/>
      <c r="K58" s="521"/>
      <c r="L58" s="27" t="s">
        <v>479</v>
      </c>
      <c r="M58" s="27" t="s">
        <v>479</v>
      </c>
      <c r="N58" s="27" t="s">
        <v>479</v>
      </c>
      <c r="O58" s="27" t="s">
        <v>479</v>
      </c>
      <c r="P58" s="27" t="s">
        <v>479</v>
      </c>
      <c r="Q58" s="27" t="s">
        <v>479</v>
      </c>
      <c r="R58" s="27" t="s">
        <v>479</v>
      </c>
    </row>
    <row r="59" spans="1:18" s="22" customFormat="1" ht="34.5" customHeight="1">
      <c r="A59" s="286" t="s">
        <v>588</v>
      </c>
      <c r="B59" s="18"/>
      <c r="C59" s="20"/>
      <c r="D59" s="20"/>
      <c r="E59" s="20"/>
      <c r="F59" s="20"/>
      <c r="G59" s="20"/>
      <c r="H59" s="21"/>
      <c r="I59" s="521" t="s">
        <v>37</v>
      </c>
      <c r="J59" s="521"/>
      <c r="K59" s="521"/>
      <c r="L59" s="27" t="s">
        <v>25</v>
      </c>
      <c r="M59" s="27" t="s">
        <v>25</v>
      </c>
      <c r="N59" s="27" t="s">
        <v>25</v>
      </c>
      <c r="O59" s="27" t="s">
        <v>25</v>
      </c>
      <c r="P59" s="27" t="s">
        <v>25</v>
      </c>
      <c r="Q59" s="27" t="s">
        <v>25</v>
      </c>
      <c r="R59" s="27" t="s">
        <v>25</v>
      </c>
    </row>
    <row r="60" spans="1:18" s="22" customFormat="1">
      <c r="A60" s="284"/>
      <c r="B60" s="18"/>
      <c r="C60" s="3"/>
      <c r="D60" s="3"/>
      <c r="E60" s="4"/>
      <c r="F60" s="3"/>
      <c r="G60" s="33"/>
      <c r="H60" s="5"/>
      <c r="I60" s="5"/>
      <c r="J60" s="6"/>
      <c r="K60" s="30"/>
      <c r="L60" s="8"/>
      <c r="M60" s="8"/>
      <c r="N60" s="8"/>
      <c r="O60" s="8"/>
      <c r="P60" s="8"/>
      <c r="Q60" s="8"/>
      <c r="R60" s="9"/>
    </row>
    <row r="61" spans="1:18" s="22" customFormat="1">
      <c r="A61" s="284"/>
      <c r="B61" s="18"/>
      <c r="C61" s="3"/>
      <c r="D61" s="3"/>
      <c r="E61" s="4"/>
      <c r="F61" s="3"/>
      <c r="G61" s="33"/>
      <c r="H61" s="5"/>
      <c r="I61" s="5"/>
      <c r="J61" s="6"/>
      <c r="K61" s="30"/>
      <c r="L61" s="8"/>
      <c r="M61" s="8"/>
      <c r="N61" s="8"/>
      <c r="O61" s="8"/>
      <c r="P61" s="8"/>
      <c r="Q61" s="8"/>
      <c r="R61" s="9"/>
    </row>
    <row r="62" spans="1:18" s="22" customFormat="1">
      <c r="A62" s="284"/>
      <c r="B62" s="18"/>
      <c r="C62" s="3"/>
      <c r="D62" s="3"/>
      <c r="E62" s="4"/>
      <c r="F62" s="3"/>
      <c r="G62" s="33"/>
      <c r="H62" s="5"/>
      <c r="I62" s="5"/>
      <c r="J62" s="6"/>
      <c r="K62" s="30"/>
      <c r="L62" s="6"/>
      <c r="M62" s="6"/>
      <c r="N62" s="8"/>
      <c r="O62" s="8"/>
      <c r="P62" s="8"/>
      <c r="Q62" s="8"/>
      <c r="R62" s="8"/>
    </row>
    <row r="63" spans="1:18" s="22" customFormat="1">
      <c r="A63" s="284"/>
      <c r="B63" s="18"/>
      <c r="C63" s="3"/>
      <c r="D63" s="3"/>
      <c r="E63" s="4"/>
      <c r="F63" s="3"/>
      <c r="G63" s="29"/>
      <c r="H63" s="5"/>
      <c r="I63" s="5"/>
      <c r="J63" s="6"/>
      <c r="K63" s="30"/>
      <c r="L63" s="6"/>
      <c r="M63" s="6"/>
      <c r="N63" s="8"/>
      <c r="O63" s="8"/>
      <c r="P63" s="8"/>
      <c r="Q63" s="8"/>
      <c r="R63" s="8"/>
    </row>
    <row r="64" spans="1:18" s="22" customFormat="1">
      <c r="A64" s="284"/>
      <c r="B64" s="19"/>
      <c r="C64" s="36"/>
      <c r="D64" s="36"/>
      <c r="E64" s="36"/>
      <c r="F64" s="36"/>
      <c r="G64" s="36"/>
      <c r="H64" s="21"/>
      <c r="I64" s="21"/>
      <c r="J64" s="6"/>
      <c r="K64" s="30"/>
      <c r="L64" s="6"/>
      <c r="M64" s="6"/>
      <c r="N64" s="8"/>
      <c r="O64" s="8"/>
      <c r="P64" s="8"/>
    </row>
    <row r="65" spans="1:18" s="22" customFormat="1">
      <c r="A65" s="284"/>
      <c r="B65" s="2"/>
      <c r="C65" s="37" t="s">
        <v>528</v>
      </c>
      <c r="D65" s="38"/>
      <c r="E65" s="38"/>
      <c r="F65" s="38"/>
      <c r="G65" s="38"/>
      <c r="H65" s="38"/>
      <c r="I65" s="5"/>
      <c r="J65" s="39"/>
      <c r="K65" s="7"/>
      <c r="L65" s="6"/>
      <c r="M65" s="6"/>
      <c r="N65" s="8"/>
      <c r="O65" s="8"/>
      <c r="P65" s="8"/>
      <c r="Q65" s="8"/>
      <c r="R65" s="8"/>
    </row>
    <row r="66" spans="1:18" s="22" customFormat="1" ht="34.5" customHeight="1">
      <c r="A66" s="284"/>
      <c r="B66" s="2"/>
      <c r="C66" s="40"/>
      <c r="D66" s="516" t="s">
        <v>38</v>
      </c>
      <c r="E66" s="516"/>
      <c r="F66" s="516"/>
      <c r="G66" s="516"/>
      <c r="H66" s="516"/>
      <c r="I66" s="516"/>
      <c r="J66" s="516"/>
      <c r="K66" s="516"/>
      <c r="L66" s="516"/>
      <c r="M66" s="41"/>
      <c r="N66" s="41"/>
      <c r="O66" s="41"/>
      <c r="P66" s="41"/>
      <c r="Q66" s="42"/>
      <c r="R66" s="42"/>
    </row>
    <row r="67" spans="1:18" s="22" customFormat="1" ht="34.5" customHeight="1">
      <c r="A67" s="284"/>
      <c r="B67" s="2"/>
      <c r="C67" s="43"/>
      <c r="D67" s="517" t="s">
        <v>39</v>
      </c>
      <c r="E67" s="517"/>
      <c r="F67" s="517"/>
      <c r="G67" s="517"/>
      <c r="H67" s="517"/>
      <c r="I67" s="517"/>
      <c r="J67" s="517"/>
      <c r="K67" s="517"/>
      <c r="L67" s="517"/>
      <c r="M67" s="41"/>
      <c r="N67" s="41"/>
      <c r="O67" s="41"/>
      <c r="P67" s="41"/>
      <c r="Q67" s="42"/>
      <c r="R67" s="42"/>
    </row>
    <row r="68" spans="1:18" s="22" customFormat="1" ht="34.5" customHeight="1">
      <c r="A68" s="284"/>
      <c r="B68" s="2"/>
      <c r="C68" s="43"/>
      <c r="D68" s="517" t="s">
        <v>40</v>
      </c>
      <c r="E68" s="517"/>
      <c r="F68" s="517"/>
      <c r="G68" s="517"/>
      <c r="H68" s="517"/>
      <c r="I68" s="517"/>
      <c r="J68" s="517"/>
      <c r="K68" s="517"/>
      <c r="L68" s="517"/>
      <c r="M68" s="41"/>
      <c r="N68" s="41"/>
      <c r="O68" s="41"/>
      <c r="P68" s="41"/>
      <c r="Q68" s="42"/>
      <c r="R68" s="42"/>
    </row>
    <row r="69" spans="1:18" s="22" customFormat="1" ht="34.5" customHeight="1">
      <c r="A69" s="284"/>
      <c r="B69" s="2"/>
      <c r="C69" s="43"/>
      <c r="D69" s="517" t="s">
        <v>41</v>
      </c>
      <c r="E69" s="517"/>
      <c r="F69" s="517"/>
      <c r="G69" s="517"/>
      <c r="H69" s="517"/>
      <c r="I69" s="517"/>
      <c r="J69" s="517"/>
      <c r="K69" s="517"/>
      <c r="L69" s="517"/>
      <c r="M69" s="41"/>
      <c r="N69" s="41"/>
      <c r="O69" s="41"/>
      <c r="P69" s="41"/>
      <c r="Q69" s="42"/>
      <c r="R69" s="42"/>
    </row>
    <row r="70" spans="1:18" s="22" customFormat="1" ht="34.5" customHeight="1">
      <c r="A70" s="284"/>
      <c r="B70" s="2"/>
      <c r="C70" s="43"/>
      <c r="D70" s="517" t="s">
        <v>529</v>
      </c>
      <c r="E70" s="517"/>
      <c r="F70" s="517"/>
      <c r="G70" s="517"/>
      <c r="H70" s="517"/>
      <c r="I70" s="517"/>
      <c r="J70" s="517"/>
      <c r="K70" s="517"/>
      <c r="L70" s="517"/>
      <c r="M70" s="41"/>
      <c r="N70" s="41"/>
      <c r="O70" s="41"/>
      <c r="P70" s="41"/>
      <c r="Q70" s="42"/>
      <c r="R70" s="42"/>
    </row>
    <row r="71" spans="1:18" s="22" customFormat="1">
      <c r="A71" s="284"/>
      <c r="B71" s="19"/>
      <c r="C71" s="36"/>
      <c r="D71" s="36"/>
      <c r="E71" s="36"/>
      <c r="F71" s="36"/>
      <c r="G71" s="36"/>
      <c r="H71" s="21"/>
      <c r="I71" s="21"/>
      <c r="J71" s="6"/>
      <c r="K71" s="7"/>
      <c r="L71" s="6"/>
      <c r="M71" s="6"/>
      <c r="N71" s="8"/>
      <c r="O71" s="8"/>
      <c r="P71" s="8"/>
    </row>
    <row r="72" spans="1:18" s="46" customFormat="1">
      <c r="A72" s="287"/>
      <c r="B72" s="19"/>
      <c r="C72" s="45" t="s">
        <v>530</v>
      </c>
      <c r="F72" s="47"/>
      <c r="G72" s="45"/>
      <c r="H72" s="343" t="s">
        <v>42</v>
      </c>
      <c r="I72" s="343"/>
      <c r="J72" s="343" t="s">
        <v>531</v>
      </c>
      <c r="K72" s="344"/>
      <c r="L72" s="343"/>
      <c r="M72" s="47"/>
      <c r="N72" s="47"/>
      <c r="O72" s="47"/>
      <c r="P72" s="47"/>
      <c r="Q72" s="47"/>
      <c r="R72" s="47"/>
    </row>
    <row r="73" spans="1:18" s="22" customFormat="1">
      <c r="A73" s="284"/>
      <c r="B73" s="2"/>
      <c r="C73" s="338"/>
      <c r="D73" s="36"/>
      <c r="E73" s="36"/>
      <c r="F73" s="36"/>
      <c r="G73" s="36"/>
      <c r="H73" s="21"/>
      <c r="I73" s="38"/>
      <c r="J73" s="6"/>
      <c r="K73" s="7"/>
      <c r="L73" s="283"/>
      <c r="M73" s="283"/>
      <c r="N73" s="283"/>
      <c r="O73" s="283"/>
      <c r="P73" s="283"/>
      <c r="R73" s="48"/>
    </row>
    <row r="74" spans="1:18" s="22" customFormat="1">
      <c r="A74" s="284"/>
      <c r="B74" s="2"/>
      <c r="C74" s="42"/>
      <c r="D74" s="42"/>
      <c r="E74" s="42"/>
      <c r="F74" s="42"/>
      <c r="G74" s="42"/>
      <c r="H74" s="42"/>
      <c r="I74" s="42"/>
      <c r="J74" s="42"/>
      <c r="K74" s="49"/>
      <c r="L74" s="42"/>
      <c r="M74" s="42"/>
      <c r="N74" s="42"/>
      <c r="O74" s="42"/>
      <c r="P74" s="42"/>
      <c r="Q74" s="42"/>
      <c r="R74" s="42"/>
    </row>
    <row r="75" spans="1:18" s="22" customFormat="1">
      <c r="A75" s="284"/>
      <c r="B75" s="2"/>
      <c r="C75" s="50"/>
      <c r="D75" s="36"/>
      <c r="E75" s="36"/>
      <c r="F75" s="36"/>
      <c r="G75" s="36"/>
      <c r="H75" s="21"/>
      <c r="I75" s="38"/>
      <c r="J75" s="6"/>
      <c r="K75" s="7"/>
      <c r="L75" s="283"/>
      <c r="R75" s="48"/>
    </row>
    <row r="76" spans="1:18" s="22" customFormat="1">
      <c r="A76" s="284"/>
      <c r="B76" s="2"/>
      <c r="C76" s="50"/>
      <c r="D76" s="36"/>
      <c r="E76" s="36"/>
      <c r="F76" s="36"/>
      <c r="G76" s="36"/>
      <c r="H76" s="21"/>
      <c r="I76" s="38"/>
      <c r="J76" s="6"/>
      <c r="K76" s="7"/>
      <c r="L76" s="283"/>
      <c r="R76" s="48"/>
    </row>
    <row r="77" spans="1:18" s="22" customFormat="1">
      <c r="A77" s="284"/>
      <c r="B77" s="2"/>
      <c r="C77" s="515" t="s">
        <v>43</v>
      </c>
      <c r="D77" s="515"/>
      <c r="E77" s="515"/>
      <c r="F77" s="515"/>
      <c r="G77" s="515"/>
      <c r="H77" s="515" t="s">
        <v>532</v>
      </c>
      <c r="I77" s="515"/>
      <c r="J77" s="515" t="s">
        <v>589</v>
      </c>
      <c r="K77" s="515"/>
      <c r="L77" s="515"/>
      <c r="M77" s="48"/>
      <c r="N77" s="48"/>
      <c r="O77" s="48"/>
      <c r="P77" s="48"/>
      <c r="Q77" s="9"/>
    </row>
    <row r="78" spans="1:18" s="22" customFormat="1">
      <c r="A78" s="284"/>
      <c r="B78" s="2"/>
      <c r="C78" s="515" t="s">
        <v>44</v>
      </c>
      <c r="D78" s="515"/>
      <c r="E78" s="515"/>
      <c r="F78" s="515"/>
      <c r="G78" s="515"/>
      <c r="H78" s="515" t="s">
        <v>45</v>
      </c>
      <c r="I78" s="515"/>
      <c r="J78" s="515" t="s">
        <v>48</v>
      </c>
      <c r="K78" s="515"/>
      <c r="L78" s="515"/>
      <c r="M78" s="39"/>
      <c r="N78" s="39"/>
      <c r="O78" s="39"/>
      <c r="P78" s="39"/>
      <c r="Q78" s="9"/>
    </row>
    <row r="79" spans="1:18" s="22" customFormat="1">
      <c r="A79" s="284"/>
      <c r="B79" s="2"/>
      <c r="C79" s="515" t="s">
        <v>46</v>
      </c>
      <c r="D79" s="515"/>
      <c r="E79" s="515"/>
      <c r="F79" s="515"/>
      <c r="G79" s="515"/>
      <c r="H79" s="515" t="s">
        <v>47</v>
      </c>
      <c r="I79" s="515"/>
      <c r="J79" s="515" t="s">
        <v>51</v>
      </c>
      <c r="K79" s="515"/>
      <c r="L79" s="515"/>
      <c r="M79" s="48"/>
      <c r="N79" s="48"/>
      <c r="O79" s="48"/>
      <c r="P79" s="48"/>
      <c r="Q79" s="9"/>
    </row>
    <row r="80" spans="1:18"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c r="M89" s="6"/>
      <c r="N89" s="8"/>
      <c r="O89" s="8"/>
      <c r="P89" s="8"/>
      <c r="Q89" s="8"/>
      <c r="R89" s="8"/>
    </row>
    <row r="90" spans="1:23" s="22" customFormat="1">
      <c r="A90" s="284"/>
      <c r="B90" s="2"/>
      <c r="C90" s="42"/>
      <c r="D90" s="42"/>
      <c r="E90" s="42"/>
      <c r="F90" s="42"/>
      <c r="G90" s="42"/>
      <c r="H90" s="42"/>
      <c r="I90" s="42"/>
      <c r="J90" s="42"/>
      <c r="K90" s="49"/>
      <c r="L90" s="42"/>
      <c r="M90" s="42"/>
      <c r="N90" s="42"/>
      <c r="O90" s="42"/>
      <c r="P90" s="42"/>
      <c r="Q90" s="42"/>
      <c r="R90" s="42"/>
    </row>
    <row r="91" spans="1:23" s="22" customFormat="1">
      <c r="A91" s="284"/>
      <c r="B91" s="52" t="s">
        <v>61</v>
      </c>
      <c r="C91" s="53"/>
      <c r="D91" s="54"/>
      <c r="E91" s="54"/>
      <c r="F91" s="54"/>
      <c r="G91" s="54"/>
      <c r="H91" s="55"/>
      <c r="I91" s="55"/>
      <c r="J91" s="56"/>
      <c r="K91" s="56"/>
      <c r="L91" s="56"/>
      <c r="M91" s="56"/>
      <c r="N91" s="57"/>
      <c r="O91" s="57"/>
      <c r="P91" s="58"/>
      <c r="Q91" s="58"/>
      <c r="R91" s="58"/>
    </row>
    <row r="92" spans="1:23" s="22" customFormat="1">
      <c r="A92" s="284"/>
      <c r="B92" s="2"/>
      <c r="C92" s="59"/>
      <c r="D92" s="4"/>
      <c r="E92" s="4"/>
      <c r="F92" s="4"/>
      <c r="G92" s="4"/>
      <c r="H92" s="331"/>
      <c r="I92" s="331"/>
      <c r="J92" s="60"/>
      <c r="K92" s="30"/>
      <c r="L92" s="60"/>
      <c r="M92" s="60"/>
      <c r="N92" s="58"/>
      <c r="O92" s="58"/>
      <c r="P92" s="58"/>
      <c r="Q92" s="58"/>
      <c r="R92" s="58"/>
    </row>
    <row r="93" spans="1:23" s="22" customFormat="1">
      <c r="A93" s="284"/>
      <c r="B93" s="31" t="s">
        <v>590</v>
      </c>
      <c r="C93" s="59"/>
      <c r="D93" s="4"/>
      <c r="E93" s="4"/>
      <c r="F93" s="4"/>
      <c r="G93" s="4"/>
      <c r="H93" s="331"/>
      <c r="I93" s="331"/>
      <c r="J93" s="60"/>
      <c r="K93" s="60"/>
      <c r="L93" s="60"/>
      <c r="M93" s="60"/>
      <c r="N93" s="58"/>
      <c r="O93" s="58"/>
      <c r="P93" s="58"/>
      <c r="Q93" s="58"/>
      <c r="R93" s="58"/>
    </row>
    <row r="94" spans="1:23" s="22" customFormat="1" ht="18.75" customHeight="1">
      <c r="A94" s="284"/>
      <c r="B94" s="19"/>
      <c r="C94" s="59"/>
      <c r="D94" s="4"/>
      <c r="E94" s="4"/>
      <c r="F94" s="4"/>
      <c r="G94" s="4"/>
      <c r="H94" s="331"/>
      <c r="I94" s="331"/>
      <c r="J94" s="56"/>
      <c r="K94" s="56"/>
      <c r="L94" s="23"/>
      <c r="M94" s="23"/>
      <c r="N94" s="23"/>
      <c r="O94" s="23"/>
      <c r="P94" s="23"/>
      <c r="Q94" s="23"/>
      <c r="R94" s="58"/>
    </row>
    <row r="95" spans="1:23" s="22" customFormat="1" ht="37.5">
      <c r="A95" s="284"/>
      <c r="B95" s="19"/>
      <c r="C95" s="59"/>
      <c r="D95" s="4"/>
      <c r="E95" s="4"/>
      <c r="F95" s="4"/>
      <c r="G95" s="4"/>
      <c r="H95" s="331"/>
      <c r="I95" s="331"/>
      <c r="J95" s="61" t="s">
        <v>62</v>
      </c>
      <c r="K95" s="62"/>
      <c r="L95" s="63" t="s">
        <v>282</v>
      </c>
      <c r="M95" s="63" t="s">
        <v>283</v>
      </c>
      <c r="N95" s="63" t="s">
        <v>284</v>
      </c>
      <c r="O95" s="63" t="s">
        <v>285</v>
      </c>
      <c r="P95" s="63" t="s">
        <v>286</v>
      </c>
      <c r="Q95" s="63" t="s">
        <v>287</v>
      </c>
      <c r="R95" s="63" t="s">
        <v>288</v>
      </c>
    </row>
    <row r="96" spans="1:23" s="22" customFormat="1">
      <c r="A96" s="284"/>
      <c r="B96" s="2"/>
      <c r="C96" s="4"/>
      <c r="D96" s="4"/>
      <c r="E96" s="4"/>
      <c r="F96" s="4"/>
      <c r="G96" s="4"/>
      <c r="H96" s="331"/>
      <c r="I96" s="64" t="s">
        <v>63</v>
      </c>
      <c r="J96" s="65"/>
      <c r="K96" s="66"/>
      <c r="L96" s="63" t="s">
        <v>276</v>
      </c>
      <c r="M96" s="63" t="s">
        <v>276</v>
      </c>
      <c r="N96" s="63" t="s">
        <v>276</v>
      </c>
      <c r="O96" s="63" t="s">
        <v>276</v>
      </c>
      <c r="P96" s="63" t="s">
        <v>276</v>
      </c>
      <c r="Q96" s="63" t="s">
        <v>276</v>
      </c>
      <c r="R96" s="63" t="s">
        <v>276</v>
      </c>
    </row>
    <row r="97" spans="1:22" s="22" customFormat="1" ht="54" customHeight="1">
      <c r="A97" s="285" t="s">
        <v>591</v>
      </c>
      <c r="B97" s="2"/>
      <c r="C97" s="437" t="s">
        <v>66</v>
      </c>
      <c r="D97" s="438"/>
      <c r="E97" s="438"/>
      <c r="F97" s="438"/>
      <c r="G97" s="438"/>
      <c r="H97" s="439"/>
      <c r="I97" s="323" t="s">
        <v>67</v>
      </c>
      <c r="J97" s="67" t="s">
        <v>289</v>
      </c>
      <c r="K97" s="68"/>
      <c r="L97" s="69"/>
      <c r="M97" s="70"/>
      <c r="N97" s="70"/>
      <c r="O97" s="70"/>
      <c r="P97" s="70"/>
      <c r="Q97" s="70"/>
      <c r="R97" s="70"/>
    </row>
    <row r="98" spans="1:22" s="22" customFormat="1">
      <c r="A98" s="284"/>
      <c r="B98" s="71"/>
      <c r="C98" s="59"/>
      <c r="D98" s="4"/>
      <c r="E98" s="4"/>
      <c r="F98" s="4"/>
      <c r="G98" s="4"/>
      <c r="H98" s="331"/>
      <c r="I98" s="331"/>
      <c r="J98" s="60"/>
      <c r="K98" s="60"/>
      <c r="L98" s="58"/>
      <c r="M98" s="58"/>
      <c r="N98" s="58"/>
      <c r="O98" s="58"/>
      <c r="P98" s="58"/>
      <c r="Q98" s="58"/>
      <c r="R98" s="9"/>
    </row>
    <row r="99" spans="1:22" s="22" customFormat="1">
      <c r="A99" s="284"/>
      <c r="B99" s="71"/>
      <c r="C99" s="59"/>
      <c r="D99" s="4"/>
      <c r="E99" s="4"/>
      <c r="F99" s="4"/>
      <c r="G99" s="4"/>
      <c r="H99" s="331"/>
      <c r="I99" s="331"/>
      <c r="J99" s="60"/>
      <c r="K99" s="60"/>
      <c r="L99" s="58"/>
      <c r="M99" s="58"/>
      <c r="N99" s="58"/>
      <c r="O99" s="58"/>
      <c r="P99" s="58"/>
      <c r="Q99" s="58"/>
      <c r="R99" s="9"/>
    </row>
    <row r="100" spans="1:22" s="22" customFormat="1">
      <c r="A100" s="284"/>
      <c r="B100" s="71"/>
      <c r="C100" s="59"/>
      <c r="D100" s="4"/>
      <c r="E100" s="4"/>
      <c r="F100" s="4"/>
      <c r="G100" s="4"/>
      <c r="H100" s="331"/>
      <c r="I100" s="331"/>
      <c r="J100" s="60"/>
      <c r="K100" s="60"/>
      <c r="L100" s="58"/>
      <c r="M100" s="58"/>
      <c r="N100" s="58"/>
      <c r="O100" s="58"/>
      <c r="P100" s="58"/>
      <c r="Q100" s="58"/>
      <c r="R100" s="9"/>
    </row>
    <row r="101" spans="1:22">
      <c r="A101" s="284"/>
      <c r="B101" s="19" t="s">
        <v>69</v>
      </c>
      <c r="C101" s="19"/>
      <c r="D101" s="19"/>
      <c r="E101" s="19"/>
      <c r="F101" s="19"/>
      <c r="G101" s="19"/>
      <c r="H101" s="15"/>
      <c r="I101" s="15"/>
      <c r="L101" s="72"/>
      <c r="M101" s="72"/>
      <c r="N101" s="72"/>
      <c r="O101" s="72"/>
      <c r="P101" s="72"/>
      <c r="Q101" s="72"/>
      <c r="R101" s="9"/>
      <c r="S101" s="9"/>
      <c r="T101" s="9"/>
      <c r="U101" s="9"/>
      <c r="V101" s="9"/>
    </row>
    <row r="102" spans="1:22">
      <c r="A102" s="284"/>
      <c r="B102" s="19"/>
      <c r="C102" s="19"/>
      <c r="D102" s="19"/>
      <c r="E102" s="19"/>
      <c r="F102" s="19"/>
      <c r="G102" s="19"/>
      <c r="H102" s="15"/>
      <c r="I102" s="15"/>
      <c r="L102" s="23"/>
      <c r="M102" s="23"/>
      <c r="N102" s="23"/>
      <c r="O102" s="23"/>
      <c r="P102" s="23"/>
      <c r="Q102" s="23"/>
      <c r="R102" s="9"/>
      <c r="S102" s="9"/>
      <c r="T102" s="9"/>
      <c r="U102" s="9"/>
      <c r="V102" s="9"/>
    </row>
    <row r="103" spans="1:22" ht="34.5" customHeight="1">
      <c r="A103" s="284"/>
      <c r="B103" s="19"/>
      <c r="C103" s="4"/>
      <c r="D103" s="4"/>
      <c r="F103" s="4"/>
      <c r="G103" s="4"/>
      <c r="H103" s="331"/>
      <c r="J103" s="73" t="s">
        <v>62</v>
      </c>
      <c r="K103" s="74"/>
      <c r="L103" s="75" t="s">
        <v>282</v>
      </c>
      <c r="M103" s="75" t="s">
        <v>283</v>
      </c>
      <c r="N103" s="75" t="s">
        <v>284</v>
      </c>
      <c r="O103" s="75" t="s">
        <v>285</v>
      </c>
      <c r="P103" s="75" t="s">
        <v>286</v>
      </c>
      <c r="Q103" s="75" t="s">
        <v>287</v>
      </c>
      <c r="R103" s="75" t="s">
        <v>288</v>
      </c>
      <c r="S103" s="9"/>
      <c r="T103" s="9"/>
      <c r="U103" s="9"/>
      <c r="V103" s="9"/>
    </row>
    <row r="104" spans="1:22" ht="20.25" customHeight="1">
      <c r="A104" s="284"/>
      <c r="B104" s="2"/>
      <c r="C104" s="59"/>
      <c r="D104" s="4"/>
      <c r="F104" s="4"/>
      <c r="G104" s="4"/>
      <c r="H104" s="331"/>
      <c r="I104" s="64" t="s">
        <v>70</v>
      </c>
      <c r="J104" s="65"/>
      <c r="K104" s="76"/>
      <c r="L104" s="77" t="s">
        <v>276</v>
      </c>
      <c r="M104" s="77" t="s">
        <v>276</v>
      </c>
      <c r="N104" s="77" t="s">
        <v>276</v>
      </c>
      <c r="O104" s="77" t="s">
        <v>276</v>
      </c>
      <c r="P104" s="77" t="s">
        <v>276</v>
      </c>
      <c r="Q104" s="77" t="s">
        <v>276</v>
      </c>
      <c r="R104" s="77" t="s">
        <v>276</v>
      </c>
      <c r="S104" s="9"/>
      <c r="T104" s="9"/>
      <c r="U104" s="9"/>
      <c r="V104" s="9"/>
    </row>
    <row r="105" spans="1:22" s="81" customFormat="1" ht="34.5" customHeight="1">
      <c r="A105" s="285" t="s">
        <v>592</v>
      </c>
      <c r="B105" s="2"/>
      <c r="C105" s="448" t="s">
        <v>71</v>
      </c>
      <c r="D105" s="450"/>
      <c r="E105" s="501" t="s">
        <v>72</v>
      </c>
      <c r="F105" s="502"/>
      <c r="G105" s="502"/>
      <c r="H105" s="503"/>
      <c r="I105" s="504" t="s">
        <v>593</v>
      </c>
      <c r="J105" s="78">
        <f t="shared" ref="J105:J117" si="0">IF(SUM(L105:R105)=0,IF(COUNTIF(L105:R105,"未確認")&gt;0,"未確認",IF(COUNTIF(L105:R105,"~*")&gt;0,"*",SUM(L105:R105))),SUM(L105:R105))</f>
        <v>300</v>
      </c>
      <c r="K105" s="79" t="str">
        <f>IF(OR(COUNTIF(L105:R105,"未確認")&gt;0,COUNTIF(L105:R105,"~*")&gt;0),"※","")</f>
        <v/>
      </c>
      <c r="L105" s="80">
        <v>40</v>
      </c>
      <c r="M105" s="80">
        <v>40</v>
      </c>
      <c r="N105" s="80">
        <v>40</v>
      </c>
      <c r="O105" s="80">
        <v>40</v>
      </c>
      <c r="P105" s="80">
        <v>40</v>
      </c>
      <c r="Q105" s="80">
        <v>50</v>
      </c>
      <c r="R105" s="80">
        <v>50</v>
      </c>
    </row>
    <row r="106" spans="1:22" s="81" customFormat="1" ht="34.5" customHeight="1">
      <c r="A106" s="285" t="s">
        <v>594</v>
      </c>
      <c r="B106" s="82"/>
      <c r="C106" s="478"/>
      <c r="D106" s="479"/>
      <c r="E106" s="507"/>
      <c r="F106" s="508"/>
      <c r="G106" s="497" t="s">
        <v>1267</v>
      </c>
      <c r="H106" s="499"/>
      <c r="I106" s="505"/>
      <c r="J106" s="78">
        <f t="shared" si="0"/>
        <v>0</v>
      </c>
      <c r="K106" s="79" t="str">
        <f>IF(OR(COUNTIF(L106:R106,"未確認")&gt;0,COUNTIF(L106:R106,"~*")&gt;0),"※","")</f>
        <v/>
      </c>
      <c r="L106" s="80">
        <v>0</v>
      </c>
      <c r="M106" s="80">
        <v>0</v>
      </c>
      <c r="N106" s="80">
        <v>0</v>
      </c>
      <c r="O106" s="80">
        <v>0</v>
      </c>
      <c r="P106" s="80">
        <v>0</v>
      </c>
      <c r="Q106" s="80">
        <v>0</v>
      </c>
      <c r="R106" s="80">
        <v>0</v>
      </c>
    </row>
    <row r="107" spans="1:22" s="81" customFormat="1" ht="34.5" customHeight="1">
      <c r="A107" s="285" t="s">
        <v>592</v>
      </c>
      <c r="B107" s="82"/>
      <c r="C107" s="478"/>
      <c r="D107" s="479"/>
      <c r="E107" s="437" t="s">
        <v>75</v>
      </c>
      <c r="F107" s="438"/>
      <c r="G107" s="438"/>
      <c r="H107" s="439"/>
      <c r="I107" s="505"/>
      <c r="J107" s="78">
        <f t="shared" si="0"/>
        <v>296</v>
      </c>
      <c r="K107" s="79" t="str">
        <f>IF(OR(COUNTIF(L107:R107,"未確認")&gt;0,COUNTIF(L107:R107,"~*")&gt;0),"※","")</f>
        <v/>
      </c>
      <c r="L107" s="80">
        <v>40</v>
      </c>
      <c r="M107" s="80">
        <v>40</v>
      </c>
      <c r="N107" s="80">
        <v>40</v>
      </c>
      <c r="O107" s="80">
        <v>40</v>
      </c>
      <c r="P107" s="80">
        <v>40</v>
      </c>
      <c r="Q107" s="80">
        <v>50</v>
      </c>
      <c r="R107" s="80">
        <v>46</v>
      </c>
    </row>
    <row r="108" spans="1:22" s="81" customFormat="1" ht="34.5" customHeight="1">
      <c r="A108" s="285" t="s">
        <v>592</v>
      </c>
      <c r="B108" s="82"/>
      <c r="C108" s="459"/>
      <c r="D108" s="461"/>
      <c r="E108" s="422" t="s">
        <v>76</v>
      </c>
      <c r="F108" s="423"/>
      <c r="G108" s="423"/>
      <c r="H108" s="424"/>
      <c r="I108" s="505"/>
      <c r="J108" s="78">
        <f t="shared" si="0"/>
        <v>300</v>
      </c>
      <c r="K108" s="79" t="str">
        <f t="shared" ref="K108:K117" si="1">IF(OR(COUNTIF(L107:R107,"未確認")&gt;0,COUNTIF(L107:R107,"~*")&gt;0),"※","")</f>
        <v/>
      </c>
      <c r="L108" s="80">
        <v>40</v>
      </c>
      <c r="M108" s="80">
        <v>40</v>
      </c>
      <c r="N108" s="80">
        <v>40</v>
      </c>
      <c r="O108" s="80">
        <v>40</v>
      </c>
      <c r="P108" s="80">
        <v>40</v>
      </c>
      <c r="Q108" s="80">
        <v>50</v>
      </c>
      <c r="R108" s="80">
        <v>50</v>
      </c>
    </row>
    <row r="109" spans="1:22" s="81" customFormat="1" ht="34.5" customHeight="1">
      <c r="A109" s="285" t="s">
        <v>1268</v>
      </c>
      <c r="B109" s="82"/>
      <c r="C109" s="448" t="s">
        <v>77</v>
      </c>
      <c r="D109" s="450"/>
      <c r="E109" s="448" t="s">
        <v>72</v>
      </c>
      <c r="F109" s="449"/>
      <c r="G109" s="449"/>
      <c r="H109" s="450"/>
      <c r="I109" s="505"/>
      <c r="J109" s="78">
        <f t="shared" si="0"/>
        <v>0</v>
      </c>
      <c r="K109" s="79" t="str">
        <f t="shared" si="1"/>
        <v/>
      </c>
      <c r="L109" s="80">
        <v>0</v>
      </c>
      <c r="M109" s="80">
        <v>0</v>
      </c>
      <c r="N109" s="80">
        <v>0</v>
      </c>
      <c r="O109" s="80">
        <v>0</v>
      </c>
      <c r="P109" s="80">
        <v>0</v>
      </c>
      <c r="Q109" s="80">
        <v>0</v>
      </c>
      <c r="R109" s="80">
        <v>0</v>
      </c>
    </row>
    <row r="110" spans="1:22" s="81" customFormat="1" ht="34.5" customHeight="1">
      <c r="A110" s="285" t="s">
        <v>1269</v>
      </c>
      <c r="B110" s="82"/>
      <c r="C110" s="478"/>
      <c r="D110" s="479"/>
      <c r="E110" s="509"/>
      <c r="F110" s="510"/>
      <c r="G110" s="437" t="s">
        <v>78</v>
      </c>
      <c r="H110" s="439"/>
      <c r="I110" s="505"/>
      <c r="J110" s="78">
        <f t="shared" si="0"/>
        <v>0</v>
      </c>
      <c r="K110" s="79" t="str">
        <f t="shared" si="1"/>
        <v/>
      </c>
      <c r="L110" s="80">
        <v>0</v>
      </c>
      <c r="M110" s="80">
        <v>0</v>
      </c>
      <c r="N110" s="80">
        <v>0</v>
      </c>
      <c r="O110" s="80">
        <v>0</v>
      </c>
      <c r="P110" s="80">
        <v>0</v>
      </c>
      <c r="Q110" s="80">
        <v>0</v>
      </c>
      <c r="R110" s="80">
        <v>0</v>
      </c>
    </row>
    <row r="111" spans="1:22" s="81" customFormat="1" ht="34.5" customHeight="1">
      <c r="A111" s="285" t="s">
        <v>597</v>
      </c>
      <c r="B111" s="82"/>
      <c r="C111" s="478"/>
      <c r="D111" s="479"/>
      <c r="E111" s="509"/>
      <c r="F111" s="508"/>
      <c r="G111" s="437" t="s">
        <v>79</v>
      </c>
      <c r="H111" s="439"/>
      <c r="I111" s="505"/>
      <c r="J111" s="78">
        <f t="shared" si="0"/>
        <v>0</v>
      </c>
      <c r="K111" s="79" t="str">
        <f t="shared" si="1"/>
        <v/>
      </c>
      <c r="L111" s="80">
        <v>0</v>
      </c>
      <c r="M111" s="80">
        <v>0</v>
      </c>
      <c r="N111" s="80">
        <v>0</v>
      </c>
      <c r="O111" s="80">
        <v>0</v>
      </c>
      <c r="P111" s="80">
        <v>0</v>
      </c>
      <c r="Q111" s="80">
        <v>0</v>
      </c>
      <c r="R111" s="80">
        <v>0</v>
      </c>
    </row>
    <row r="112" spans="1:22" s="81" customFormat="1" ht="34.5" customHeight="1">
      <c r="A112" s="285" t="s">
        <v>1268</v>
      </c>
      <c r="B112" s="82"/>
      <c r="C112" s="478"/>
      <c r="D112" s="479"/>
      <c r="E112" s="448" t="s">
        <v>75</v>
      </c>
      <c r="F112" s="449"/>
      <c r="G112" s="449"/>
      <c r="H112" s="450"/>
      <c r="I112" s="505"/>
      <c r="J112" s="78">
        <f t="shared" si="0"/>
        <v>0</v>
      </c>
      <c r="K112" s="79" t="str">
        <f t="shared" si="1"/>
        <v/>
      </c>
      <c r="L112" s="80">
        <v>0</v>
      </c>
      <c r="M112" s="80">
        <v>0</v>
      </c>
      <c r="N112" s="80">
        <v>0</v>
      </c>
      <c r="O112" s="80">
        <v>0</v>
      </c>
      <c r="P112" s="80">
        <v>0</v>
      </c>
      <c r="Q112" s="80">
        <v>0</v>
      </c>
      <c r="R112" s="80">
        <v>0</v>
      </c>
    </row>
    <row r="113" spans="1:22" s="81" customFormat="1" ht="34.5" customHeight="1">
      <c r="A113" s="285" t="s">
        <v>1270</v>
      </c>
      <c r="B113" s="82"/>
      <c r="C113" s="478"/>
      <c r="D113" s="479"/>
      <c r="E113" s="509"/>
      <c r="F113" s="510"/>
      <c r="G113" s="437" t="s">
        <v>78</v>
      </c>
      <c r="H113" s="439"/>
      <c r="I113" s="505"/>
      <c r="J113" s="78">
        <f t="shared" si="0"/>
        <v>0</v>
      </c>
      <c r="K113" s="79" t="str">
        <f t="shared" si="1"/>
        <v/>
      </c>
      <c r="L113" s="80">
        <v>0</v>
      </c>
      <c r="M113" s="80">
        <v>0</v>
      </c>
      <c r="N113" s="80">
        <v>0</v>
      </c>
      <c r="O113" s="80">
        <v>0</v>
      </c>
      <c r="P113" s="80">
        <v>0</v>
      </c>
      <c r="Q113" s="80">
        <v>0</v>
      </c>
      <c r="R113" s="80">
        <v>0</v>
      </c>
    </row>
    <row r="114" spans="1:22" s="81" customFormat="1" ht="34.5" customHeight="1">
      <c r="A114" s="285" t="s">
        <v>1271</v>
      </c>
      <c r="B114" s="82"/>
      <c r="C114" s="478"/>
      <c r="D114" s="479"/>
      <c r="E114" s="507"/>
      <c r="F114" s="508"/>
      <c r="G114" s="437" t="s">
        <v>79</v>
      </c>
      <c r="H114" s="439"/>
      <c r="I114" s="505"/>
      <c r="J114" s="78">
        <f t="shared" si="0"/>
        <v>0</v>
      </c>
      <c r="K114" s="79" t="str">
        <f t="shared" si="1"/>
        <v/>
      </c>
      <c r="L114" s="80">
        <v>0</v>
      </c>
      <c r="M114" s="80">
        <v>0</v>
      </c>
      <c r="N114" s="80">
        <v>0</v>
      </c>
      <c r="O114" s="80">
        <v>0</v>
      </c>
      <c r="P114" s="80">
        <v>0</v>
      </c>
      <c r="Q114" s="80">
        <v>0</v>
      </c>
      <c r="R114" s="80">
        <v>0</v>
      </c>
    </row>
    <row r="115" spans="1:22" s="81" customFormat="1" ht="34.5" customHeight="1">
      <c r="A115" s="285" t="s">
        <v>595</v>
      </c>
      <c r="B115" s="82"/>
      <c r="C115" s="478"/>
      <c r="D115" s="479"/>
      <c r="E115" s="416" t="s">
        <v>76</v>
      </c>
      <c r="F115" s="417"/>
      <c r="G115" s="417"/>
      <c r="H115" s="419"/>
      <c r="I115" s="505"/>
      <c r="J115" s="78">
        <f t="shared" si="0"/>
        <v>0</v>
      </c>
      <c r="K115" s="79" t="str">
        <f t="shared" si="1"/>
        <v/>
      </c>
      <c r="L115" s="80">
        <v>0</v>
      </c>
      <c r="M115" s="80">
        <v>0</v>
      </c>
      <c r="N115" s="80">
        <v>0</v>
      </c>
      <c r="O115" s="80">
        <v>0</v>
      </c>
      <c r="P115" s="80">
        <v>0</v>
      </c>
      <c r="Q115" s="80">
        <v>0</v>
      </c>
      <c r="R115" s="80">
        <v>0</v>
      </c>
    </row>
    <row r="116" spans="1:22" s="81" customFormat="1" ht="34.5" customHeight="1">
      <c r="A116" s="285" t="s">
        <v>596</v>
      </c>
      <c r="B116" s="82"/>
      <c r="C116" s="478"/>
      <c r="D116" s="479"/>
      <c r="E116" s="511"/>
      <c r="F116" s="512"/>
      <c r="G116" s="422" t="s">
        <v>78</v>
      </c>
      <c r="H116" s="424"/>
      <c r="I116" s="505"/>
      <c r="J116" s="78">
        <f t="shared" si="0"/>
        <v>0</v>
      </c>
      <c r="K116" s="79" t="str">
        <f t="shared" si="1"/>
        <v/>
      </c>
      <c r="L116" s="80">
        <v>0</v>
      </c>
      <c r="M116" s="80">
        <v>0</v>
      </c>
      <c r="N116" s="80">
        <v>0</v>
      </c>
      <c r="O116" s="80">
        <v>0</v>
      </c>
      <c r="P116" s="80">
        <v>0</v>
      </c>
      <c r="Q116" s="80">
        <v>0</v>
      </c>
      <c r="R116" s="80">
        <v>0</v>
      </c>
    </row>
    <row r="117" spans="1:22" s="81" customFormat="1" ht="34.5" customHeight="1">
      <c r="A117" s="285" t="s">
        <v>1272</v>
      </c>
      <c r="B117" s="82"/>
      <c r="C117" s="459"/>
      <c r="D117" s="461"/>
      <c r="E117" s="513"/>
      <c r="F117" s="514"/>
      <c r="G117" s="422" t="s">
        <v>79</v>
      </c>
      <c r="H117" s="424"/>
      <c r="I117" s="505"/>
      <c r="J117" s="78">
        <f t="shared" si="0"/>
        <v>0</v>
      </c>
      <c r="K117" s="79" t="str">
        <f t="shared" si="1"/>
        <v/>
      </c>
      <c r="L117" s="80">
        <v>0</v>
      </c>
      <c r="M117" s="80">
        <v>0</v>
      </c>
      <c r="N117" s="80">
        <v>0</v>
      </c>
      <c r="O117" s="80">
        <v>0</v>
      </c>
      <c r="P117" s="80">
        <v>0</v>
      </c>
      <c r="Q117" s="80">
        <v>0</v>
      </c>
      <c r="R117" s="80">
        <v>0</v>
      </c>
    </row>
    <row r="118" spans="1:22" s="81" customFormat="1" ht="315" customHeight="1">
      <c r="A118" s="285" t="s">
        <v>798</v>
      </c>
      <c r="B118" s="82"/>
      <c r="C118" s="497" t="s">
        <v>80</v>
      </c>
      <c r="D118" s="498"/>
      <c r="E118" s="498"/>
      <c r="F118" s="498"/>
      <c r="G118" s="498"/>
      <c r="H118" s="499"/>
      <c r="I118" s="506"/>
      <c r="J118" s="83"/>
      <c r="K118" s="84" t="s">
        <v>73</v>
      </c>
      <c r="L118" s="85" t="s">
        <v>25</v>
      </c>
      <c r="M118" s="85" t="s">
        <v>25</v>
      </c>
      <c r="N118" s="85" t="s">
        <v>25</v>
      </c>
      <c r="O118" s="85" t="s">
        <v>25</v>
      </c>
      <c r="P118" s="85" t="s">
        <v>25</v>
      </c>
      <c r="Q118" s="85" t="s">
        <v>25</v>
      </c>
      <c r="R118" s="85" t="s">
        <v>25</v>
      </c>
    </row>
    <row r="119" spans="1:22" s="1" customFormat="1">
      <c r="A119" s="284"/>
      <c r="B119" s="19"/>
      <c r="C119" s="19"/>
      <c r="D119" s="19"/>
      <c r="E119" s="19"/>
      <c r="F119" s="19"/>
      <c r="G119" s="19"/>
      <c r="H119" s="15"/>
      <c r="I119" s="15"/>
      <c r="J119" s="86"/>
      <c r="K119" s="87"/>
      <c r="L119" s="88"/>
      <c r="M119" s="88"/>
      <c r="N119" s="88"/>
      <c r="O119" s="88"/>
      <c r="P119" s="88"/>
      <c r="Q119" s="88"/>
    </row>
    <row r="120" spans="1:22" s="81" customFormat="1">
      <c r="A120" s="284"/>
      <c r="B120" s="82"/>
      <c r="C120" s="59"/>
      <c r="D120" s="59"/>
      <c r="E120" s="59"/>
      <c r="F120" s="59"/>
      <c r="G120" s="59"/>
      <c r="H120" s="89"/>
      <c r="I120" s="89"/>
      <c r="J120" s="86"/>
      <c r="K120" s="87"/>
      <c r="L120" s="88"/>
      <c r="M120" s="88"/>
      <c r="N120" s="88"/>
      <c r="O120" s="88"/>
      <c r="P120" s="88"/>
      <c r="Q120" s="88"/>
    </row>
    <row r="121" spans="1:22" s="22" customFormat="1">
      <c r="A121" s="284"/>
      <c r="B121" s="2"/>
      <c r="C121" s="59"/>
      <c r="D121" s="4"/>
      <c r="E121" s="4"/>
      <c r="F121" s="4"/>
      <c r="G121" s="4"/>
      <c r="H121" s="331"/>
      <c r="I121" s="331"/>
      <c r="J121" s="60"/>
      <c r="K121" s="30"/>
      <c r="L121" s="58"/>
      <c r="M121" s="58"/>
      <c r="N121" s="58"/>
      <c r="O121" s="58"/>
      <c r="P121" s="58"/>
      <c r="Q121" s="58"/>
      <c r="R121" s="9"/>
    </row>
    <row r="122" spans="1:22" s="1" customFormat="1">
      <c r="A122" s="284"/>
      <c r="B122" s="19" t="s">
        <v>81</v>
      </c>
      <c r="C122" s="19"/>
      <c r="D122" s="19"/>
      <c r="E122" s="19"/>
      <c r="F122" s="19"/>
      <c r="G122" s="19"/>
      <c r="H122" s="15"/>
      <c r="I122" s="15"/>
      <c r="J122" s="86"/>
      <c r="K122" s="87"/>
      <c r="L122" s="88"/>
      <c r="M122" s="88"/>
      <c r="N122" s="88"/>
      <c r="O122" s="88"/>
      <c r="P122" s="88"/>
      <c r="Q122" s="88"/>
    </row>
    <row r="123" spans="1:22">
      <c r="A123" s="284"/>
      <c r="B123" s="19"/>
      <c r="C123" s="19"/>
      <c r="D123" s="19"/>
      <c r="E123" s="19"/>
      <c r="F123" s="19"/>
      <c r="G123" s="19"/>
      <c r="H123" s="15"/>
      <c r="I123" s="15"/>
      <c r="L123" s="23"/>
      <c r="M123" s="23"/>
      <c r="N123" s="23"/>
      <c r="O123" s="23"/>
      <c r="P123" s="23"/>
      <c r="Q123" s="23"/>
      <c r="R123" s="9"/>
      <c r="S123" s="9"/>
      <c r="T123" s="9"/>
      <c r="U123" s="9"/>
      <c r="V123" s="9"/>
    </row>
    <row r="124" spans="1:22" ht="34.5" customHeight="1">
      <c r="A124" s="284"/>
      <c r="B124" s="19"/>
      <c r="C124" s="4"/>
      <c r="D124" s="4"/>
      <c r="F124" s="4"/>
      <c r="G124" s="4"/>
      <c r="H124" s="331"/>
      <c r="I124" s="64"/>
      <c r="J124" s="90" t="s">
        <v>62</v>
      </c>
      <c r="K124" s="74"/>
      <c r="L124" s="75"/>
      <c r="M124" s="75"/>
      <c r="N124" s="75"/>
      <c r="O124" s="75"/>
      <c r="P124" s="75"/>
      <c r="Q124" s="75"/>
      <c r="R124" s="75"/>
      <c r="S124" s="9"/>
      <c r="T124" s="9"/>
      <c r="U124" s="9"/>
      <c r="V124" s="9"/>
    </row>
    <row r="125" spans="1:22" ht="20.25" customHeight="1">
      <c r="A125" s="284"/>
      <c r="B125" s="2"/>
      <c r="C125" s="4"/>
      <c r="D125" s="4"/>
      <c r="F125" s="4"/>
      <c r="G125" s="4"/>
      <c r="H125" s="331"/>
      <c r="I125" s="64" t="s">
        <v>70</v>
      </c>
      <c r="J125" s="91"/>
      <c r="K125" s="76"/>
      <c r="L125" s="77" t="s">
        <v>282</v>
      </c>
      <c r="M125" s="77" t="s">
        <v>283</v>
      </c>
      <c r="N125" s="77" t="s">
        <v>284</v>
      </c>
      <c r="O125" s="77" t="s">
        <v>285</v>
      </c>
      <c r="P125" s="77" t="s">
        <v>286</v>
      </c>
      <c r="Q125" s="77" t="s">
        <v>287</v>
      </c>
      <c r="R125" s="77" t="s">
        <v>288</v>
      </c>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89</v>
      </c>
      <c r="M126" s="95" t="s">
        <v>89</v>
      </c>
      <c r="N126" s="95" t="s">
        <v>85</v>
      </c>
      <c r="O126" s="95" t="s">
        <v>85</v>
      </c>
      <c r="P126" s="95" t="s">
        <v>85</v>
      </c>
      <c r="Q126" s="95" t="s">
        <v>480</v>
      </c>
      <c r="R126" s="95" t="s">
        <v>480</v>
      </c>
    </row>
    <row r="127" spans="1:22" s="81" customFormat="1" ht="40.5" customHeight="1">
      <c r="A127" s="285" t="s">
        <v>602</v>
      </c>
      <c r="B127" s="2"/>
      <c r="C127" s="317"/>
      <c r="D127" s="321"/>
      <c r="E127" s="448" t="s">
        <v>603</v>
      </c>
      <c r="F127" s="449"/>
      <c r="G127" s="449"/>
      <c r="H127" s="450"/>
      <c r="I127" s="477"/>
      <c r="J127" s="96"/>
      <c r="K127" s="97"/>
      <c r="L127" s="95" t="s">
        <v>25</v>
      </c>
      <c r="M127" s="95" t="s">
        <v>25</v>
      </c>
      <c r="N127" s="95" t="s">
        <v>25</v>
      </c>
      <c r="O127" s="95" t="s">
        <v>25</v>
      </c>
      <c r="P127" s="95" t="s">
        <v>25</v>
      </c>
      <c r="Q127" s="95" t="s">
        <v>89</v>
      </c>
      <c r="R127" s="95" t="s">
        <v>89</v>
      </c>
    </row>
    <row r="128" spans="1:22" s="81" customFormat="1" ht="40.5" customHeight="1">
      <c r="A128" s="285" t="s">
        <v>604</v>
      </c>
      <c r="B128" s="2"/>
      <c r="C128" s="317"/>
      <c r="D128" s="321"/>
      <c r="E128" s="478"/>
      <c r="F128" s="500"/>
      <c r="G128" s="500"/>
      <c r="H128" s="479"/>
      <c r="I128" s="477"/>
      <c r="J128" s="96"/>
      <c r="K128" s="97"/>
      <c r="L128" s="95" t="s">
        <v>25</v>
      </c>
      <c r="M128" s="95" t="s">
        <v>25</v>
      </c>
      <c r="N128" s="95" t="s">
        <v>25</v>
      </c>
      <c r="O128" s="95" t="s">
        <v>25</v>
      </c>
      <c r="P128" s="95" t="s">
        <v>25</v>
      </c>
      <c r="Q128" s="95" t="s">
        <v>97</v>
      </c>
      <c r="R128" s="95" t="s">
        <v>85</v>
      </c>
    </row>
    <row r="129" spans="1:22" s="81" customFormat="1" ht="40.5" customHeight="1">
      <c r="A129" s="285" t="s">
        <v>605</v>
      </c>
      <c r="B129" s="2"/>
      <c r="C129" s="318"/>
      <c r="D129" s="322"/>
      <c r="E129" s="459"/>
      <c r="F129" s="460"/>
      <c r="G129" s="460"/>
      <c r="H129" s="461"/>
      <c r="I129" s="433"/>
      <c r="J129" s="98"/>
      <c r="K129" s="99"/>
      <c r="L129" s="95" t="s">
        <v>25</v>
      </c>
      <c r="M129" s="95" t="s">
        <v>25</v>
      </c>
      <c r="N129" s="95" t="s">
        <v>25</v>
      </c>
      <c r="O129" s="95" t="s">
        <v>25</v>
      </c>
      <c r="P129" s="95" t="s">
        <v>25</v>
      </c>
      <c r="Q129" s="95" t="s">
        <v>96</v>
      </c>
      <c r="R129" s="95" t="s">
        <v>96</v>
      </c>
    </row>
    <row r="130" spans="1:22" s="1" customFormat="1">
      <c r="A130" s="284"/>
      <c r="B130" s="19"/>
      <c r="C130" s="19"/>
      <c r="D130" s="19"/>
      <c r="E130" s="19"/>
      <c r="F130" s="19"/>
      <c r="G130" s="19"/>
      <c r="H130" s="15"/>
      <c r="I130" s="15"/>
      <c r="J130" s="86"/>
      <c r="K130" s="87"/>
      <c r="L130" s="88"/>
      <c r="M130" s="88"/>
      <c r="N130" s="88"/>
      <c r="O130" s="88"/>
      <c r="P130" s="88"/>
      <c r="Q130" s="88"/>
    </row>
    <row r="131" spans="1:22" s="81" customFormat="1">
      <c r="A131" s="284"/>
      <c r="B131" s="82"/>
      <c r="C131" s="59"/>
      <c r="D131" s="59"/>
      <c r="E131" s="59"/>
      <c r="F131" s="59"/>
      <c r="G131" s="59"/>
      <c r="H131" s="89"/>
      <c r="I131" s="89"/>
      <c r="J131" s="86"/>
      <c r="K131" s="87"/>
      <c r="L131" s="88"/>
      <c r="M131" s="88"/>
      <c r="N131" s="88"/>
      <c r="O131" s="88"/>
      <c r="P131" s="88"/>
      <c r="Q131" s="88"/>
    </row>
    <row r="132" spans="1:22" s="22" customFormat="1">
      <c r="A132" s="284"/>
      <c r="B132" s="2"/>
      <c r="C132" s="59"/>
      <c r="D132" s="4"/>
      <c r="E132" s="4"/>
      <c r="F132" s="4"/>
      <c r="G132" s="4"/>
      <c r="H132" s="331"/>
      <c r="I132" s="331"/>
      <c r="J132" s="60"/>
      <c r="K132" s="30"/>
      <c r="L132" s="58"/>
      <c r="M132" s="58"/>
      <c r="N132" s="58"/>
      <c r="O132" s="58"/>
      <c r="P132" s="58"/>
      <c r="Q132" s="58"/>
      <c r="R132" s="9"/>
    </row>
    <row r="133" spans="1:22" s="1" customFormat="1">
      <c r="A133" s="288"/>
      <c r="B133" s="19" t="s">
        <v>105</v>
      </c>
      <c r="C133" s="44"/>
      <c r="D133" s="44"/>
      <c r="E133" s="44"/>
      <c r="F133" s="44"/>
      <c r="G133" s="44"/>
      <c r="H133" s="15"/>
      <c r="I133" s="15"/>
      <c r="J133" s="58"/>
      <c r="K133" s="30"/>
      <c r="L133" s="100"/>
      <c r="M133" s="100"/>
      <c r="N133" s="100"/>
      <c r="O133" s="100"/>
      <c r="P133" s="100"/>
      <c r="Q133" s="100"/>
    </row>
    <row r="134" spans="1:22">
      <c r="A134" s="284"/>
      <c r="B134" s="19"/>
      <c r="C134" s="19"/>
      <c r="D134" s="19"/>
      <c r="E134" s="19"/>
      <c r="F134" s="19"/>
      <c r="G134" s="19"/>
      <c r="H134" s="15"/>
      <c r="I134" s="15"/>
      <c r="L134" s="23"/>
      <c r="M134" s="23"/>
      <c r="N134" s="23"/>
      <c r="O134" s="23"/>
      <c r="P134" s="23"/>
      <c r="Q134" s="23"/>
      <c r="R134" s="9"/>
      <c r="S134" s="9"/>
      <c r="T134" s="9"/>
      <c r="U134" s="9"/>
      <c r="V134" s="9"/>
    </row>
    <row r="135" spans="1:22" ht="34.5" customHeight="1">
      <c r="A135" s="284"/>
      <c r="B135" s="19"/>
      <c r="C135" s="4"/>
      <c r="D135" s="4"/>
      <c r="F135" s="4"/>
      <c r="G135" s="4"/>
      <c r="H135" s="331"/>
      <c r="I135" s="331"/>
      <c r="J135" s="73" t="s">
        <v>62</v>
      </c>
      <c r="K135" s="74"/>
      <c r="L135" s="75" t="s">
        <v>282</v>
      </c>
      <c r="M135" s="75" t="s">
        <v>283</v>
      </c>
      <c r="N135" s="75" t="s">
        <v>284</v>
      </c>
      <c r="O135" s="75" t="s">
        <v>285</v>
      </c>
      <c r="P135" s="75" t="s">
        <v>286</v>
      </c>
      <c r="Q135" s="75" t="s">
        <v>287</v>
      </c>
      <c r="R135" s="75" t="s">
        <v>288</v>
      </c>
      <c r="S135" s="9"/>
      <c r="T135" s="9"/>
      <c r="U135" s="9"/>
      <c r="V135" s="9"/>
    </row>
    <row r="136" spans="1:22" ht="20.25" customHeight="1">
      <c r="A136" s="284"/>
      <c r="B136" s="2"/>
      <c r="C136" s="59"/>
      <c r="D136" s="4"/>
      <c r="F136" s="4"/>
      <c r="G136" s="4"/>
      <c r="H136" s="331"/>
      <c r="I136" s="64" t="s">
        <v>63</v>
      </c>
      <c r="J136" s="65"/>
      <c r="K136" s="76"/>
      <c r="L136" s="77" t="s">
        <v>276</v>
      </c>
      <c r="M136" s="77" t="s">
        <v>276</v>
      </c>
      <c r="N136" s="77" t="s">
        <v>276</v>
      </c>
      <c r="O136" s="77" t="s">
        <v>276</v>
      </c>
      <c r="P136" s="77" t="s">
        <v>276</v>
      </c>
      <c r="Q136" s="77" t="s">
        <v>276</v>
      </c>
      <c r="R136" s="77" t="s">
        <v>276</v>
      </c>
      <c r="S136" s="9"/>
      <c r="T136" s="9"/>
      <c r="U136" s="9"/>
      <c r="V136" s="9"/>
    </row>
    <row r="137" spans="1:22" s="81" customFormat="1" ht="67.5" customHeight="1">
      <c r="A137" s="285" t="s">
        <v>1273</v>
      </c>
      <c r="B137" s="2"/>
      <c r="C137" s="448" t="s">
        <v>1274</v>
      </c>
      <c r="D137" s="449"/>
      <c r="E137" s="449"/>
      <c r="F137" s="449"/>
      <c r="G137" s="449"/>
      <c r="H137" s="450"/>
      <c r="I137" s="467" t="s">
        <v>1275</v>
      </c>
      <c r="J137" s="101"/>
      <c r="K137" s="93"/>
      <c r="L137" s="94" t="s">
        <v>290</v>
      </c>
      <c r="M137" s="95" t="s">
        <v>290</v>
      </c>
      <c r="N137" s="95" t="s">
        <v>290</v>
      </c>
      <c r="O137" s="95" t="s">
        <v>290</v>
      </c>
      <c r="P137" s="95" t="s">
        <v>290</v>
      </c>
      <c r="Q137" s="95" t="s">
        <v>290</v>
      </c>
      <c r="R137" s="95" t="s">
        <v>290</v>
      </c>
    </row>
    <row r="138" spans="1:22" s="81" customFormat="1" ht="34.5" customHeight="1">
      <c r="A138" s="285" t="s">
        <v>1276</v>
      </c>
      <c r="B138" s="82"/>
      <c r="C138" s="317"/>
      <c r="D138" s="321"/>
      <c r="E138" s="437" t="s">
        <v>1277</v>
      </c>
      <c r="F138" s="438"/>
      <c r="G138" s="438"/>
      <c r="H138" s="439"/>
      <c r="I138" s="467"/>
      <c r="J138" s="96"/>
      <c r="K138" s="97"/>
      <c r="L138" s="102">
        <v>40</v>
      </c>
      <c r="M138" s="102">
        <v>40</v>
      </c>
      <c r="N138" s="102">
        <v>40</v>
      </c>
      <c r="O138" s="102">
        <v>40</v>
      </c>
      <c r="P138" s="102">
        <v>40</v>
      </c>
      <c r="Q138" s="102">
        <v>50</v>
      </c>
      <c r="R138" s="102">
        <v>50</v>
      </c>
    </row>
    <row r="139" spans="1:22" s="81" customFormat="1" ht="67.5" customHeight="1">
      <c r="A139" s="285" t="s">
        <v>609</v>
      </c>
      <c r="B139" s="82"/>
      <c r="C139" s="448" t="s">
        <v>1278</v>
      </c>
      <c r="D139" s="449"/>
      <c r="E139" s="449"/>
      <c r="F139" s="449"/>
      <c r="G139" s="449"/>
      <c r="H139" s="450"/>
      <c r="I139" s="467"/>
      <c r="J139" s="96"/>
      <c r="K139" s="97"/>
      <c r="L139" s="94" t="s">
        <v>25</v>
      </c>
      <c r="M139" s="95" t="s">
        <v>25</v>
      </c>
      <c r="N139" s="95" t="s">
        <v>25</v>
      </c>
      <c r="O139" s="95" t="s">
        <v>25</v>
      </c>
      <c r="P139" s="95" t="s">
        <v>25</v>
      </c>
      <c r="Q139" s="95" t="s">
        <v>25</v>
      </c>
      <c r="R139" s="95" t="s">
        <v>25</v>
      </c>
    </row>
    <row r="140" spans="1:22" s="81" customFormat="1" ht="34.5" customHeight="1">
      <c r="A140" s="285" t="s">
        <v>609</v>
      </c>
      <c r="B140" s="82"/>
      <c r="C140" s="103"/>
      <c r="D140" s="104"/>
      <c r="E140" s="437" t="s">
        <v>116</v>
      </c>
      <c r="F140" s="438"/>
      <c r="G140" s="438"/>
      <c r="H140" s="439"/>
      <c r="I140" s="467"/>
      <c r="J140" s="96"/>
      <c r="K140" s="97"/>
      <c r="L140" s="102">
        <v>0</v>
      </c>
      <c r="M140" s="102">
        <v>0</v>
      </c>
      <c r="N140" s="102">
        <v>0</v>
      </c>
      <c r="O140" s="102">
        <v>0</v>
      </c>
      <c r="P140" s="102">
        <v>0</v>
      </c>
      <c r="Q140" s="102">
        <v>0</v>
      </c>
      <c r="R140" s="102">
        <v>0</v>
      </c>
    </row>
    <row r="141" spans="1:22" s="81" customFormat="1" ht="67.5" customHeight="1">
      <c r="A141" s="285" t="s">
        <v>1279</v>
      </c>
      <c r="B141" s="82"/>
      <c r="C141" s="448" t="s">
        <v>1280</v>
      </c>
      <c r="D141" s="449"/>
      <c r="E141" s="449"/>
      <c r="F141" s="449"/>
      <c r="G141" s="449"/>
      <c r="H141" s="450"/>
      <c r="I141" s="467"/>
      <c r="J141" s="96"/>
      <c r="K141" s="97"/>
      <c r="L141" s="94" t="s">
        <v>25</v>
      </c>
      <c r="M141" s="95" t="s">
        <v>25</v>
      </c>
      <c r="N141" s="95" t="s">
        <v>25</v>
      </c>
      <c r="O141" s="95" t="s">
        <v>25</v>
      </c>
      <c r="P141" s="95" t="s">
        <v>25</v>
      </c>
      <c r="Q141" s="95" t="s">
        <v>25</v>
      </c>
      <c r="R141" s="95" t="s">
        <v>25</v>
      </c>
    </row>
    <row r="142" spans="1:22" s="81" customFormat="1" ht="34.5" customHeight="1">
      <c r="A142" s="285" t="s">
        <v>611</v>
      </c>
      <c r="B142" s="82"/>
      <c r="C142" s="105"/>
      <c r="D142" s="106"/>
      <c r="E142" s="437" t="s">
        <v>116</v>
      </c>
      <c r="F142" s="438"/>
      <c r="G142" s="438"/>
      <c r="H142" s="439"/>
      <c r="I142" s="467"/>
      <c r="J142" s="96"/>
      <c r="K142" s="97"/>
      <c r="L142" s="102">
        <v>0</v>
      </c>
      <c r="M142" s="102">
        <v>0</v>
      </c>
      <c r="N142" s="102">
        <v>0</v>
      </c>
      <c r="O142" s="102">
        <v>0</v>
      </c>
      <c r="P142" s="102">
        <v>0</v>
      </c>
      <c r="Q142" s="102">
        <v>0</v>
      </c>
      <c r="R142" s="102">
        <v>0</v>
      </c>
    </row>
    <row r="143" spans="1:22" s="81" customFormat="1" ht="34.5" customHeight="1">
      <c r="A143" s="285" t="s">
        <v>842</v>
      </c>
      <c r="B143" s="82"/>
      <c r="C143" s="422" t="s">
        <v>117</v>
      </c>
      <c r="D143" s="423"/>
      <c r="E143" s="423"/>
      <c r="F143" s="423"/>
      <c r="G143" s="423"/>
      <c r="H143" s="424"/>
      <c r="I143" s="467"/>
      <c r="J143" s="98"/>
      <c r="K143" s="99"/>
      <c r="L143" s="102">
        <v>0</v>
      </c>
      <c r="M143" s="102">
        <v>0</v>
      </c>
      <c r="N143" s="102">
        <v>0</v>
      </c>
      <c r="O143" s="102">
        <v>0</v>
      </c>
      <c r="P143" s="102">
        <v>0</v>
      </c>
      <c r="Q143" s="102">
        <v>0</v>
      </c>
      <c r="R143" s="102">
        <v>0</v>
      </c>
    </row>
    <row r="144" spans="1:22" s="1" customFormat="1">
      <c r="A144" s="284"/>
      <c r="B144" s="19"/>
      <c r="C144" s="19"/>
      <c r="D144" s="19"/>
      <c r="E144" s="19"/>
      <c r="F144" s="19"/>
      <c r="G144" s="19"/>
      <c r="H144" s="15"/>
      <c r="I144" s="15"/>
      <c r="J144" s="86"/>
      <c r="K144" s="87"/>
      <c r="L144" s="88"/>
      <c r="M144" s="88"/>
      <c r="N144" s="88"/>
      <c r="O144" s="88"/>
      <c r="P144" s="88"/>
      <c r="Q144" s="88"/>
    </row>
    <row r="145" spans="1:22" s="1" customFormat="1">
      <c r="A145" s="284"/>
      <c r="B145" s="19"/>
      <c r="C145" s="19"/>
      <c r="D145" s="19"/>
      <c r="E145" s="19"/>
      <c r="F145" s="19"/>
      <c r="G145" s="19"/>
      <c r="H145" s="15"/>
      <c r="I145" s="15"/>
      <c r="J145" s="86"/>
      <c r="K145" s="87"/>
      <c r="L145" s="88"/>
      <c r="M145" s="88"/>
      <c r="N145" s="88"/>
      <c r="O145" s="88"/>
      <c r="P145" s="88"/>
      <c r="Q145" s="88"/>
    </row>
    <row r="146" spans="1:22" s="107" customFormat="1">
      <c r="A146" s="284"/>
      <c r="C146" s="4"/>
      <c r="D146" s="4"/>
      <c r="E146" s="4"/>
      <c r="F146" s="4"/>
      <c r="G146" s="4"/>
      <c r="H146" s="331"/>
      <c r="I146" s="331"/>
      <c r="J146" s="58"/>
      <c r="K146" s="30"/>
      <c r="L146" s="100"/>
      <c r="M146" s="100"/>
      <c r="N146" s="100"/>
      <c r="O146" s="100"/>
      <c r="P146" s="100"/>
      <c r="Q146" s="100"/>
    </row>
    <row r="147" spans="1:22" s="2" customFormat="1">
      <c r="A147" s="284"/>
      <c r="B147" s="19" t="s">
        <v>126</v>
      </c>
      <c r="C147" s="19"/>
      <c r="D147" s="19"/>
      <c r="E147" s="19"/>
      <c r="F147" s="19"/>
      <c r="G147" s="19"/>
      <c r="H147" s="15"/>
      <c r="I147" s="15"/>
      <c r="J147" s="58"/>
      <c r="K147" s="30"/>
      <c r="L147" s="100"/>
      <c r="M147" s="100"/>
      <c r="N147" s="100"/>
      <c r="O147" s="100"/>
      <c r="P147" s="100"/>
      <c r="Q147" s="100"/>
      <c r="R147" s="100"/>
    </row>
    <row r="148" spans="1:22">
      <c r="A148" s="284"/>
      <c r="B148" s="19"/>
      <c r="C148" s="19"/>
      <c r="D148" s="19"/>
      <c r="E148" s="19"/>
      <c r="F148" s="19"/>
      <c r="G148" s="19"/>
      <c r="H148" s="15"/>
      <c r="I148" s="15"/>
      <c r="L148" s="23"/>
      <c r="M148" s="23"/>
      <c r="N148" s="23"/>
      <c r="O148" s="23"/>
      <c r="P148" s="23"/>
      <c r="Q148" s="23"/>
      <c r="R148" s="72"/>
      <c r="S148" s="9"/>
      <c r="T148" s="9"/>
      <c r="U148" s="9"/>
      <c r="V148" s="9"/>
    </row>
    <row r="149" spans="1:22" ht="34.5" customHeight="1">
      <c r="A149" s="284"/>
      <c r="B149" s="19"/>
      <c r="C149" s="4"/>
      <c r="D149" s="4"/>
      <c r="F149" s="4"/>
      <c r="G149" s="4"/>
      <c r="H149" s="331"/>
      <c r="I149" s="331"/>
      <c r="J149" s="73" t="s">
        <v>62</v>
      </c>
      <c r="K149" s="74"/>
      <c r="L149" s="75" t="s">
        <v>282</v>
      </c>
      <c r="M149" s="75" t="s">
        <v>283</v>
      </c>
      <c r="N149" s="75" t="s">
        <v>284</v>
      </c>
      <c r="O149" s="75" t="s">
        <v>285</v>
      </c>
      <c r="P149" s="75" t="s">
        <v>286</v>
      </c>
      <c r="Q149" s="75" t="s">
        <v>287</v>
      </c>
      <c r="R149" s="75" t="s">
        <v>288</v>
      </c>
      <c r="S149" s="9"/>
      <c r="T149" s="9"/>
      <c r="U149" s="9"/>
      <c r="V149" s="9"/>
    </row>
    <row r="150" spans="1:22" ht="20.25" customHeight="1">
      <c r="A150" s="284"/>
      <c r="B150" s="2"/>
      <c r="C150" s="4"/>
      <c r="D150" s="4"/>
      <c r="F150" s="4"/>
      <c r="G150" s="4"/>
      <c r="H150" s="331"/>
      <c r="I150" s="64" t="s">
        <v>1281</v>
      </c>
      <c r="J150" s="65"/>
      <c r="K150" s="76"/>
      <c r="L150" s="77" t="s">
        <v>276</v>
      </c>
      <c r="M150" s="77" t="s">
        <v>276</v>
      </c>
      <c r="N150" s="77" t="s">
        <v>276</v>
      </c>
      <c r="O150" s="77" t="s">
        <v>276</v>
      </c>
      <c r="P150" s="77" t="s">
        <v>276</v>
      </c>
      <c r="Q150" s="77" t="s">
        <v>276</v>
      </c>
      <c r="R150" s="77" t="s">
        <v>276</v>
      </c>
      <c r="S150" s="9"/>
      <c r="T150" s="9"/>
      <c r="U150" s="9"/>
      <c r="V150" s="9"/>
    </row>
    <row r="151" spans="1:22" s="81" customFormat="1" ht="106.5" customHeight="1">
      <c r="A151" s="285" t="s">
        <v>1282</v>
      </c>
      <c r="B151" s="2"/>
      <c r="C151" s="437" t="s">
        <v>126</v>
      </c>
      <c r="D151" s="438"/>
      <c r="E151" s="438"/>
      <c r="F151" s="438"/>
      <c r="G151" s="438"/>
      <c r="H151" s="439"/>
      <c r="I151" s="114" t="s">
        <v>1283</v>
      </c>
      <c r="J151" s="115" t="s">
        <v>272</v>
      </c>
      <c r="K151" s="116"/>
      <c r="L151" s="117"/>
      <c r="M151" s="118"/>
      <c r="N151" s="118"/>
      <c r="O151" s="118"/>
      <c r="P151" s="118"/>
      <c r="Q151" s="118"/>
      <c r="R151" s="118"/>
    </row>
    <row r="152" spans="1:22" s="1" customFormat="1">
      <c r="A152" s="284"/>
      <c r="B152" s="19"/>
      <c r="C152" s="19"/>
      <c r="D152" s="19"/>
      <c r="E152" s="19"/>
      <c r="F152" s="19"/>
      <c r="G152" s="19"/>
      <c r="H152" s="15"/>
      <c r="I152" s="15"/>
      <c r="J152" s="86"/>
      <c r="K152" s="87"/>
      <c r="L152" s="100"/>
      <c r="M152" s="100"/>
      <c r="N152" s="100"/>
      <c r="O152" s="100"/>
      <c r="P152" s="100"/>
      <c r="Q152" s="100"/>
    </row>
    <row r="153" spans="1:22" s="81" customFormat="1">
      <c r="A153" s="284"/>
      <c r="B153" s="82"/>
      <c r="C153" s="59"/>
      <c r="D153" s="59"/>
      <c r="E153" s="59"/>
      <c r="F153" s="59"/>
      <c r="G153" s="59"/>
      <c r="H153" s="89"/>
      <c r="I153" s="89"/>
      <c r="J153" s="86"/>
      <c r="K153" s="87"/>
      <c r="L153" s="100"/>
      <c r="M153" s="100"/>
      <c r="N153" s="100"/>
      <c r="O153" s="100"/>
      <c r="P153" s="100"/>
      <c r="Q153" s="100"/>
    </row>
    <row r="154" spans="1:22" s="1" customFormat="1">
      <c r="A154" s="284"/>
      <c r="B154" s="2"/>
      <c r="C154" s="4"/>
      <c r="D154" s="4"/>
      <c r="E154" s="4"/>
      <c r="F154" s="4"/>
      <c r="G154" s="4"/>
      <c r="H154" s="331"/>
      <c r="I154" s="331"/>
      <c r="J154" s="119"/>
      <c r="K154" s="30"/>
      <c r="L154" s="100"/>
      <c r="M154" s="100"/>
      <c r="N154" s="100"/>
      <c r="O154" s="100"/>
      <c r="P154" s="100"/>
      <c r="Q154" s="100"/>
    </row>
    <row r="155" spans="1:22" s="1" customFormat="1">
      <c r="A155" s="289"/>
      <c r="B155" s="19" t="s">
        <v>128</v>
      </c>
      <c r="C155" s="44"/>
      <c r="D155" s="44"/>
      <c r="E155" s="44"/>
      <c r="F155" s="44"/>
      <c r="G155" s="44"/>
      <c r="H155" s="15"/>
      <c r="I155" s="15"/>
      <c r="J155" s="58"/>
      <c r="K155" s="30"/>
      <c r="L155" s="100"/>
      <c r="M155" s="100"/>
      <c r="N155" s="100"/>
      <c r="O155" s="100"/>
      <c r="P155" s="100"/>
      <c r="Q155" s="100"/>
    </row>
    <row r="156" spans="1:22">
      <c r="A156" s="284"/>
      <c r="B156" s="19"/>
      <c r="C156" s="19"/>
      <c r="D156" s="19"/>
      <c r="E156" s="19"/>
      <c r="F156" s="19"/>
      <c r="G156" s="19"/>
      <c r="H156" s="15"/>
      <c r="I156" s="15"/>
      <c r="L156" s="23"/>
      <c r="M156" s="23"/>
      <c r="N156" s="23"/>
      <c r="O156" s="23"/>
      <c r="P156" s="23"/>
      <c r="Q156" s="23"/>
      <c r="R156" s="9"/>
      <c r="S156" s="9"/>
      <c r="T156" s="9"/>
      <c r="U156" s="9"/>
      <c r="V156" s="9"/>
    </row>
    <row r="157" spans="1:22" ht="34.5" customHeight="1">
      <c r="A157" s="289"/>
      <c r="B157" s="19"/>
      <c r="C157" s="4"/>
      <c r="D157" s="4"/>
      <c r="F157" s="4"/>
      <c r="G157" s="4"/>
      <c r="H157" s="331"/>
      <c r="I157" s="331"/>
      <c r="J157" s="73" t="s">
        <v>62</v>
      </c>
      <c r="K157" s="74"/>
      <c r="L157" s="75" t="s">
        <v>282</v>
      </c>
      <c r="M157" s="75" t="s">
        <v>283</v>
      </c>
      <c r="N157" s="75" t="s">
        <v>284</v>
      </c>
      <c r="O157" s="75" t="s">
        <v>285</v>
      </c>
      <c r="P157" s="75" t="s">
        <v>286</v>
      </c>
      <c r="Q157" s="75" t="s">
        <v>287</v>
      </c>
      <c r="R157" s="75" t="s">
        <v>288</v>
      </c>
      <c r="S157" s="9"/>
      <c r="T157" s="9"/>
      <c r="U157" s="9"/>
      <c r="V157" s="9"/>
    </row>
    <row r="158" spans="1:22" ht="20.25" customHeight="1">
      <c r="A158" s="290" t="s">
        <v>482</v>
      </c>
      <c r="B158" s="2"/>
      <c r="C158" s="4"/>
      <c r="D158" s="4"/>
      <c r="F158" s="4"/>
      <c r="G158" s="4"/>
      <c r="H158" s="331"/>
      <c r="I158" s="64" t="s">
        <v>1284</v>
      </c>
      <c r="J158" s="65"/>
      <c r="K158" s="76"/>
      <c r="L158" s="77" t="s">
        <v>276</v>
      </c>
      <c r="M158" s="77" t="s">
        <v>276</v>
      </c>
      <c r="N158" s="77" t="s">
        <v>276</v>
      </c>
      <c r="O158" s="77" t="s">
        <v>276</v>
      </c>
      <c r="P158" s="77" t="s">
        <v>276</v>
      </c>
      <c r="Q158" s="77" t="s">
        <v>276</v>
      </c>
      <c r="R158" s="77" t="s">
        <v>276</v>
      </c>
      <c r="S158" s="9"/>
      <c r="T158" s="9"/>
      <c r="U158" s="9"/>
      <c r="V158" s="9"/>
    </row>
    <row r="159" spans="1:22" s="81" customFormat="1" ht="34.5" customHeight="1">
      <c r="A159" s="291" t="s">
        <v>615</v>
      </c>
      <c r="B159" s="111"/>
      <c r="C159" s="437" t="s">
        <v>129</v>
      </c>
      <c r="D159" s="438"/>
      <c r="E159" s="438"/>
      <c r="F159" s="438"/>
      <c r="G159" s="438"/>
      <c r="H159" s="439"/>
      <c r="I159" s="494" t="s">
        <v>130</v>
      </c>
      <c r="J159" s="67" t="s">
        <v>131</v>
      </c>
      <c r="K159" s="116"/>
      <c r="L159" s="101"/>
      <c r="M159" s="120"/>
      <c r="N159" s="120"/>
      <c r="O159" s="120"/>
      <c r="P159" s="120"/>
      <c r="Q159" s="120"/>
      <c r="R159" s="120"/>
    </row>
    <row r="160" spans="1:22" s="81" customFormat="1" ht="34.5" customHeight="1">
      <c r="A160" s="291" t="s">
        <v>616</v>
      </c>
      <c r="B160" s="111"/>
      <c r="C160" s="437" t="s">
        <v>132</v>
      </c>
      <c r="D160" s="438"/>
      <c r="E160" s="438"/>
      <c r="F160" s="438"/>
      <c r="G160" s="438"/>
      <c r="H160" s="439"/>
      <c r="I160" s="495"/>
      <c r="J160" s="67" t="s">
        <v>131</v>
      </c>
      <c r="K160" s="116"/>
      <c r="L160" s="96"/>
      <c r="M160" s="121"/>
      <c r="N160" s="121"/>
      <c r="O160" s="121"/>
      <c r="P160" s="121"/>
      <c r="Q160" s="121"/>
      <c r="R160" s="121"/>
    </row>
    <row r="161" spans="1:22" s="81" customFormat="1" ht="34.5" customHeight="1">
      <c r="A161" s="291" t="s">
        <v>617</v>
      </c>
      <c r="B161" s="111"/>
      <c r="C161" s="437" t="s">
        <v>133</v>
      </c>
      <c r="D161" s="438"/>
      <c r="E161" s="438"/>
      <c r="F161" s="438"/>
      <c r="G161" s="438"/>
      <c r="H161" s="439"/>
      <c r="I161" s="496"/>
      <c r="J161" s="67" t="s">
        <v>137</v>
      </c>
      <c r="K161" s="116"/>
      <c r="L161" s="98"/>
      <c r="M161" s="122"/>
      <c r="N161" s="122"/>
      <c r="O161" s="122"/>
      <c r="P161" s="122"/>
      <c r="Q161" s="122"/>
      <c r="R161" s="122"/>
    </row>
    <row r="162" spans="1:22" s="1" customFormat="1">
      <c r="A162" s="284"/>
      <c r="B162" s="19"/>
      <c r="C162" s="123"/>
      <c r="D162" s="19"/>
      <c r="E162" s="19"/>
      <c r="F162" s="19"/>
      <c r="G162" s="19"/>
      <c r="H162" s="15"/>
      <c r="I162" s="15"/>
      <c r="J162" s="86"/>
      <c r="K162" s="87"/>
      <c r="L162" s="72"/>
      <c r="M162" s="72"/>
      <c r="N162" s="72"/>
      <c r="O162" s="72"/>
      <c r="P162" s="72"/>
      <c r="Q162" s="72"/>
    </row>
    <row r="163" spans="1:22" s="81" customFormat="1">
      <c r="A163" s="284"/>
      <c r="B163" s="82"/>
      <c r="C163" s="59"/>
      <c r="D163" s="59"/>
      <c r="E163" s="59"/>
      <c r="F163" s="59"/>
      <c r="G163" s="59"/>
      <c r="H163" s="89"/>
      <c r="I163" s="89"/>
      <c r="J163" s="86"/>
      <c r="K163" s="87"/>
      <c r="L163" s="88"/>
      <c r="M163" s="88"/>
      <c r="N163" s="88"/>
      <c r="O163" s="88"/>
      <c r="P163" s="88"/>
      <c r="Q163" s="88"/>
    </row>
    <row r="164" spans="1:22" s="1" customFormat="1">
      <c r="A164" s="284"/>
      <c r="B164" s="2"/>
      <c r="C164" s="4"/>
      <c r="D164" s="4"/>
      <c r="E164" s="4"/>
      <c r="F164" s="4"/>
      <c r="G164" s="4"/>
      <c r="H164" s="331"/>
      <c r="I164" s="331"/>
      <c r="J164" s="119"/>
      <c r="K164" s="30"/>
      <c r="L164" s="100"/>
      <c r="M164" s="100"/>
      <c r="N164" s="100"/>
      <c r="O164" s="100"/>
      <c r="P164" s="100"/>
      <c r="Q164" s="100"/>
    </row>
    <row r="165" spans="1:22" s="1" customFormat="1">
      <c r="A165" s="284"/>
      <c r="B165" s="19" t="s">
        <v>1285</v>
      </c>
      <c r="C165" s="44"/>
      <c r="D165" s="44"/>
      <c r="E165" s="44"/>
      <c r="F165" s="44"/>
      <c r="G165" s="44"/>
      <c r="H165" s="15"/>
      <c r="I165" s="15"/>
      <c r="J165" s="58"/>
      <c r="K165" s="30"/>
      <c r="L165" s="100"/>
      <c r="M165" s="100"/>
      <c r="N165" s="100"/>
      <c r="O165" s="100"/>
      <c r="P165" s="100"/>
      <c r="Q165" s="100"/>
    </row>
    <row r="166" spans="1:22">
      <c r="A166" s="284"/>
      <c r="B166" s="19"/>
      <c r="C166" s="19"/>
      <c r="D166" s="19"/>
      <c r="E166" s="19"/>
      <c r="F166" s="19"/>
      <c r="G166" s="19"/>
      <c r="H166" s="15"/>
      <c r="I166" s="15"/>
      <c r="L166" s="23"/>
      <c r="M166" s="23"/>
      <c r="N166" s="23"/>
      <c r="O166" s="23"/>
      <c r="P166" s="23"/>
      <c r="Q166" s="23"/>
      <c r="R166" s="9"/>
      <c r="S166" s="9"/>
      <c r="T166" s="9"/>
      <c r="U166" s="9"/>
      <c r="V166" s="9"/>
    </row>
    <row r="167" spans="1:22" ht="34.5" customHeight="1">
      <c r="A167" s="284"/>
      <c r="B167" s="19"/>
      <c r="C167" s="4"/>
      <c r="D167" s="4"/>
      <c r="F167" s="4"/>
      <c r="G167" s="4"/>
      <c r="H167" s="331"/>
      <c r="I167" s="331"/>
      <c r="J167" s="73" t="s">
        <v>62</v>
      </c>
      <c r="K167" s="74"/>
      <c r="L167" s="75" t="s">
        <v>282</v>
      </c>
      <c r="M167" s="75" t="s">
        <v>283</v>
      </c>
      <c r="N167" s="75" t="s">
        <v>284</v>
      </c>
      <c r="O167" s="75" t="s">
        <v>285</v>
      </c>
      <c r="P167" s="75" t="s">
        <v>286</v>
      </c>
      <c r="Q167" s="75" t="s">
        <v>287</v>
      </c>
      <c r="R167" s="75" t="s">
        <v>288</v>
      </c>
      <c r="S167" s="9"/>
      <c r="T167" s="9"/>
      <c r="U167" s="9"/>
      <c r="V167" s="9"/>
    </row>
    <row r="168" spans="1:22" ht="20.25" customHeight="1">
      <c r="A168" s="284"/>
      <c r="B168" s="2"/>
      <c r="C168" s="59"/>
      <c r="D168" s="4"/>
      <c r="F168" s="4"/>
      <c r="G168" s="4"/>
      <c r="H168" s="331"/>
      <c r="I168" s="64" t="s">
        <v>1281</v>
      </c>
      <c r="J168" s="65"/>
      <c r="K168" s="76"/>
      <c r="L168" s="77" t="s">
        <v>276</v>
      </c>
      <c r="M168" s="77" t="s">
        <v>276</v>
      </c>
      <c r="N168" s="77" t="s">
        <v>276</v>
      </c>
      <c r="O168" s="77" t="s">
        <v>276</v>
      </c>
      <c r="P168" s="77" t="s">
        <v>276</v>
      </c>
      <c r="Q168" s="77" t="s">
        <v>276</v>
      </c>
      <c r="R168" s="77" t="s">
        <v>276</v>
      </c>
      <c r="S168" s="9"/>
      <c r="T168" s="9"/>
      <c r="U168" s="9"/>
      <c r="V168" s="9"/>
    </row>
    <row r="169" spans="1:22" s="81" customFormat="1" ht="56.1" customHeight="1">
      <c r="A169" s="285" t="s">
        <v>619</v>
      </c>
      <c r="B169" s="111"/>
      <c r="C169" s="437" t="s">
        <v>1286</v>
      </c>
      <c r="D169" s="438"/>
      <c r="E169" s="438"/>
      <c r="F169" s="438"/>
      <c r="G169" s="438"/>
      <c r="H169" s="439"/>
      <c r="I169" s="324" t="s">
        <v>136</v>
      </c>
      <c r="J169" s="67" t="s">
        <v>137</v>
      </c>
      <c r="K169" s="116"/>
      <c r="L169" s="101"/>
      <c r="M169" s="120"/>
      <c r="N169" s="120"/>
      <c r="O169" s="120"/>
      <c r="P169" s="120"/>
      <c r="Q169" s="120"/>
      <c r="R169" s="120"/>
    </row>
    <row r="170" spans="1:22" s="81" customFormat="1" ht="98.1" customHeight="1">
      <c r="A170" s="285" t="s">
        <v>620</v>
      </c>
      <c r="B170" s="111"/>
      <c r="C170" s="437" t="s">
        <v>138</v>
      </c>
      <c r="D170" s="438"/>
      <c r="E170" s="438"/>
      <c r="F170" s="438"/>
      <c r="G170" s="438"/>
      <c r="H170" s="439"/>
      <c r="I170" s="337" t="s">
        <v>139</v>
      </c>
      <c r="J170" s="67" t="s">
        <v>137</v>
      </c>
      <c r="K170" s="116"/>
      <c r="L170" s="98"/>
      <c r="M170" s="122"/>
      <c r="N170" s="122"/>
      <c r="O170" s="122"/>
      <c r="P170" s="122"/>
      <c r="Q170" s="122"/>
      <c r="R170" s="122"/>
    </row>
    <row r="171" spans="1:22" s="1" customFormat="1">
      <c r="A171" s="284"/>
      <c r="B171" s="19"/>
      <c r="C171" s="19"/>
      <c r="D171" s="19"/>
      <c r="E171" s="19"/>
      <c r="F171" s="19"/>
      <c r="G171" s="19"/>
      <c r="H171" s="15"/>
      <c r="I171" s="15"/>
      <c r="J171" s="86"/>
      <c r="K171" s="87"/>
      <c r="L171" s="72"/>
      <c r="M171" s="72"/>
      <c r="N171" s="72"/>
      <c r="O171" s="72"/>
      <c r="P171" s="72"/>
      <c r="Q171" s="72"/>
    </row>
    <row r="172" spans="1:22" s="81" customFormat="1">
      <c r="A172" s="284"/>
      <c r="B172" s="82"/>
      <c r="C172" s="59"/>
      <c r="D172" s="59"/>
      <c r="E172" s="59"/>
      <c r="F172" s="59"/>
      <c r="G172" s="59"/>
      <c r="H172" s="89"/>
      <c r="I172" s="89"/>
      <c r="J172" s="86"/>
      <c r="K172" s="87"/>
      <c r="L172" s="88"/>
      <c r="M172" s="88"/>
      <c r="N172" s="88"/>
      <c r="O172" s="88"/>
      <c r="P172" s="88"/>
      <c r="Q172" s="88"/>
    </row>
    <row r="173" spans="1:22" s="1" customFormat="1">
      <c r="A173" s="284"/>
      <c r="B173" s="111"/>
      <c r="C173" s="4"/>
      <c r="D173" s="4"/>
      <c r="E173" s="124"/>
      <c r="F173" s="124"/>
      <c r="G173" s="124"/>
      <c r="H173" s="125"/>
      <c r="I173" s="125"/>
      <c r="J173" s="86"/>
      <c r="K173" s="87"/>
      <c r="L173" s="88"/>
      <c r="M173" s="88"/>
      <c r="N173" s="88"/>
      <c r="O173" s="88"/>
      <c r="P173" s="88"/>
      <c r="Q173" s="88"/>
    </row>
    <row r="174" spans="1:22" s="1" customFormat="1">
      <c r="A174" s="284"/>
      <c r="B174" s="19" t="s">
        <v>140</v>
      </c>
      <c r="C174" s="44"/>
      <c r="D174" s="44"/>
      <c r="E174" s="44"/>
      <c r="F174" s="44"/>
      <c r="G174" s="15"/>
      <c r="H174" s="15"/>
      <c r="I174" s="15"/>
      <c r="J174" s="58"/>
      <c r="K174" s="30"/>
      <c r="L174" s="100"/>
      <c r="M174" s="100"/>
      <c r="N174" s="100"/>
      <c r="O174" s="100"/>
      <c r="P174" s="100"/>
      <c r="Q174" s="100"/>
    </row>
    <row r="175" spans="1:22">
      <c r="A175" s="284"/>
      <c r="B175" s="19"/>
      <c r="C175" s="19"/>
      <c r="D175" s="19"/>
      <c r="E175" s="19"/>
      <c r="F175" s="19"/>
      <c r="G175" s="19"/>
      <c r="H175" s="15"/>
      <c r="I175" s="15"/>
      <c r="L175" s="23"/>
      <c r="M175" s="23"/>
      <c r="N175" s="23"/>
      <c r="O175" s="23"/>
      <c r="P175" s="23"/>
      <c r="Q175" s="23"/>
      <c r="R175" s="9"/>
      <c r="S175" s="9"/>
      <c r="T175" s="9"/>
      <c r="U175" s="9"/>
      <c r="V175" s="9"/>
    </row>
    <row r="176" spans="1:22" ht="34.5" customHeight="1">
      <c r="A176" s="284"/>
      <c r="B176" s="19"/>
      <c r="C176" s="4"/>
      <c r="D176" s="4"/>
      <c r="F176" s="4"/>
      <c r="G176" s="4"/>
      <c r="H176" s="331"/>
      <c r="I176" s="331"/>
      <c r="J176" s="73" t="s">
        <v>62</v>
      </c>
      <c r="K176" s="74"/>
      <c r="L176" s="75" t="s">
        <v>282</v>
      </c>
      <c r="M176" s="75" t="s">
        <v>283</v>
      </c>
      <c r="N176" s="75" t="s">
        <v>284</v>
      </c>
      <c r="O176" s="75" t="s">
        <v>285</v>
      </c>
      <c r="P176" s="75" t="s">
        <v>286</v>
      </c>
      <c r="Q176" s="75" t="s">
        <v>287</v>
      </c>
      <c r="R176" s="75" t="s">
        <v>288</v>
      </c>
      <c r="S176" s="9"/>
      <c r="T176" s="9"/>
      <c r="U176" s="9"/>
      <c r="V176" s="9"/>
    </row>
    <row r="177" spans="1:22">
      <c r="A177" s="284"/>
      <c r="B177" s="2"/>
      <c r="C177" s="59"/>
      <c r="D177" s="4"/>
      <c r="F177" s="4"/>
      <c r="G177" s="4"/>
      <c r="H177" s="331"/>
      <c r="I177" s="64" t="s">
        <v>63</v>
      </c>
      <c r="J177" s="65"/>
      <c r="K177" s="76"/>
      <c r="L177" s="77" t="s">
        <v>276</v>
      </c>
      <c r="M177" s="126" t="s">
        <v>276</v>
      </c>
      <c r="N177" s="126" t="s">
        <v>276</v>
      </c>
      <c r="O177" s="126" t="s">
        <v>276</v>
      </c>
      <c r="P177" s="126" t="s">
        <v>276</v>
      </c>
      <c r="Q177" s="126" t="s">
        <v>276</v>
      </c>
      <c r="R177" s="126" t="s">
        <v>276</v>
      </c>
      <c r="S177" s="9"/>
      <c r="T177" s="9"/>
      <c r="U177" s="9"/>
      <c r="V177" s="9"/>
    </row>
    <row r="178" spans="1:22" s="81" customFormat="1" ht="56.1" customHeight="1">
      <c r="A178" s="285" t="s">
        <v>811</v>
      </c>
      <c r="B178" s="111"/>
      <c r="C178" s="437" t="s">
        <v>141</v>
      </c>
      <c r="D178" s="438"/>
      <c r="E178" s="438"/>
      <c r="F178" s="438"/>
      <c r="G178" s="438"/>
      <c r="H178" s="439"/>
      <c r="I178" s="127" t="s">
        <v>142</v>
      </c>
      <c r="J178" s="67" t="s">
        <v>269</v>
      </c>
      <c r="K178" s="116"/>
      <c r="L178" s="101"/>
      <c r="M178" s="120"/>
      <c r="N178" s="120"/>
      <c r="O178" s="120"/>
      <c r="P178" s="120"/>
      <c r="Q178" s="120"/>
      <c r="R178" s="120"/>
    </row>
    <row r="179" spans="1:22" s="81" customFormat="1" ht="56.1" customHeight="1">
      <c r="A179" s="285" t="s">
        <v>623</v>
      </c>
      <c r="B179" s="111"/>
      <c r="C179" s="437" t="s">
        <v>144</v>
      </c>
      <c r="D179" s="438"/>
      <c r="E179" s="438"/>
      <c r="F179" s="438"/>
      <c r="G179" s="438"/>
      <c r="H179" s="439"/>
      <c r="I179" s="127" t="s">
        <v>145</v>
      </c>
      <c r="J179" s="67" t="s">
        <v>137</v>
      </c>
      <c r="K179" s="116"/>
      <c r="L179" s="96"/>
      <c r="M179" s="121"/>
      <c r="N179" s="121"/>
      <c r="O179" s="121"/>
      <c r="P179" s="121"/>
      <c r="Q179" s="121"/>
      <c r="R179" s="121"/>
    </row>
    <row r="180" spans="1:22" s="81" customFormat="1" ht="56.1" customHeight="1">
      <c r="A180" s="285" t="s">
        <v>1287</v>
      </c>
      <c r="B180" s="111"/>
      <c r="C180" s="437" t="s">
        <v>533</v>
      </c>
      <c r="D180" s="438"/>
      <c r="E180" s="438"/>
      <c r="F180" s="438"/>
      <c r="G180" s="438"/>
      <c r="H180" s="439"/>
      <c r="I180" s="127" t="s">
        <v>1288</v>
      </c>
      <c r="J180" s="67" t="s">
        <v>137</v>
      </c>
      <c r="K180" s="116"/>
      <c r="L180" s="98"/>
      <c r="M180" s="122"/>
      <c r="N180" s="122"/>
      <c r="O180" s="122"/>
      <c r="P180" s="122"/>
      <c r="Q180" s="122"/>
      <c r="R180" s="122"/>
    </row>
    <row r="181" spans="1:22" s="1" customFormat="1">
      <c r="A181" s="284"/>
      <c r="B181" s="19"/>
      <c r="C181" s="19"/>
      <c r="D181" s="19"/>
      <c r="E181" s="19"/>
      <c r="F181" s="19"/>
      <c r="G181" s="19"/>
      <c r="H181" s="15"/>
      <c r="I181" s="15"/>
      <c r="J181" s="86"/>
      <c r="K181" s="87"/>
      <c r="L181" s="72"/>
      <c r="M181" s="72"/>
      <c r="N181" s="72"/>
      <c r="O181" s="72"/>
      <c r="P181" s="72"/>
      <c r="Q181" s="72"/>
    </row>
    <row r="182" spans="1:22" s="81" customFormat="1">
      <c r="A182" s="284"/>
      <c r="B182" s="82"/>
      <c r="C182" s="59"/>
      <c r="D182" s="59"/>
      <c r="E182" s="59"/>
      <c r="F182" s="59"/>
      <c r="G182" s="59"/>
      <c r="H182" s="89"/>
      <c r="I182" s="89"/>
      <c r="J182" s="86"/>
      <c r="K182" s="87"/>
      <c r="L182" s="88"/>
      <c r="M182" s="88"/>
      <c r="N182" s="88"/>
      <c r="O182" s="88"/>
      <c r="P182" s="88"/>
      <c r="Q182" s="88"/>
    </row>
    <row r="183" spans="1:22" s="1" customFormat="1">
      <c r="A183" s="284"/>
      <c r="B183" s="2"/>
      <c r="C183" s="4"/>
      <c r="D183" s="4"/>
      <c r="E183" s="4"/>
      <c r="F183" s="4"/>
      <c r="G183" s="4"/>
      <c r="H183" s="331"/>
      <c r="I183" s="331"/>
      <c r="J183" s="58"/>
      <c r="K183" s="30"/>
      <c r="L183" s="100"/>
      <c r="M183" s="100"/>
      <c r="N183" s="100"/>
      <c r="O183" s="100"/>
      <c r="P183" s="100"/>
      <c r="Q183" s="100"/>
    </row>
    <row r="184" spans="1:22">
      <c r="A184" s="284"/>
      <c r="B184" s="19" t="s">
        <v>147</v>
      </c>
      <c r="C184" s="19"/>
      <c r="D184" s="19"/>
      <c r="E184" s="19"/>
      <c r="F184" s="19"/>
      <c r="G184" s="19"/>
      <c r="H184" s="15"/>
      <c r="I184" s="15"/>
      <c r="J184" s="8"/>
      <c r="L184" s="128"/>
      <c r="M184" s="128"/>
      <c r="N184" s="128"/>
      <c r="O184" s="128"/>
      <c r="P184" s="128"/>
      <c r="Q184" s="128"/>
      <c r="R184" s="9"/>
      <c r="S184" s="9"/>
      <c r="T184" s="9"/>
      <c r="U184" s="9"/>
      <c r="V184" s="9"/>
    </row>
    <row r="185" spans="1:22">
      <c r="A185" s="284"/>
      <c r="B185" s="19"/>
      <c r="C185" s="19"/>
      <c r="D185" s="19"/>
      <c r="E185" s="19"/>
      <c r="F185" s="19"/>
      <c r="G185" s="19"/>
      <c r="H185" s="15"/>
      <c r="I185" s="15"/>
      <c r="L185" s="23"/>
      <c r="M185" s="23"/>
      <c r="N185" s="23"/>
      <c r="O185" s="23"/>
      <c r="P185" s="23"/>
      <c r="Q185" s="23"/>
      <c r="R185" s="9"/>
      <c r="S185" s="9"/>
      <c r="T185" s="9"/>
      <c r="U185" s="9"/>
      <c r="V185" s="9"/>
    </row>
    <row r="186" spans="1:22" ht="34.5" customHeight="1">
      <c r="A186" s="284"/>
      <c r="B186" s="19"/>
      <c r="C186" s="4"/>
      <c r="D186" s="4"/>
      <c r="F186" s="4"/>
      <c r="G186" s="4"/>
      <c r="H186" s="331"/>
      <c r="I186" s="331"/>
      <c r="J186" s="73" t="s">
        <v>62</v>
      </c>
      <c r="K186" s="74"/>
      <c r="L186" s="75" t="s">
        <v>282</v>
      </c>
      <c r="M186" s="75" t="s">
        <v>283</v>
      </c>
      <c r="N186" s="75" t="s">
        <v>284</v>
      </c>
      <c r="O186" s="75" t="s">
        <v>285</v>
      </c>
      <c r="P186" s="75" t="s">
        <v>286</v>
      </c>
      <c r="Q186" s="75" t="s">
        <v>287</v>
      </c>
      <c r="R186" s="75" t="s">
        <v>288</v>
      </c>
      <c r="S186" s="9"/>
      <c r="T186" s="9"/>
      <c r="U186" s="9"/>
      <c r="V186" s="9"/>
    </row>
    <row r="187" spans="1:22" ht="20.25" customHeight="1">
      <c r="A187" s="284"/>
      <c r="B187" s="2"/>
      <c r="C187" s="59"/>
      <c r="D187" s="4"/>
      <c r="F187" s="4"/>
      <c r="G187" s="4"/>
      <c r="H187" s="331"/>
      <c r="I187" s="64" t="s">
        <v>1284</v>
      </c>
      <c r="J187" s="65"/>
      <c r="K187" s="76"/>
      <c r="L187" s="77" t="s">
        <v>276</v>
      </c>
      <c r="M187" s="77" t="s">
        <v>276</v>
      </c>
      <c r="N187" s="77" t="s">
        <v>276</v>
      </c>
      <c r="O187" s="77" t="s">
        <v>276</v>
      </c>
      <c r="P187" s="77" t="s">
        <v>276</v>
      </c>
      <c r="Q187" s="77" t="s">
        <v>276</v>
      </c>
      <c r="R187" s="77" t="s">
        <v>276</v>
      </c>
      <c r="S187" s="9"/>
      <c r="T187" s="9"/>
      <c r="U187" s="9"/>
      <c r="V187" s="9"/>
    </row>
    <row r="188" spans="1:22" s="81" customFormat="1" ht="34.5" customHeight="1">
      <c r="A188" s="285" t="s">
        <v>625</v>
      </c>
      <c r="B188" s="82"/>
      <c r="C188" s="482" t="s">
        <v>148</v>
      </c>
      <c r="D188" s="484"/>
      <c r="E188" s="484"/>
      <c r="F188" s="484"/>
      <c r="G188" s="482" t="s">
        <v>149</v>
      </c>
      <c r="H188" s="482"/>
      <c r="I188" s="491" t="s">
        <v>483</v>
      </c>
      <c r="J188" s="129">
        <v>17</v>
      </c>
      <c r="K188" s="116" t="str">
        <f t="shared" ref="K188:K215" si="2">IF(OR(COUNTIF(L188:R188,"未確認")&gt;0,COUNTIF(L188:R188,"~*")&gt;0),"※","")</f>
        <v/>
      </c>
      <c r="L188" s="130"/>
      <c r="M188" s="130"/>
      <c r="N188" s="130"/>
      <c r="O188" s="130"/>
      <c r="P188" s="130"/>
      <c r="Q188" s="130"/>
      <c r="R188" s="130"/>
    </row>
    <row r="189" spans="1:22" s="81" customFormat="1" ht="34.5" customHeight="1">
      <c r="A189" s="285" t="s">
        <v>815</v>
      </c>
      <c r="B189" s="82"/>
      <c r="C189" s="484"/>
      <c r="D189" s="484"/>
      <c r="E189" s="484"/>
      <c r="F189" s="484"/>
      <c r="G189" s="482" t="s">
        <v>150</v>
      </c>
      <c r="H189" s="482"/>
      <c r="I189" s="492"/>
      <c r="J189" s="131">
        <v>0.3</v>
      </c>
      <c r="K189" s="116" t="str">
        <f t="shared" si="2"/>
        <v/>
      </c>
      <c r="L189" s="132"/>
      <c r="M189" s="132"/>
      <c r="N189" s="132"/>
      <c r="O189" s="132"/>
      <c r="P189" s="132"/>
      <c r="Q189" s="132"/>
      <c r="R189" s="132"/>
    </row>
    <row r="190" spans="1:22" s="81" customFormat="1" ht="34.5" customHeight="1">
      <c r="A190" s="285" t="s">
        <v>816</v>
      </c>
      <c r="B190" s="82"/>
      <c r="C190" s="482" t="s">
        <v>151</v>
      </c>
      <c r="D190" s="484"/>
      <c r="E190" s="484"/>
      <c r="F190" s="484"/>
      <c r="G190" s="482" t="s">
        <v>149</v>
      </c>
      <c r="H190" s="482"/>
      <c r="I190" s="492"/>
      <c r="J190" s="129">
        <v>1</v>
      </c>
      <c r="K190" s="116" t="str">
        <f t="shared" si="2"/>
        <v/>
      </c>
      <c r="L190" s="130"/>
      <c r="M190" s="130"/>
      <c r="N190" s="130"/>
      <c r="O190" s="130"/>
      <c r="P190" s="130"/>
      <c r="Q190" s="130"/>
      <c r="R190" s="130"/>
    </row>
    <row r="191" spans="1:22" s="81" customFormat="1" ht="34.5" customHeight="1">
      <c r="A191" s="285" t="s">
        <v>1289</v>
      </c>
      <c r="B191" s="82"/>
      <c r="C191" s="484"/>
      <c r="D191" s="484"/>
      <c r="E191" s="484"/>
      <c r="F191" s="484"/>
      <c r="G191" s="482" t="s">
        <v>150</v>
      </c>
      <c r="H191" s="482"/>
      <c r="I191" s="492"/>
      <c r="J191" s="131">
        <v>0</v>
      </c>
      <c r="K191" s="116" t="str">
        <f t="shared" si="2"/>
        <v/>
      </c>
      <c r="L191" s="132"/>
      <c r="M191" s="132"/>
      <c r="N191" s="132"/>
      <c r="O191" s="132"/>
      <c r="P191" s="132"/>
      <c r="Q191" s="132"/>
      <c r="R191" s="132"/>
    </row>
    <row r="192" spans="1:22" s="81" customFormat="1" ht="34.5" customHeight="1">
      <c r="A192" s="292" t="s">
        <v>628</v>
      </c>
      <c r="B192" s="112"/>
      <c r="C192" s="482" t="s">
        <v>152</v>
      </c>
      <c r="D192" s="482"/>
      <c r="E192" s="482"/>
      <c r="F192" s="482"/>
      <c r="G192" s="482" t="s">
        <v>149</v>
      </c>
      <c r="H192" s="482"/>
      <c r="I192" s="492"/>
      <c r="J192" s="129">
        <f t="shared" ref="J192:J207" si="3">IF(SUM(L192:R192)=0,IF(COUNTIF(L192:R192,"未確認")&gt;0,"未確認",IF(COUNTIF(L192:R192,"~*")&gt;0,"*",SUM(L192:R192))),SUM(L192:R192))</f>
        <v>201</v>
      </c>
      <c r="K192" s="116" t="str">
        <f t="shared" si="2"/>
        <v/>
      </c>
      <c r="L192" s="133">
        <v>28</v>
      </c>
      <c r="M192" s="133">
        <v>29</v>
      </c>
      <c r="N192" s="133">
        <v>23</v>
      </c>
      <c r="O192" s="133">
        <v>30</v>
      </c>
      <c r="P192" s="133">
        <v>31</v>
      </c>
      <c r="Q192" s="133">
        <v>31</v>
      </c>
      <c r="R192" s="133">
        <v>29</v>
      </c>
    </row>
    <row r="193" spans="1:18" s="81" customFormat="1" ht="34.5" customHeight="1">
      <c r="A193" s="292" t="s">
        <v>627</v>
      </c>
      <c r="B193" s="112"/>
      <c r="C193" s="482"/>
      <c r="D193" s="482"/>
      <c r="E193" s="482"/>
      <c r="F193" s="482"/>
      <c r="G193" s="482" t="s">
        <v>150</v>
      </c>
      <c r="H193" s="482"/>
      <c r="I193" s="492"/>
      <c r="J193" s="129">
        <f t="shared" si="3"/>
        <v>0</v>
      </c>
      <c r="K193" s="116" t="str">
        <f t="shared" si="2"/>
        <v/>
      </c>
      <c r="L193" s="134">
        <v>0</v>
      </c>
      <c r="M193" s="134">
        <v>0</v>
      </c>
      <c r="N193" s="134">
        <v>0</v>
      </c>
      <c r="O193" s="134">
        <v>0</v>
      </c>
      <c r="P193" s="134">
        <v>0</v>
      </c>
      <c r="Q193" s="134">
        <v>0</v>
      </c>
      <c r="R193" s="134">
        <v>0</v>
      </c>
    </row>
    <row r="194" spans="1:18" s="81" customFormat="1" ht="34.5" customHeight="1">
      <c r="A194" s="292" t="s">
        <v>1290</v>
      </c>
      <c r="B194" s="112"/>
      <c r="C194" s="482" t="s">
        <v>153</v>
      </c>
      <c r="D194" s="483"/>
      <c r="E194" s="483"/>
      <c r="F194" s="483"/>
      <c r="G194" s="482" t="s">
        <v>149</v>
      </c>
      <c r="H194" s="482"/>
      <c r="I194" s="492"/>
      <c r="J194" s="129">
        <f t="shared" si="3"/>
        <v>0</v>
      </c>
      <c r="K194" s="116" t="str">
        <f t="shared" si="2"/>
        <v/>
      </c>
      <c r="L194" s="133">
        <v>0</v>
      </c>
      <c r="M194" s="133">
        <v>0</v>
      </c>
      <c r="N194" s="133">
        <v>0</v>
      </c>
      <c r="O194" s="133">
        <v>0</v>
      </c>
      <c r="P194" s="133">
        <v>0</v>
      </c>
      <c r="Q194" s="133">
        <v>0</v>
      </c>
      <c r="R194" s="133">
        <v>0</v>
      </c>
    </row>
    <row r="195" spans="1:18" s="81" customFormat="1" ht="34.5" customHeight="1">
      <c r="A195" s="292" t="s">
        <v>817</v>
      </c>
      <c r="B195" s="112"/>
      <c r="C195" s="483"/>
      <c r="D195" s="483"/>
      <c r="E195" s="483"/>
      <c r="F195" s="483"/>
      <c r="G195" s="482" t="s">
        <v>150</v>
      </c>
      <c r="H195" s="482"/>
      <c r="I195" s="492"/>
      <c r="J195" s="129">
        <f t="shared" si="3"/>
        <v>0</v>
      </c>
      <c r="K195" s="116" t="str">
        <f t="shared" si="2"/>
        <v/>
      </c>
      <c r="L195" s="134">
        <v>0</v>
      </c>
      <c r="M195" s="134">
        <v>0</v>
      </c>
      <c r="N195" s="134">
        <v>0</v>
      </c>
      <c r="O195" s="134">
        <v>0</v>
      </c>
      <c r="P195" s="134">
        <v>0</v>
      </c>
      <c r="Q195" s="134">
        <v>0</v>
      </c>
      <c r="R195" s="134">
        <v>0</v>
      </c>
    </row>
    <row r="196" spans="1:18" s="81" customFormat="1" ht="34.5" customHeight="1">
      <c r="A196" s="292" t="s">
        <v>818</v>
      </c>
      <c r="B196" s="112"/>
      <c r="C196" s="482" t="s">
        <v>154</v>
      </c>
      <c r="D196" s="483"/>
      <c r="E196" s="483"/>
      <c r="F196" s="483"/>
      <c r="G196" s="482" t="s">
        <v>149</v>
      </c>
      <c r="H196" s="482"/>
      <c r="I196" s="492"/>
      <c r="J196" s="129">
        <f t="shared" si="3"/>
        <v>20</v>
      </c>
      <c r="K196" s="116" t="str">
        <f t="shared" si="2"/>
        <v/>
      </c>
      <c r="L196" s="133">
        <v>8</v>
      </c>
      <c r="M196" s="133">
        <v>6</v>
      </c>
      <c r="N196" s="133">
        <v>6</v>
      </c>
      <c r="O196" s="133">
        <v>0</v>
      </c>
      <c r="P196" s="133">
        <v>0</v>
      </c>
      <c r="Q196" s="133">
        <v>0</v>
      </c>
      <c r="R196" s="133">
        <v>0</v>
      </c>
    </row>
    <row r="197" spans="1:18" s="81" customFormat="1" ht="34.5" customHeight="1">
      <c r="A197" s="292" t="s">
        <v>630</v>
      </c>
      <c r="B197" s="112"/>
      <c r="C197" s="483"/>
      <c r="D197" s="483"/>
      <c r="E197" s="483"/>
      <c r="F197" s="483"/>
      <c r="G197" s="482" t="s">
        <v>150</v>
      </c>
      <c r="H197" s="482"/>
      <c r="I197" s="492"/>
      <c r="J197" s="129">
        <f t="shared" si="3"/>
        <v>13.7</v>
      </c>
      <c r="K197" s="116" t="str">
        <f t="shared" si="2"/>
        <v/>
      </c>
      <c r="L197" s="134">
        <v>2.2000000000000002</v>
      </c>
      <c r="M197" s="134">
        <v>3.3</v>
      </c>
      <c r="N197" s="134">
        <v>0.8</v>
      </c>
      <c r="O197" s="134">
        <v>3.3</v>
      </c>
      <c r="P197" s="134">
        <v>3.3</v>
      </c>
      <c r="Q197" s="134">
        <v>0.8</v>
      </c>
      <c r="R197" s="134">
        <v>0</v>
      </c>
    </row>
    <row r="198" spans="1:18" s="81" customFormat="1" ht="34.5" customHeight="1">
      <c r="A198" s="292" t="s">
        <v>1291</v>
      </c>
      <c r="B198" s="112"/>
      <c r="C198" s="482" t="s">
        <v>155</v>
      </c>
      <c r="D198" s="483"/>
      <c r="E198" s="483"/>
      <c r="F198" s="483"/>
      <c r="G198" s="482" t="s">
        <v>149</v>
      </c>
      <c r="H198" s="482"/>
      <c r="I198" s="492"/>
      <c r="J198" s="129">
        <f t="shared" si="3"/>
        <v>0</v>
      </c>
      <c r="K198" s="116" t="str">
        <f t="shared" si="2"/>
        <v/>
      </c>
      <c r="L198" s="133">
        <v>0</v>
      </c>
      <c r="M198" s="133">
        <v>0</v>
      </c>
      <c r="N198" s="133">
        <v>0</v>
      </c>
      <c r="O198" s="133">
        <v>0</v>
      </c>
      <c r="P198" s="133">
        <v>0</v>
      </c>
      <c r="Q198" s="133">
        <v>0</v>
      </c>
      <c r="R198" s="133">
        <v>0</v>
      </c>
    </row>
    <row r="199" spans="1:18" s="81" customFormat="1" ht="34.5" customHeight="1">
      <c r="A199" s="292" t="s">
        <v>819</v>
      </c>
      <c r="B199" s="82"/>
      <c r="C199" s="483"/>
      <c r="D199" s="483"/>
      <c r="E199" s="483"/>
      <c r="F199" s="483"/>
      <c r="G199" s="482" t="s">
        <v>150</v>
      </c>
      <c r="H199" s="482"/>
      <c r="I199" s="492"/>
      <c r="J199" s="129">
        <f t="shared" si="3"/>
        <v>0</v>
      </c>
      <c r="K199" s="116" t="str">
        <f t="shared" si="2"/>
        <v/>
      </c>
      <c r="L199" s="134">
        <v>0</v>
      </c>
      <c r="M199" s="134">
        <v>0</v>
      </c>
      <c r="N199" s="134">
        <v>0</v>
      </c>
      <c r="O199" s="134">
        <v>0</v>
      </c>
      <c r="P199" s="134">
        <v>0</v>
      </c>
      <c r="Q199" s="134">
        <v>0</v>
      </c>
      <c r="R199" s="134">
        <v>0</v>
      </c>
    </row>
    <row r="200" spans="1:18" s="81" customFormat="1" ht="34.5" customHeight="1">
      <c r="A200" s="292" t="s">
        <v>632</v>
      </c>
      <c r="B200" s="82"/>
      <c r="C200" s="482" t="s">
        <v>156</v>
      </c>
      <c r="D200" s="483"/>
      <c r="E200" s="483"/>
      <c r="F200" s="483"/>
      <c r="G200" s="482" t="s">
        <v>149</v>
      </c>
      <c r="H200" s="482"/>
      <c r="I200" s="492"/>
      <c r="J200" s="129">
        <f t="shared" si="3"/>
        <v>0</v>
      </c>
      <c r="K200" s="116" t="str">
        <f t="shared" si="2"/>
        <v/>
      </c>
      <c r="L200" s="133">
        <v>0</v>
      </c>
      <c r="M200" s="133">
        <v>0</v>
      </c>
      <c r="N200" s="133">
        <v>0</v>
      </c>
      <c r="O200" s="133">
        <v>0</v>
      </c>
      <c r="P200" s="133">
        <v>0</v>
      </c>
      <c r="Q200" s="133">
        <v>0</v>
      </c>
      <c r="R200" s="133">
        <v>0</v>
      </c>
    </row>
    <row r="201" spans="1:18" s="81" customFormat="1" ht="34.5" customHeight="1">
      <c r="A201" s="292" t="s">
        <v>632</v>
      </c>
      <c r="B201" s="82"/>
      <c r="C201" s="483"/>
      <c r="D201" s="483"/>
      <c r="E201" s="483"/>
      <c r="F201" s="483"/>
      <c r="G201" s="482" t="s">
        <v>150</v>
      </c>
      <c r="H201" s="482"/>
      <c r="I201" s="492"/>
      <c r="J201" s="129">
        <f t="shared" si="3"/>
        <v>0</v>
      </c>
      <c r="K201" s="116" t="str">
        <f t="shared" si="2"/>
        <v/>
      </c>
      <c r="L201" s="134">
        <v>0</v>
      </c>
      <c r="M201" s="134">
        <v>0</v>
      </c>
      <c r="N201" s="134">
        <v>0</v>
      </c>
      <c r="O201" s="134">
        <v>0</v>
      </c>
      <c r="P201" s="134">
        <v>0</v>
      </c>
      <c r="Q201" s="134">
        <v>0</v>
      </c>
      <c r="R201" s="134">
        <v>0</v>
      </c>
    </row>
    <row r="202" spans="1:18" s="81" customFormat="1" ht="34.5" customHeight="1">
      <c r="A202" s="292" t="s">
        <v>634</v>
      </c>
      <c r="B202" s="82"/>
      <c r="C202" s="482" t="s">
        <v>157</v>
      </c>
      <c r="D202" s="483"/>
      <c r="E202" s="483"/>
      <c r="F202" s="483"/>
      <c r="G202" s="482" t="s">
        <v>149</v>
      </c>
      <c r="H202" s="482"/>
      <c r="I202" s="492"/>
      <c r="J202" s="129">
        <f t="shared" si="3"/>
        <v>0</v>
      </c>
      <c r="K202" s="116" t="str">
        <f t="shared" si="2"/>
        <v/>
      </c>
      <c r="L202" s="133">
        <v>0</v>
      </c>
      <c r="M202" s="133">
        <v>0</v>
      </c>
      <c r="N202" s="133">
        <v>0</v>
      </c>
      <c r="O202" s="133">
        <v>0</v>
      </c>
      <c r="P202" s="133">
        <v>0</v>
      </c>
      <c r="Q202" s="133">
        <v>0</v>
      </c>
      <c r="R202" s="133">
        <v>0</v>
      </c>
    </row>
    <row r="203" spans="1:18" s="81" customFormat="1" ht="34.5" customHeight="1">
      <c r="A203" s="292" t="s">
        <v>634</v>
      </c>
      <c r="B203" s="82"/>
      <c r="C203" s="483"/>
      <c r="D203" s="483"/>
      <c r="E203" s="483"/>
      <c r="F203" s="483"/>
      <c r="G203" s="482" t="s">
        <v>150</v>
      </c>
      <c r="H203" s="482"/>
      <c r="I203" s="492"/>
      <c r="J203" s="129">
        <f t="shared" si="3"/>
        <v>0</v>
      </c>
      <c r="K203" s="116" t="str">
        <f t="shared" si="2"/>
        <v/>
      </c>
      <c r="L203" s="134">
        <v>0</v>
      </c>
      <c r="M203" s="134">
        <v>0</v>
      </c>
      <c r="N203" s="134">
        <v>0</v>
      </c>
      <c r="O203" s="134">
        <v>0</v>
      </c>
      <c r="P203" s="134">
        <v>0</v>
      </c>
      <c r="Q203" s="134">
        <v>0</v>
      </c>
      <c r="R203" s="134">
        <v>0</v>
      </c>
    </row>
    <row r="204" spans="1:18" s="81" customFormat="1" ht="34.5" customHeight="1">
      <c r="A204" s="292" t="s">
        <v>821</v>
      </c>
      <c r="B204" s="82"/>
      <c r="C204" s="482" t="s">
        <v>158</v>
      </c>
      <c r="D204" s="483"/>
      <c r="E204" s="483"/>
      <c r="F204" s="483"/>
      <c r="G204" s="482" t="s">
        <v>149</v>
      </c>
      <c r="H204" s="482"/>
      <c r="I204" s="492"/>
      <c r="J204" s="129">
        <f t="shared" si="3"/>
        <v>0</v>
      </c>
      <c r="K204" s="116" t="str">
        <f t="shared" si="2"/>
        <v/>
      </c>
      <c r="L204" s="133">
        <v>0</v>
      </c>
      <c r="M204" s="133">
        <v>0</v>
      </c>
      <c r="N204" s="133">
        <v>0</v>
      </c>
      <c r="O204" s="133">
        <v>0</v>
      </c>
      <c r="P204" s="133">
        <v>0</v>
      </c>
      <c r="Q204" s="133">
        <v>0</v>
      </c>
      <c r="R204" s="133">
        <v>0</v>
      </c>
    </row>
    <row r="205" spans="1:18" s="81" customFormat="1" ht="34.5" customHeight="1">
      <c r="A205" s="292" t="s">
        <v>635</v>
      </c>
      <c r="B205" s="82"/>
      <c r="C205" s="483"/>
      <c r="D205" s="483"/>
      <c r="E205" s="483"/>
      <c r="F205" s="483"/>
      <c r="G205" s="482" t="s">
        <v>150</v>
      </c>
      <c r="H205" s="482"/>
      <c r="I205" s="492"/>
      <c r="J205" s="129">
        <f t="shared" si="3"/>
        <v>0</v>
      </c>
      <c r="K205" s="116" t="str">
        <f t="shared" si="2"/>
        <v/>
      </c>
      <c r="L205" s="134">
        <v>0</v>
      </c>
      <c r="M205" s="134">
        <v>0</v>
      </c>
      <c r="N205" s="134">
        <v>0</v>
      </c>
      <c r="O205" s="134">
        <v>0</v>
      </c>
      <c r="P205" s="134">
        <v>0</v>
      </c>
      <c r="Q205" s="134">
        <v>0</v>
      </c>
      <c r="R205" s="134">
        <v>0</v>
      </c>
    </row>
    <row r="206" spans="1:18" s="81" customFormat="1" ht="34.5" customHeight="1">
      <c r="A206" s="292" t="s">
        <v>822</v>
      </c>
      <c r="B206" s="82"/>
      <c r="C206" s="482" t="s">
        <v>159</v>
      </c>
      <c r="D206" s="483"/>
      <c r="E206" s="483"/>
      <c r="F206" s="483"/>
      <c r="G206" s="482" t="s">
        <v>149</v>
      </c>
      <c r="H206" s="482"/>
      <c r="I206" s="492"/>
      <c r="J206" s="129">
        <f t="shared" si="3"/>
        <v>0</v>
      </c>
      <c r="K206" s="116" t="str">
        <f t="shared" si="2"/>
        <v/>
      </c>
      <c r="L206" s="133">
        <v>0</v>
      </c>
      <c r="M206" s="133">
        <v>0</v>
      </c>
      <c r="N206" s="133">
        <v>0</v>
      </c>
      <c r="O206" s="133">
        <v>0</v>
      </c>
      <c r="P206" s="133">
        <v>0</v>
      </c>
      <c r="Q206" s="133">
        <v>0</v>
      </c>
      <c r="R206" s="133">
        <v>0</v>
      </c>
    </row>
    <row r="207" spans="1:18" s="81" customFormat="1" ht="34.5" customHeight="1">
      <c r="A207" s="292" t="s">
        <v>822</v>
      </c>
      <c r="B207" s="82"/>
      <c r="C207" s="483"/>
      <c r="D207" s="483"/>
      <c r="E207" s="483"/>
      <c r="F207" s="483"/>
      <c r="G207" s="482" t="s">
        <v>150</v>
      </c>
      <c r="H207" s="482"/>
      <c r="I207" s="492"/>
      <c r="J207" s="129">
        <f t="shared" si="3"/>
        <v>0</v>
      </c>
      <c r="K207" s="116" t="str">
        <f t="shared" si="2"/>
        <v/>
      </c>
      <c r="L207" s="134">
        <v>0</v>
      </c>
      <c r="M207" s="134">
        <v>0</v>
      </c>
      <c r="N207" s="134">
        <v>0</v>
      </c>
      <c r="O207" s="134">
        <v>0</v>
      </c>
      <c r="P207" s="134">
        <v>0</v>
      </c>
      <c r="Q207" s="134">
        <v>0</v>
      </c>
      <c r="R207" s="134">
        <v>0</v>
      </c>
    </row>
    <row r="208" spans="1:18" s="81" customFormat="1" ht="34.5" customHeight="1">
      <c r="A208" s="285" t="s">
        <v>637</v>
      </c>
      <c r="B208" s="82"/>
      <c r="C208" s="482" t="s">
        <v>160</v>
      </c>
      <c r="D208" s="484"/>
      <c r="E208" s="484"/>
      <c r="F208" s="484"/>
      <c r="G208" s="482" t="s">
        <v>149</v>
      </c>
      <c r="H208" s="482"/>
      <c r="I208" s="492"/>
      <c r="J208" s="129">
        <v>3</v>
      </c>
      <c r="K208" s="116" t="str">
        <f t="shared" si="2"/>
        <v/>
      </c>
      <c r="L208" s="130"/>
      <c r="M208" s="130"/>
      <c r="N208" s="130"/>
      <c r="O208" s="130"/>
      <c r="P208" s="130"/>
      <c r="Q208" s="130"/>
      <c r="R208" s="130"/>
    </row>
    <row r="209" spans="1:22" s="81" customFormat="1" ht="34.5" customHeight="1">
      <c r="A209" s="285" t="s">
        <v>1292</v>
      </c>
      <c r="B209" s="82"/>
      <c r="C209" s="484"/>
      <c r="D209" s="484"/>
      <c r="E209" s="484"/>
      <c r="F209" s="484"/>
      <c r="G209" s="482" t="s">
        <v>150</v>
      </c>
      <c r="H209" s="482"/>
      <c r="I209" s="492"/>
      <c r="J209" s="129">
        <v>0</v>
      </c>
      <c r="K209" s="116" t="str">
        <f t="shared" si="2"/>
        <v/>
      </c>
      <c r="L209" s="132"/>
      <c r="M209" s="132"/>
      <c r="N209" s="132"/>
      <c r="O209" s="132"/>
      <c r="P209" s="132"/>
      <c r="Q209" s="132"/>
      <c r="R209" s="132"/>
    </row>
    <row r="210" spans="1:22" s="81" customFormat="1" ht="34.5" customHeight="1">
      <c r="A210" s="285" t="s">
        <v>1293</v>
      </c>
      <c r="B210" s="82"/>
      <c r="C210" s="482" t="s">
        <v>161</v>
      </c>
      <c r="D210" s="484"/>
      <c r="E210" s="484"/>
      <c r="F210" s="484"/>
      <c r="G210" s="482" t="s">
        <v>149</v>
      </c>
      <c r="H210" s="482"/>
      <c r="I210" s="492"/>
      <c r="J210" s="129">
        <v>4</v>
      </c>
      <c r="K210" s="116" t="str">
        <f t="shared" si="2"/>
        <v/>
      </c>
      <c r="L210" s="130"/>
      <c r="M210" s="130"/>
      <c r="N210" s="130"/>
      <c r="O210" s="130"/>
      <c r="P210" s="130"/>
      <c r="Q210" s="130"/>
      <c r="R210" s="130"/>
    </row>
    <row r="211" spans="1:22" s="81" customFormat="1" ht="34.5" customHeight="1">
      <c r="A211" s="285" t="s">
        <v>1293</v>
      </c>
      <c r="B211" s="82"/>
      <c r="C211" s="484"/>
      <c r="D211" s="484"/>
      <c r="E211" s="484"/>
      <c r="F211" s="484"/>
      <c r="G211" s="482" t="s">
        <v>150</v>
      </c>
      <c r="H211" s="482"/>
      <c r="I211" s="492"/>
      <c r="J211" s="129">
        <v>0</v>
      </c>
      <c r="K211" s="116" t="str">
        <f t="shared" si="2"/>
        <v/>
      </c>
      <c r="L211" s="132"/>
      <c r="M211" s="132"/>
      <c r="N211" s="132"/>
      <c r="O211" s="132"/>
      <c r="P211" s="132"/>
      <c r="Q211" s="132"/>
      <c r="R211" s="132"/>
    </row>
    <row r="212" spans="1:22" s="81" customFormat="1" ht="34.5" customHeight="1">
      <c r="A212" s="292" t="s">
        <v>640</v>
      </c>
      <c r="B212" s="82"/>
      <c r="C212" s="482" t="s">
        <v>534</v>
      </c>
      <c r="D212" s="483"/>
      <c r="E212" s="483"/>
      <c r="F212" s="483"/>
      <c r="G212" s="482" t="s">
        <v>149</v>
      </c>
      <c r="H212" s="482"/>
      <c r="I212" s="492"/>
      <c r="J212" s="129">
        <f>IF(SUM(L212:R212)=0,IF(COUNTIF(L212:R212,"未確認")&gt;0,"未確認",IF(COUNTIF(L212:R212,"~*")&gt;0,"*",SUM(L212:R212))),SUM(L212:R212))</f>
        <v>0</v>
      </c>
      <c r="K212" s="116" t="str">
        <f t="shared" si="2"/>
        <v/>
      </c>
      <c r="L212" s="133">
        <v>0</v>
      </c>
      <c r="M212" s="133">
        <v>0</v>
      </c>
      <c r="N212" s="133">
        <v>0</v>
      </c>
      <c r="O212" s="133">
        <v>0</v>
      </c>
      <c r="P212" s="133">
        <v>0</v>
      </c>
      <c r="Q212" s="133">
        <v>0</v>
      </c>
      <c r="R212" s="133">
        <v>0</v>
      </c>
    </row>
    <row r="213" spans="1:22" s="81" customFormat="1" ht="34.5" customHeight="1">
      <c r="A213" s="292" t="s">
        <v>1294</v>
      </c>
      <c r="B213" s="82"/>
      <c r="C213" s="483"/>
      <c r="D213" s="483"/>
      <c r="E213" s="483"/>
      <c r="F213" s="483"/>
      <c r="G213" s="482" t="s">
        <v>150</v>
      </c>
      <c r="H213" s="482"/>
      <c r="I213" s="492"/>
      <c r="J213" s="129">
        <f>IF(SUM(L213:R213)=0,IF(COUNTIF(L213:R213,"未確認")&gt;0,"未確認",IF(COUNTIF(L213:R213,"~*")&gt;0,"*",SUM(L213:R213))),SUM(L213:R213))</f>
        <v>0</v>
      </c>
      <c r="K213" s="116" t="str">
        <f t="shared" si="2"/>
        <v/>
      </c>
      <c r="L213" s="134">
        <v>0</v>
      </c>
      <c r="M213" s="134">
        <v>0</v>
      </c>
      <c r="N213" s="134">
        <v>0</v>
      </c>
      <c r="O213" s="134">
        <v>0</v>
      </c>
      <c r="P213" s="134">
        <v>0</v>
      </c>
      <c r="Q213" s="134">
        <v>0</v>
      </c>
      <c r="R213" s="134">
        <v>0</v>
      </c>
    </row>
    <row r="214" spans="1:22" s="81" customFormat="1" ht="34.5" customHeight="1">
      <c r="A214" s="292" t="s">
        <v>643</v>
      </c>
      <c r="B214" s="82"/>
      <c r="C214" s="482" t="s">
        <v>162</v>
      </c>
      <c r="D214" s="484"/>
      <c r="E214" s="484"/>
      <c r="F214" s="484"/>
      <c r="G214" s="482" t="s">
        <v>149</v>
      </c>
      <c r="H214" s="482"/>
      <c r="I214" s="492"/>
      <c r="J214" s="129">
        <f>IF(SUM(L214:R214)=0,IF(COUNTIF(L214:R214,"未確認")&gt;0,"未確認",IF(COUNTIF(L214:R214,"~*")&gt;0,"*",SUM(L214:R214))),SUM(L214:R214))</f>
        <v>0</v>
      </c>
      <c r="K214" s="116" t="str">
        <f t="shared" si="2"/>
        <v/>
      </c>
      <c r="L214" s="133">
        <v>0</v>
      </c>
      <c r="M214" s="133">
        <v>0</v>
      </c>
      <c r="N214" s="133">
        <v>0</v>
      </c>
      <c r="O214" s="133">
        <v>0</v>
      </c>
      <c r="P214" s="133">
        <v>0</v>
      </c>
      <c r="Q214" s="133">
        <v>0</v>
      </c>
      <c r="R214" s="133">
        <v>0</v>
      </c>
    </row>
    <row r="215" spans="1:22" s="81" customFormat="1" ht="34.5" customHeight="1">
      <c r="A215" s="292" t="s">
        <v>642</v>
      </c>
      <c r="B215" s="82"/>
      <c r="C215" s="484"/>
      <c r="D215" s="484"/>
      <c r="E215" s="484"/>
      <c r="F215" s="484"/>
      <c r="G215" s="482" t="s">
        <v>150</v>
      </c>
      <c r="H215" s="482"/>
      <c r="I215" s="493"/>
      <c r="J215" s="129">
        <f>IF(SUM(L215:R215)=0,IF(COUNTIF(L215:R215,"未確認")&gt;0,"未確認",IF(COUNTIF(L215:R215,"~*")&gt;0,"*",SUM(L215:R215))),SUM(L215:R215))</f>
        <v>0</v>
      </c>
      <c r="K215" s="116" t="str">
        <f t="shared" si="2"/>
        <v/>
      </c>
      <c r="L215" s="134">
        <v>0</v>
      </c>
      <c r="M215" s="134">
        <v>0</v>
      </c>
      <c r="N215" s="134">
        <v>0</v>
      </c>
      <c r="O215" s="134">
        <v>0</v>
      </c>
      <c r="P215" s="134">
        <v>0</v>
      </c>
      <c r="Q215" s="134">
        <v>0</v>
      </c>
      <c r="R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63</v>
      </c>
      <c r="J219" s="65"/>
      <c r="K219" s="76"/>
      <c r="L219" s="282" t="s">
        <v>164</v>
      </c>
      <c r="M219" s="282" t="s">
        <v>165</v>
      </c>
      <c r="N219" s="282" t="s">
        <v>166</v>
      </c>
      <c r="O219" s="128"/>
      <c r="P219" s="128"/>
      <c r="Q219" s="128"/>
      <c r="R219" s="128"/>
      <c r="S219" s="128"/>
      <c r="T219" s="128"/>
      <c r="U219" s="128"/>
      <c r="V219" s="9"/>
    </row>
    <row r="220" spans="1:22" s="81" customFormat="1" ht="34.5" customHeight="1">
      <c r="A220" s="292" t="s">
        <v>1193</v>
      </c>
      <c r="B220" s="112"/>
      <c r="C220" s="482" t="s">
        <v>152</v>
      </c>
      <c r="D220" s="482"/>
      <c r="E220" s="482"/>
      <c r="F220" s="482"/>
      <c r="G220" s="437" t="s">
        <v>149</v>
      </c>
      <c r="H220" s="439"/>
      <c r="I220" s="488" t="s">
        <v>645</v>
      </c>
      <c r="J220" s="136"/>
      <c r="K220" s="137"/>
      <c r="L220" s="133">
        <v>0</v>
      </c>
      <c r="M220" s="133">
        <v>9</v>
      </c>
      <c r="N220" s="133">
        <v>26</v>
      </c>
      <c r="O220" s="128"/>
      <c r="P220" s="128"/>
      <c r="Q220" s="128"/>
      <c r="R220" s="128"/>
      <c r="S220" s="128"/>
      <c r="T220" s="128"/>
      <c r="U220" s="128"/>
    </row>
    <row r="221" spans="1:22" s="81" customFormat="1" ht="34.5" customHeight="1">
      <c r="A221" s="292" t="s">
        <v>1193</v>
      </c>
      <c r="B221" s="112"/>
      <c r="C221" s="482"/>
      <c r="D221" s="482"/>
      <c r="E221" s="482"/>
      <c r="F221" s="482"/>
      <c r="G221" s="437" t="s">
        <v>150</v>
      </c>
      <c r="H221" s="439"/>
      <c r="I221" s="489"/>
      <c r="J221" s="136"/>
      <c r="K221" s="138"/>
      <c r="L221" s="134">
        <v>0</v>
      </c>
      <c r="M221" s="134">
        <v>0.8</v>
      </c>
      <c r="N221" s="134">
        <v>0</v>
      </c>
      <c r="O221" s="128"/>
      <c r="P221" s="128"/>
      <c r="Q221" s="128"/>
      <c r="R221" s="128"/>
      <c r="S221" s="128"/>
      <c r="T221" s="128"/>
      <c r="U221" s="128"/>
    </row>
    <row r="222" spans="1:22" s="81" customFormat="1" ht="34.5" customHeight="1">
      <c r="A222" s="292" t="s">
        <v>1295</v>
      </c>
      <c r="B222" s="112"/>
      <c r="C222" s="482" t="s">
        <v>153</v>
      </c>
      <c r="D222" s="483"/>
      <c r="E222" s="483"/>
      <c r="F222" s="483"/>
      <c r="G222" s="437" t="s">
        <v>149</v>
      </c>
      <c r="H222" s="439"/>
      <c r="I222" s="489"/>
      <c r="J222" s="136"/>
      <c r="K222" s="137"/>
      <c r="L222" s="133">
        <v>0</v>
      </c>
      <c r="M222" s="133">
        <v>0</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1296</v>
      </c>
      <c r="B224" s="112"/>
      <c r="C224" s="482" t="s">
        <v>154</v>
      </c>
      <c r="D224" s="483"/>
      <c r="E224" s="483"/>
      <c r="F224" s="483"/>
      <c r="G224" s="437" t="s">
        <v>149</v>
      </c>
      <c r="H224" s="439"/>
      <c r="I224" s="489"/>
      <c r="J224" s="136"/>
      <c r="K224" s="137"/>
      <c r="L224" s="133">
        <v>0</v>
      </c>
      <c r="M224" s="133">
        <v>0</v>
      </c>
      <c r="N224" s="133">
        <v>1</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649</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1297</v>
      </c>
      <c r="B228" s="82"/>
      <c r="C228" s="482" t="s">
        <v>156</v>
      </c>
      <c r="D228" s="483"/>
      <c r="E228" s="483"/>
      <c r="F228" s="483"/>
      <c r="G228" s="437" t="s">
        <v>149</v>
      </c>
      <c r="H228" s="439"/>
      <c r="I228" s="489"/>
      <c r="J228" s="136"/>
      <c r="K228" s="137"/>
      <c r="L228" s="133">
        <v>0</v>
      </c>
      <c r="M228" s="133">
        <v>0</v>
      </c>
      <c r="N228" s="133">
        <v>12</v>
      </c>
      <c r="O228" s="128"/>
      <c r="P228" s="128"/>
      <c r="Q228" s="128"/>
      <c r="R228" s="128"/>
      <c r="S228" s="128"/>
      <c r="T228" s="128"/>
      <c r="U228" s="128"/>
    </row>
    <row r="229" spans="1:22" s="81" customFormat="1" ht="34.5" customHeight="1">
      <c r="A229" s="292" t="s">
        <v>1297</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827</v>
      </c>
      <c r="B230" s="82"/>
      <c r="C230" s="482" t="s">
        <v>157</v>
      </c>
      <c r="D230" s="483"/>
      <c r="E230" s="483"/>
      <c r="F230" s="483"/>
      <c r="G230" s="437" t="s">
        <v>149</v>
      </c>
      <c r="H230" s="439"/>
      <c r="I230" s="489"/>
      <c r="J230" s="136"/>
      <c r="K230" s="137"/>
      <c r="L230" s="133">
        <v>0</v>
      </c>
      <c r="M230" s="133">
        <v>0</v>
      </c>
      <c r="N230" s="133">
        <v>6</v>
      </c>
      <c r="O230" s="128"/>
      <c r="P230" s="128"/>
      <c r="Q230" s="128"/>
      <c r="R230" s="128"/>
      <c r="S230" s="128"/>
      <c r="T230" s="128"/>
      <c r="U230" s="128"/>
    </row>
    <row r="231" spans="1:22" s="81" customFormat="1" ht="34.5" customHeight="1">
      <c r="A231" s="292" t="s">
        <v>652</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2</v>
      </c>
      <c r="O232" s="128"/>
      <c r="P232" s="128"/>
      <c r="Q232" s="128"/>
      <c r="R232" s="128"/>
      <c r="S232" s="128"/>
      <c r="T232" s="128"/>
      <c r="U232" s="128"/>
    </row>
    <row r="233" spans="1:22" s="81" customFormat="1" ht="34.5" customHeight="1">
      <c r="A233" s="292" t="s">
        <v>654</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655</v>
      </c>
      <c r="B234" s="82"/>
      <c r="C234" s="482" t="s">
        <v>159</v>
      </c>
      <c r="D234" s="483"/>
      <c r="E234" s="483"/>
      <c r="F234" s="483"/>
      <c r="G234" s="437" t="s">
        <v>149</v>
      </c>
      <c r="H234" s="439"/>
      <c r="I234" s="489"/>
      <c r="J234" s="136"/>
      <c r="K234" s="137"/>
      <c r="L234" s="133">
        <v>0</v>
      </c>
      <c r="M234" s="133">
        <v>0</v>
      </c>
      <c r="N234" s="133">
        <v>5</v>
      </c>
      <c r="O234" s="128"/>
      <c r="P234" s="128"/>
      <c r="Q234" s="128"/>
      <c r="R234" s="128"/>
      <c r="S234" s="128"/>
      <c r="T234" s="128"/>
      <c r="U234" s="128"/>
    </row>
    <row r="235" spans="1:22" s="81" customFormat="1" ht="34.5" customHeight="1">
      <c r="A235" s="292" t="s">
        <v>655</v>
      </c>
      <c r="B235" s="82"/>
      <c r="C235" s="483"/>
      <c r="D235" s="483"/>
      <c r="E235" s="483"/>
      <c r="F235" s="483"/>
      <c r="G235" s="437" t="s">
        <v>150</v>
      </c>
      <c r="H235" s="439"/>
      <c r="I235" s="489"/>
      <c r="J235" s="136"/>
      <c r="K235" s="138"/>
      <c r="L235" s="134">
        <v>0</v>
      </c>
      <c r="M235" s="134">
        <v>0</v>
      </c>
      <c r="N235" s="134">
        <v>0</v>
      </c>
      <c r="O235" s="128"/>
      <c r="P235" s="128"/>
      <c r="Q235" s="128"/>
      <c r="R235" s="128"/>
      <c r="S235" s="128"/>
      <c r="T235" s="128"/>
      <c r="U235" s="128"/>
    </row>
    <row r="236" spans="1:22" s="81" customFormat="1" ht="34.5" customHeight="1">
      <c r="A236" s="292" t="s">
        <v>656</v>
      </c>
      <c r="B236" s="82"/>
      <c r="C236" s="482" t="s">
        <v>168</v>
      </c>
      <c r="D236" s="483"/>
      <c r="E236" s="483"/>
      <c r="F236" s="483"/>
      <c r="G236" s="437" t="s">
        <v>149</v>
      </c>
      <c r="H236" s="439"/>
      <c r="I236" s="489"/>
      <c r="J236" s="136"/>
      <c r="K236" s="137"/>
      <c r="L236" s="133">
        <v>0</v>
      </c>
      <c r="M236" s="133">
        <v>0</v>
      </c>
      <c r="N236" s="133">
        <v>3</v>
      </c>
      <c r="O236" s="128"/>
      <c r="P236" s="128"/>
      <c r="Q236" s="128"/>
      <c r="R236" s="128"/>
      <c r="S236" s="128"/>
      <c r="T236" s="128"/>
      <c r="U236" s="128"/>
    </row>
    <row r="237" spans="1:22" s="81" customFormat="1" ht="34.5" customHeight="1">
      <c r="A237" s="292" t="s">
        <v>656</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657</v>
      </c>
      <c r="B238" s="82"/>
      <c r="C238" s="482" t="s">
        <v>162</v>
      </c>
      <c r="D238" s="484"/>
      <c r="E238" s="484"/>
      <c r="F238" s="484"/>
      <c r="G238" s="437" t="s">
        <v>149</v>
      </c>
      <c r="H238" s="439"/>
      <c r="I238" s="489"/>
      <c r="J238" s="136"/>
      <c r="K238" s="139"/>
      <c r="L238" s="133">
        <v>0</v>
      </c>
      <c r="M238" s="133">
        <v>0</v>
      </c>
      <c r="N238" s="133">
        <v>3</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282</v>
      </c>
      <c r="M245" s="75" t="s">
        <v>283</v>
      </c>
      <c r="N245" s="75" t="s">
        <v>284</v>
      </c>
      <c r="O245" s="75" t="s">
        <v>285</v>
      </c>
      <c r="P245" s="75" t="s">
        <v>286</v>
      </c>
      <c r="Q245" s="75" t="s">
        <v>287</v>
      </c>
      <c r="R245" s="75" t="s">
        <v>288</v>
      </c>
      <c r="S245" s="9"/>
      <c r="T245" s="9"/>
      <c r="U245" s="9"/>
      <c r="V245" s="9"/>
    </row>
    <row r="246" spans="1:22" ht="20.25" customHeight="1">
      <c r="A246" s="284"/>
      <c r="B246" s="2"/>
      <c r="C246" s="59"/>
      <c r="D246" s="4"/>
      <c r="F246" s="4"/>
      <c r="G246" s="4"/>
      <c r="H246" s="331"/>
      <c r="I246" s="64" t="s">
        <v>667</v>
      </c>
      <c r="J246" s="65"/>
      <c r="K246" s="76"/>
      <c r="L246" s="77" t="s">
        <v>276</v>
      </c>
      <c r="M246" s="126" t="s">
        <v>276</v>
      </c>
      <c r="N246" s="126" t="s">
        <v>276</v>
      </c>
      <c r="O246" s="126" t="s">
        <v>276</v>
      </c>
      <c r="P246" s="126" t="s">
        <v>276</v>
      </c>
      <c r="Q246" s="126" t="s">
        <v>276</v>
      </c>
      <c r="R246" s="126" t="s">
        <v>276</v>
      </c>
      <c r="S246" s="9"/>
      <c r="T246" s="9"/>
      <c r="U246" s="9"/>
      <c r="V246" s="9"/>
    </row>
    <row r="247" spans="1:22" s="81" customFormat="1" ht="34.5" customHeight="1">
      <c r="A247" s="292" t="s">
        <v>952</v>
      </c>
      <c r="B247" s="2"/>
      <c r="C247" s="437" t="s">
        <v>170</v>
      </c>
      <c r="D247" s="438"/>
      <c r="E247" s="438"/>
      <c r="F247" s="438"/>
      <c r="G247" s="438"/>
      <c r="H247" s="439"/>
      <c r="I247" s="432" t="s">
        <v>1298</v>
      </c>
      <c r="J247" s="67" t="s">
        <v>131</v>
      </c>
      <c r="K247" s="116"/>
      <c r="L247" s="142"/>
      <c r="M247" s="143"/>
      <c r="N247" s="143"/>
      <c r="O247" s="143"/>
      <c r="P247" s="143"/>
      <c r="Q247" s="143"/>
      <c r="R247" s="143"/>
    </row>
    <row r="248" spans="1:22" s="81" customFormat="1" ht="34.5" customHeight="1">
      <c r="A248" s="292" t="s">
        <v>1299</v>
      </c>
      <c r="B248" s="144"/>
      <c r="C248" s="485" t="s">
        <v>172</v>
      </c>
      <c r="D248" s="485"/>
      <c r="E248" s="485"/>
      <c r="F248" s="486"/>
      <c r="G248" s="482" t="s">
        <v>148</v>
      </c>
      <c r="H248" s="326" t="s">
        <v>173</v>
      </c>
      <c r="I248" s="477"/>
      <c r="J248" s="129">
        <v>0</v>
      </c>
      <c r="K248" s="116"/>
      <c r="L248" s="145"/>
      <c r="M248" s="146"/>
      <c r="N248" s="146"/>
      <c r="O248" s="146"/>
      <c r="P248" s="146"/>
      <c r="Q248" s="146"/>
      <c r="R248" s="146"/>
    </row>
    <row r="249" spans="1:22" s="81" customFormat="1" ht="34.5" customHeight="1">
      <c r="A249" s="292" t="s">
        <v>1299</v>
      </c>
      <c r="B249" s="144"/>
      <c r="C249" s="482"/>
      <c r="D249" s="482"/>
      <c r="E249" s="482"/>
      <c r="F249" s="483"/>
      <c r="G249" s="482"/>
      <c r="H249" s="326" t="s">
        <v>174</v>
      </c>
      <c r="I249" s="477"/>
      <c r="J249" s="131">
        <v>0</v>
      </c>
      <c r="K249" s="116"/>
      <c r="L249" s="145"/>
      <c r="M249" s="146"/>
      <c r="N249" s="146"/>
      <c r="O249" s="146"/>
      <c r="P249" s="146"/>
      <c r="Q249" s="146"/>
      <c r="R249" s="146"/>
    </row>
    <row r="250" spans="1:22" s="81" customFormat="1" ht="34.5" customHeight="1">
      <c r="A250" s="292" t="s">
        <v>847</v>
      </c>
      <c r="B250" s="144"/>
      <c r="C250" s="482"/>
      <c r="D250" s="482"/>
      <c r="E250" s="482"/>
      <c r="F250" s="483"/>
      <c r="G250" s="482" t="s">
        <v>175</v>
      </c>
      <c r="H250" s="326" t="s">
        <v>173</v>
      </c>
      <c r="I250" s="477"/>
      <c r="J250" s="129">
        <v>1</v>
      </c>
      <c r="K250" s="116"/>
      <c r="L250" s="145"/>
      <c r="M250" s="146"/>
      <c r="N250" s="146"/>
      <c r="O250" s="146"/>
      <c r="P250" s="146"/>
      <c r="Q250" s="146"/>
      <c r="R250" s="146"/>
    </row>
    <row r="251" spans="1:22" s="81" customFormat="1" ht="34.5" customHeight="1">
      <c r="A251" s="292" t="s">
        <v>661</v>
      </c>
      <c r="B251" s="144"/>
      <c r="C251" s="482"/>
      <c r="D251" s="482"/>
      <c r="E251" s="482"/>
      <c r="F251" s="483"/>
      <c r="G251" s="483"/>
      <c r="H251" s="326" t="s">
        <v>174</v>
      </c>
      <c r="I251" s="477"/>
      <c r="J251" s="131">
        <v>0</v>
      </c>
      <c r="K251" s="116"/>
      <c r="L251" s="145"/>
      <c r="M251" s="146"/>
      <c r="N251" s="146"/>
      <c r="O251" s="146"/>
      <c r="P251" s="146"/>
      <c r="Q251" s="146"/>
      <c r="R251" s="146"/>
    </row>
    <row r="252" spans="1:22" s="81" customFormat="1" ht="34.5" customHeight="1">
      <c r="A252" s="292" t="s">
        <v>662</v>
      </c>
      <c r="B252" s="144"/>
      <c r="C252" s="482"/>
      <c r="D252" s="482"/>
      <c r="E252" s="482"/>
      <c r="F252" s="483"/>
      <c r="G252" s="482" t="s">
        <v>1300</v>
      </c>
      <c r="H252" s="326" t="s">
        <v>173</v>
      </c>
      <c r="I252" s="477"/>
      <c r="J252" s="129">
        <v>2</v>
      </c>
      <c r="K252" s="116"/>
      <c r="L252" s="145"/>
      <c r="M252" s="146"/>
      <c r="N252" s="146"/>
      <c r="O252" s="146"/>
      <c r="P252" s="146"/>
      <c r="Q252" s="146"/>
      <c r="R252" s="146"/>
    </row>
    <row r="253" spans="1:22" s="81" customFormat="1" ht="34.5" customHeight="1">
      <c r="A253" s="292" t="s">
        <v>662</v>
      </c>
      <c r="B253" s="144"/>
      <c r="C253" s="482"/>
      <c r="D253" s="482"/>
      <c r="E253" s="482"/>
      <c r="F253" s="483"/>
      <c r="G253" s="483"/>
      <c r="H253" s="326" t="s">
        <v>174</v>
      </c>
      <c r="I253" s="477"/>
      <c r="J253" s="131">
        <v>0.8</v>
      </c>
      <c r="K253" s="116"/>
      <c r="L253" s="145"/>
      <c r="M253" s="146"/>
      <c r="N253" s="146"/>
      <c r="O253" s="146"/>
      <c r="P253" s="146"/>
      <c r="Q253" s="146"/>
      <c r="R253" s="146"/>
    </row>
    <row r="254" spans="1:22" s="81" customFormat="1" ht="34.5" customHeight="1">
      <c r="A254" s="292" t="s">
        <v>1204</v>
      </c>
      <c r="B254" s="144"/>
      <c r="C254" s="482"/>
      <c r="D254" s="482"/>
      <c r="E254" s="482"/>
      <c r="F254" s="483"/>
      <c r="G254" s="487" t="s">
        <v>177</v>
      </c>
      <c r="H254" s="326" t="s">
        <v>173</v>
      </c>
      <c r="I254" s="477"/>
      <c r="J254" s="129">
        <v>2</v>
      </c>
      <c r="K254" s="116"/>
      <c r="L254" s="145"/>
      <c r="M254" s="146"/>
      <c r="N254" s="146"/>
      <c r="O254" s="146"/>
      <c r="P254" s="146"/>
      <c r="Q254" s="146"/>
      <c r="R254" s="146"/>
    </row>
    <row r="255" spans="1:22" s="81" customFormat="1" ht="34.5" customHeight="1">
      <c r="A255" s="292" t="s">
        <v>664</v>
      </c>
      <c r="B255" s="144"/>
      <c r="C255" s="482"/>
      <c r="D255" s="482"/>
      <c r="E255" s="482"/>
      <c r="F255" s="483"/>
      <c r="G255" s="483"/>
      <c r="H255" s="326" t="s">
        <v>174</v>
      </c>
      <c r="I255" s="477"/>
      <c r="J255" s="131">
        <v>0.8</v>
      </c>
      <c r="K255" s="116"/>
      <c r="L255" s="145"/>
      <c r="M255" s="146"/>
      <c r="N255" s="146"/>
      <c r="O255" s="146"/>
      <c r="P255" s="146"/>
      <c r="Q255" s="146"/>
      <c r="R255" s="146"/>
    </row>
    <row r="256" spans="1:22" s="81" customFormat="1" ht="34.5" customHeight="1">
      <c r="A256" s="292" t="s">
        <v>961</v>
      </c>
      <c r="B256" s="144"/>
      <c r="C256" s="482"/>
      <c r="D256" s="482"/>
      <c r="E256" s="482"/>
      <c r="F256" s="483"/>
      <c r="G256" s="482" t="s">
        <v>178</v>
      </c>
      <c r="H256" s="326" t="s">
        <v>173</v>
      </c>
      <c r="I256" s="477"/>
      <c r="J256" s="129">
        <v>0</v>
      </c>
      <c r="K256" s="116"/>
      <c r="L256" s="145"/>
      <c r="M256" s="146"/>
      <c r="N256" s="146"/>
      <c r="O256" s="146"/>
      <c r="P256" s="146"/>
      <c r="Q256" s="146"/>
      <c r="R256" s="146"/>
    </row>
    <row r="257" spans="1:22" s="81" customFormat="1" ht="34.5" customHeight="1">
      <c r="A257" s="292" t="s">
        <v>665</v>
      </c>
      <c r="B257" s="144"/>
      <c r="C257" s="482"/>
      <c r="D257" s="482"/>
      <c r="E257" s="482"/>
      <c r="F257" s="483"/>
      <c r="G257" s="483"/>
      <c r="H257" s="326" t="s">
        <v>174</v>
      </c>
      <c r="I257" s="477"/>
      <c r="J257" s="131">
        <v>0.8</v>
      </c>
      <c r="K257" s="116"/>
      <c r="L257" s="145"/>
      <c r="M257" s="146"/>
      <c r="N257" s="146"/>
      <c r="O257" s="146"/>
      <c r="P257" s="146"/>
      <c r="Q257" s="146"/>
      <c r="R257" s="146"/>
    </row>
    <row r="258" spans="1:22" s="81" customFormat="1" ht="34.5" customHeight="1">
      <c r="A258" s="292" t="s">
        <v>1301</v>
      </c>
      <c r="B258" s="144"/>
      <c r="C258" s="482"/>
      <c r="D258" s="482"/>
      <c r="E258" s="482"/>
      <c r="F258" s="483"/>
      <c r="G258" s="482" t="s">
        <v>166</v>
      </c>
      <c r="H258" s="326" t="s">
        <v>173</v>
      </c>
      <c r="I258" s="477"/>
      <c r="J258" s="129">
        <v>0</v>
      </c>
      <c r="K258" s="116"/>
      <c r="L258" s="145"/>
      <c r="M258" s="146"/>
      <c r="N258" s="146"/>
      <c r="O258" s="146"/>
      <c r="P258" s="146"/>
      <c r="Q258" s="146"/>
      <c r="R258" s="146"/>
    </row>
    <row r="259" spans="1:22" s="81" customFormat="1" ht="34.5" customHeight="1">
      <c r="A259" s="292" t="s">
        <v>1301</v>
      </c>
      <c r="B259" s="144"/>
      <c r="C259" s="482"/>
      <c r="D259" s="482"/>
      <c r="E259" s="482"/>
      <c r="F259" s="483"/>
      <c r="G259" s="483"/>
      <c r="H259" s="326" t="s">
        <v>174</v>
      </c>
      <c r="I259" s="433"/>
      <c r="J259" s="131">
        <v>0</v>
      </c>
      <c r="K259" s="116"/>
      <c r="L259" s="147"/>
      <c r="M259" s="148"/>
      <c r="N259" s="148"/>
      <c r="O259" s="148"/>
      <c r="P259" s="148"/>
      <c r="Q259" s="148"/>
      <c r="R259" s="148"/>
    </row>
    <row r="260" spans="1:22" s="1" customFormat="1">
      <c r="A260" s="284"/>
      <c r="B260" s="19"/>
      <c r="C260" s="19"/>
      <c r="D260" s="19"/>
      <c r="E260" s="19"/>
      <c r="F260" s="19"/>
      <c r="G260" s="19"/>
      <c r="H260" s="15"/>
      <c r="I260" s="15"/>
      <c r="J260" s="86"/>
      <c r="K260" s="87"/>
      <c r="L260" s="100"/>
      <c r="M260" s="100"/>
      <c r="N260" s="100"/>
      <c r="O260" s="100"/>
      <c r="P260" s="100"/>
      <c r="Q260" s="100"/>
    </row>
    <row r="261" spans="1:22" s="81" customFormat="1">
      <c r="A261" s="284"/>
      <c r="B261" s="82"/>
      <c r="C261" s="59"/>
      <c r="D261" s="59"/>
      <c r="E261" s="59"/>
      <c r="F261" s="59"/>
      <c r="G261" s="59"/>
      <c r="H261" s="89"/>
      <c r="I261" s="89"/>
      <c r="J261" s="86"/>
      <c r="K261" s="87"/>
      <c r="L261" s="88"/>
      <c r="M261" s="88"/>
      <c r="N261" s="88"/>
      <c r="O261" s="88"/>
      <c r="P261" s="88"/>
      <c r="Q261" s="88"/>
    </row>
    <row r="262" spans="1:22" s="1" customFormat="1">
      <c r="A262" s="284"/>
      <c r="B262" s="144"/>
      <c r="C262" s="149"/>
      <c r="D262" s="149"/>
      <c r="E262" s="4"/>
      <c r="F262" s="4"/>
      <c r="G262" s="4"/>
      <c r="H262" s="331"/>
      <c r="I262" s="331"/>
      <c r="J262" s="58"/>
      <c r="K262" s="30"/>
      <c r="L262" s="100"/>
      <c r="M262" s="100"/>
      <c r="N262" s="100"/>
      <c r="O262" s="100"/>
      <c r="P262" s="100"/>
      <c r="Q262" s="100"/>
    </row>
    <row r="263" spans="1:22" s="1" customFormat="1">
      <c r="A263" s="284"/>
      <c r="B263" s="19" t="s">
        <v>179</v>
      </c>
      <c r="C263" s="19"/>
      <c r="D263" s="19"/>
      <c r="E263" s="19"/>
      <c r="F263" s="19"/>
      <c r="G263" s="19"/>
      <c r="H263" s="15"/>
      <c r="I263" s="15"/>
      <c r="J263" s="100"/>
      <c r="K263" s="30"/>
      <c r="L263" s="100"/>
      <c r="M263" s="100"/>
      <c r="N263" s="100"/>
      <c r="O263" s="100"/>
      <c r="P263" s="100"/>
      <c r="Q263" s="100"/>
    </row>
    <row r="264" spans="1:22">
      <c r="A264" s="284"/>
      <c r="B264" s="19"/>
      <c r="C264" s="19"/>
      <c r="D264" s="19"/>
      <c r="E264" s="19"/>
      <c r="F264" s="19"/>
      <c r="G264" s="19"/>
      <c r="H264" s="15"/>
      <c r="I264" s="15"/>
      <c r="L264" s="23"/>
      <c r="M264" s="23"/>
      <c r="N264" s="23"/>
      <c r="O264" s="23"/>
      <c r="P264" s="23"/>
      <c r="Q264" s="23"/>
      <c r="R264" s="9"/>
      <c r="S264" s="9"/>
      <c r="T264" s="9"/>
      <c r="U264" s="9"/>
      <c r="V264" s="9"/>
    </row>
    <row r="265" spans="1:22" ht="34.5" customHeight="1">
      <c r="A265" s="284"/>
      <c r="B265" s="19"/>
      <c r="C265" s="4"/>
      <c r="D265" s="4"/>
      <c r="F265" s="4"/>
      <c r="G265" s="4"/>
      <c r="H265" s="331"/>
      <c r="I265" s="331"/>
      <c r="J265" s="73" t="s">
        <v>62</v>
      </c>
      <c r="K265" s="74"/>
      <c r="L265" s="75" t="s">
        <v>282</v>
      </c>
      <c r="M265" s="75" t="s">
        <v>283</v>
      </c>
      <c r="N265" s="75" t="s">
        <v>284</v>
      </c>
      <c r="O265" s="75" t="s">
        <v>285</v>
      </c>
      <c r="P265" s="75" t="s">
        <v>286</v>
      </c>
      <c r="Q265" s="75" t="s">
        <v>287</v>
      </c>
      <c r="R265" s="75" t="s">
        <v>288</v>
      </c>
      <c r="S265" s="9"/>
      <c r="T265" s="9"/>
      <c r="U265" s="9"/>
      <c r="V265" s="9"/>
    </row>
    <row r="266" spans="1:22" ht="20.25" customHeight="1">
      <c r="A266" s="284"/>
      <c r="B266" s="2"/>
      <c r="C266" s="59"/>
      <c r="D266" s="4"/>
      <c r="F266" s="4"/>
      <c r="G266" s="4"/>
      <c r="H266" s="331"/>
      <c r="I266" s="64" t="s">
        <v>1281</v>
      </c>
      <c r="J266" s="65"/>
      <c r="K266" s="76"/>
      <c r="L266" s="77" t="s">
        <v>276</v>
      </c>
      <c r="M266" s="126" t="s">
        <v>276</v>
      </c>
      <c r="N266" s="126" t="s">
        <v>276</v>
      </c>
      <c r="O266" s="126" t="s">
        <v>276</v>
      </c>
      <c r="P266" s="126" t="s">
        <v>276</v>
      </c>
      <c r="Q266" s="126" t="s">
        <v>276</v>
      </c>
      <c r="R266" s="126" t="s">
        <v>276</v>
      </c>
      <c r="S266" s="9"/>
      <c r="T266" s="9"/>
      <c r="U266" s="9"/>
      <c r="V266" s="9"/>
    </row>
    <row r="267" spans="1:22" s="81" customFormat="1" ht="34.5" customHeight="1">
      <c r="A267" s="292" t="s">
        <v>668</v>
      </c>
      <c r="B267" s="2"/>
      <c r="C267" s="448" t="s">
        <v>180</v>
      </c>
      <c r="D267" s="450"/>
      <c r="E267" s="480" t="s">
        <v>1302</v>
      </c>
      <c r="F267" s="481"/>
      <c r="G267" s="437" t="s">
        <v>182</v>
      </c>
      <c r="H267" s="439"/>
      <c r="I267" s="432" t="s">
        <v>671</v>
      </c>
      <c r="J267" s="150">
        <v>1</v>
      </c>
      <c r="K267" s="116"/>
      <c r="L267" s="142"/>
      <c r="M267" s="143"/>
      <c r="N267" s="143"/>
      <c r="O267" s="143"/>
      <c r="P267" s="143"/>
      <c r="Q267" s="143"/>
      <c r="R267" s="143"/>
    </row>
    <row r="268" spans="1:22" s="81" customFormat="1" ht="34.5" customHeight="1">
      <c r="A268" s="292" t="s">
        <v>672</v>
      </c>
      <c r="B268" s="144"/>
      <c r="C268" s="478"/>
      <c r="D268" s="479"/>
      <c r="E268" s="481"/>
      <c r="F268" s="481"/>
      <c r="G268" s="437" t="s">
        <v>184</v>
      </c>
      <c r="H268" s="439"/>
      <c r="I268" s="477"/>
      <c r="J268" s="150">
        <v>0</v>
      </c>
      <c r="K268" s="116"/>
      <c r="L268" s="145"/>
      <c r="M268" s="146"/>
      <c r="N268" s="146"/>
      <c r="O268" s="146"/>
      <c r="P268" s="146"/>
      <c r="Q268" s="146"/>
      <c r="R268" s="146"/>
    </row>
    <row r="269" spans="1:22" s="81" customFormat="1" ht="34.5" customHeight="1">
      <c r="A269" s="292" t="s">
        <v>1303</v>
      </c>
      <c r="B269" s="144"/>
      <c r="C269" s="478"/>
      <c r="D269" s="479"/>
      <c r="E269" s="481"/>
      <c r="F269" s="481"/>
      <c r="G269" s="437" t="s">
        <v>185</v>
      </c>
      <c r="H269" s="439"/>
      <c r="I269" s="477"/>
      <c r="J269" s="150">
        <v>0</v>
      </c>
      <c r="K269" s="116"/>
      <c r="L269" s="145"/>
      <c r="M269" s="146"/>
      <c r="N269" s="146"/>
      <c r="O269" s="146"/>
      <c r="P269" s="146"/>
      <c r="Q269" s="146"/>
      <c r="R269" s="146"/>
    </row>
    <row r="270" spans="1:22" s="81" customFormat="1" ht="34.5" customHeight="1">
      <c r="A270" s="292" t="s">
        <v>1304</v>
      </c>
      <c r="B270" s="144"/>
      <c r="C270" s="459"/>
      <c r="D270" s="461"/>
      <c r="E270" s="437" t="s">
        <v>166</v>
      </c>
      <c r="F270" s="438"/>
      <c r="G270" s="438"/>
      <c r="H270" s="439"/>
      <c r="I270" s="433"/>
      <c r="J270" s="150">
        <v>0</v>
      </c>
      <c r="K270" s="116"/>
      <c r="L270" s="145"/>
      <c r="M270" s="146"/>
      <c r="N270" s="146"/>
      <c r="O270" s="146"/>
      <c r="P270" s="146"/>
      <c r="Q270" s="146"/>
      <c r="R270" s="146"/>
    </row>
    <row r="271" spans="1:22" s="81" customFormat="1" ht="34.5" customHeight="1">
      <c r="A271" s="292" t="s">
        <v>1305</v>
      </c>
      <c r="B271" s="144"/>
      <c r="C271" s="448" t="s">
        <v>1306</v>
      </c>
      <c r="D271" s="472"/>
      <c r="E271" s="437" t="s">
        <v>187</v>
      </c>
      <c r="F271" s="438"/>
      <c r="G271" s="438"/>
      <c r="H271" s="439"/>
      <c r="I271" s="432" t="s">
        <v>677</v>
      </c>
      <c r="J271" s="150">
        <v>0</v>
      </c>
      <c r="K271" s="116"/>
      <c r="L271" s="145"/>
      <c r="M271" s="146"/>
      <c r="N271" s="146"/>
      <c r="O271" s="146"/>
      <c r="P271" s="146"/>
      <c r="Q271" s="146"/>
      <c r="R271" s="146"/>
    </row>
    <row r="272" spans="1:22" s="81" customFormat="1" ht="34.5" customHeight="1">
      <c r="A272" s="292" t="s">
        <v>969</v>
      </c>
      <c r="B272" s="144"/>
      <c r="C272" s="473"/>
      <c r="D272" s="474"/>
      <c r="E272" s="437" t="s">
        <v>189</v>
      </c>
      <c r="F272" s="438"/>
      <c r="G272" s="438"/>
      <c r="H272" s="439"/>
      <c r="I272" s="477"/>
      <c r="J272" s="150">
        <v>1</v>
      </c>
      <c r="K272" s="116"/>
      <c r="L272" s="145"/>
      <c r="M272" s="146"/>
      <c r="N272" s="146"/>
      <c r="O272" s="146"/>
      <c r="P272" s="146"/>
      <c r="Q272" s="146"/>
      <c r="R272" s="146"/>
    </row>
    <row r="273" spans="1:18" s="81" customFormat="1" ht="34.5" customHeight="1">
      <c r="A273" s="292" t="s">
        <v>679</v>
      </c>
      <c r="B273" s="144"/>
      <c r="C273" s="475"/>
      <c r="D273" s="476"/>
      <c r="E273" s="437" t="s">
        <v>190</v>
      </c>
      <c r="F273" s="438"/>
      <c r="G273" s="438"/>
      <c r="H273" s="439"/>
      <c r="I273" s="433"/>
      <c r="J273" s="150">
        <v>0</v>
      </c>
      <c r="K273" s="116"/>
      <c r="L273" s="145"/>
      <c r="M273" s="146"/>
      <c r="N273" s="146"/>
      <c r="O273" s="146"/>
      <c r="P273" s="146"/>
      <c r="Q273" s="146"/>
      <c r="R273" s="146"/>
    </row>
    <row r="274" spans="1:18" s="81" customFormat="1" ht="42" customHeight="1">
      <c r="A274" s="292" t="s">
        <v>680</v>
      </c>
      <c r="B274" s="144"/>
      <c r="C274" s="448" t="s">
        <v>166</v>
      </c>
      <c r="D274" s="472"/>
      <c r="E274" s="437" t="s">
        <v>191</v>
      </c>
      <c r="F274" s="438"/>
      <c r="G274" s="438"/>
      <c r="H274" s="439"/>
      <c r="I274" s="114" t="s">
        <v>192</v>
      </c>
      <c r="J274" s="150">
        <v>0</v>
      </c>
      <c r="K274" s="116"/>
      <c r="L274" s="145"/>
      <c r="M274" s="146"/>
      <c r="N274" s="146"/>
      <c r="O274" s="146"/>
      <c r="P274" s="146"/>
      <c r="Q274" s="146"/>
      <c r="R274" s="146"/>
    </row>
    <row r="275" spans="1:18" s="81" customFormat="1" ht="34.5" customHeight="1">
      <c r="A275" s="292" t="s">
        <v>1307</v>
      </c>
      <c r="B275" s="144"/>
      <c r="C275" s="473"/>
      <c r="D275" s="474"/>
      <c r="E275" s="437" t="s">
        <v>1308</v>
      </c>
      <c r="F275" s="438"/>
      <c r="G275" s="438"/>
      <c r="H275" s="439"/>
      <c r="I275" s="420" t="s">
        <v>194</v>
      </c>
      <c r="J275" s="150">
        <v>0</v>
      </c>
      <c r="K275" s="116"/>
      <c r="L275" s="145"/>
      <c r="M275" s="146"/>
      <c r="N275" s="146"/>
      <c r="O275" s="146"/>
      <c r="P275" s="146"/>
      <c r="Q275" s="146"/>
      <c r="R275" s="146"/>
    </row>
    <row r="276" spans="1:18" s="81" customFormat="1" ht="34.5" customHeight="1">
      <c r="A276" s="292" t="s">
        <v>973</v>
      </c>
      <c r="B276" s="144"/>
      <c r="C276" s="473"/>
      <c r="D276" s="474"/>
      <c r="E276" s="437" t="s">
        <v>195</v>
      </c>
      <c r="F276" s="438"/>
      <c r="G276" s="438"/>
      <c r="H276" s="439"/>
      <c r="I276" s="441"/>
      <c r="J276" s="150">
        <v>0</v>
      </c>
      <c r="K276" s="116"/>
      <c r="L276" s="145"/>
      <c r="M276" s="146"/>
      <c r="N276" s="146"/>
      <c r="O276" s="146"/>
      <c r="P276" s="146"/>
      <c r="Q276" s="146"/>
      <c r="R276" s="146"/>
    </row>
    <row r="277" spans="1:18" s="81" customFormat="1" ht="58.5">
      <c r="A277" s="292" t="s">
        <v>1309</v>
      </c>
      <c r="B277" s="144"/>
      <c r="C277" s="473"/>
      <c r="D277" s="474"/>
      <c r="E277" s="437" t="s">
        <v>1310</v>
      </c>
      <c r="F277" s="438"/>
      <c r="G277" s="438"/>
      <c r="H277" s="439"/>
      <c r="I277" s="114" t="s">
        <v>1311</v>
      </c>
      <c r="J277" s="150">
        <v>0</v>
      </c>
      <c r="K277" s="116"/>
      <c r="L277" s="145"/>
      <c r="M277" s="146"/>
      <c r="N277" s="146"/>
      <c r="O277" s="146"/>
      <c r="P277" s="146"/>
      <c r="Q277" s="146"/>
      <c r="R277" s="146"/>
    </row>
    <row r="278" spans="1:18" s="81" customFormat="1" ht="58.5">
      <c r="A278" s="292" t="s">
        <v>690</v>
      </c>
      <c r="B278" s="144"/>
      <c r="C278" s="473"/>
      <c r="D278" s="474"/>
      <c r="E278" s="437" t="s">
        <v>1312</v>
      </c>
      <c r="F278" s="438"/>
      <c r="G278" s="438"/>
      <c r="H278" s="439"/>
      <c r="I278" s="114" t="s">
        <v>1313</v>
      </c>
      <c r="J278" s="150">
        <v>0</v>
      </c>
      <c r="K278" s="116"/>
      <c r="L278" s="145"/>
      <c r="M278" s="146"/>
      <c r="N278" s="146"/>
      <c r="O278" s="146"/>
      <c r="P278" s="146"/>
      <c r="Q278" s="146"/>
      <c r="R278" s="146"/>
    </row>
    <row r="279" spans="1:18" s="81" customFormat="1" ht="42" customHeight="1">
      <c r="A279" s="292" t="s">
        <v>1314</v>
      </c>
      <c r="B279" s="144"/>
      <c r="C279" s="473"/>
      <c r="D279" s="474"/>
      <c r="E279" s="437" t="s">
        <v>200</v>
      </c>
      <c r="F279" s="438"/>
      <c r="G279" s="438"/>
      <c r="H279" s="439"/>
      <c r="I279" s="114" t="s">
        <v>201</v>
      </c>
      <c r="J279" s="150">
        <v>0</v>
      </c>
      <c r="K279" s="116"/>
      <c r="L279" s="145"/>
      <c r="M279" s="146"/>
      <c r="N279" s="146"/>
      <c r="O279" s="146"/>
      <c r="P279" s="146"/>
      <c r="Q279" s="146"/>
      <c r="R279" s="146"/>
    </row>
    <row r="280" spans="1:18" s="81" customFormat="1" ht="42" customHeight="1">
      <c r="A280" s="292" t="s">
        <v>696</v>
      </c>
      <c r="B280" s="144"/>
      <c r="C280" s="473"/>
      <c r="D280" s="474"/>
      <c r="E280" s="437" t="s">
        <v>1315</v>
      </c>
      <c r="F280" s="438"/>
      <c r="G280" s="438"/>
      <c r="H280" s="439"/>
      <c r="I280" s="114" t="s">
        <v>698</v>
      </c>
      <c r="J280" s="150">
        <v>0</v>
      </c>
      <c r="K280" s="116"/>
      <c r="L280" s="145"/>
      <c r="M280" s="146"/>
      <c r="N280" s="146"/>
      <c r="O280" s="146"/>
      <c r="P280" s="146"/>
      <c r="Q280" s="146"/>
      <c r="R280" s="146"/>
    </row>
    <row r="281" spans="1:18" s="81" customFormat="1" ht="42" customHeight="1">
      <c r="A281" s="292" t="s">
        <v>699</v>
      </c>
      <c r="B281" s="144"/>
      <c r="C281" s="473"/>
      <c r="D281" s="474"/>
      <c r="E281" s="437" t="s">
        <v>204</v>
      </c>
      <c r="F281" s="438"/>
      <c r="G281" s="438"/>
      <c r="H281" s="439"/>
      <c r="I281" s="114" t="s">
        <v>700</v>
      </c>
      <c r="J281" s="150">
        <v>0</v>
      </c>
      <c r="K281" s="116"/>
      <c r="L281" s="145"/>
      <c r="M281" s="146"/>
      <c r="N281" s="146"/>
      <c r="O281" s="146"/>
      <c r="P281" s="146"/>
      <c r="Q281" s="146"/>
      <c r="R281" s="146"/>
    </row>
    <row r="282" spans="1:18" s="81" customFormat="1" ht="56.1" customHeight="1">
      <c r="A282" s="292" t="s">
        <v>1218</v>
      </c>
      <c r="B282" s="144"/>
      <c r="C282" s="473"/>
      <c r="D282" s="474"/>
      <c r="E282" s="437" t="s">
        <v>206</v>
      </c>
      <c r="F282" s="438"/>
      <c r="G282" s="438"/>
      <c r="H282" s="439"/>
      <c r="I282" s="114" t="s">
        <v>702</v>
      </c>
      <c r="J282" s="150">
        <v>0</v>
      </c>
      <c r="K282" s="116"/>
      <c r="L282" s="145"/>
      <c r="M282" s="146"/>
      <c r="N282" s="146"/>
      <c r="O282" s="146"/>
      <c r="P282" s="146"/>
      <c r="Q282" s="146"/>
      <c r="R282" s="146"/>
    </row>
    <row r="283" spans="1:18" s="81" customFormat="1" ht="56.1" customHeight="1">
      <c r="A283" s="292" t="s">
        <v>703</v>
      </c>
      <c r="B283" s="144"/>
      <c r="C283" s="475"/>
      <c r="D283" s="476"/>
      <c r="E283" s="437" t="s">
        <v>207</v>
      </c>
      <c r="F283" s="438"/>
      <c r="G283" s="438"/>
      <c r="H283" s="439"/>
      <c r="I283" s="114" t="s">
        <v>1316</v>
      </c>
      <c r="J283" s="150">
        <v>0</v>
      </c>
      <c r="K283" s="116"/>
      <c r="L283" s="147"/>
      <c r="M283" s="148"/>
      <c r="N283" s="148"/>
      <c r="O283" s="148"/>
      <c r="P283" s="148"/>
      <c r="Q283" s="148"/>
      <c r="R283" s="148"/>
    </row>
    <row r="284" spans="1:18" s="1" customFormat="1">
      <c r="A284" s="284"/>
      <c r="B284" s="19"/>
      <c r="C284" s="19"/>
      <c r="D284" s="19"/>
      <c r="E284" s="19"/>
      <c r="F284" s="19"/>
      <c r="G284" s="19"/>
      <c r="H284" s="15"/>
      <c r="I284" s="15"/>
      <c r="J284" s="86"/>
      <c r="K284" s="87"/>
      <c r="L284" s="88"/>
      <c r="M284" s="88"/>
      <c r="N284" s="88"/>
      <c r="O284" s="88"/>
      <c r="P284" s="88"/>
      <c r="Q284" s="88"/>
    </row>
    <row r="285" spans="1:18" s="81" customFormat="1">
      <c r="A285" s="284"/>
      <c r="B285" s="82"/>
      <c r="C285" s="59"/>
      <c r="D285" s="59"/>
      <c r="E285" s="59"/>
      <c r="F285" s="59"/>
      <c r="G285" s="59"/>
      <c r="H285" s="89"/>
      <c r="I285" s="89"/>
      <c r="J285" s="86"/>
      <c r="K285" s="87"/>
      <c r="L285" s="88"/>
      <c r="M285" s="88"/>
      <c r="N285" s="88"/>
      <c r="O285" s="88"/>
      <c r="P285" s="88"/>
      <c r="Q285" s="88"/>
    </row>
    <row r="286" spans="1:18" s="81" customFormat="1">
      <c r="A286" s="284"/>
      <c r="B286" s="111"/>
      <c r="C286" s="111"/>
      <c r="D286" s="59"/>
      <c r="E286" s="59"/>
      <c r="F286" s="59"/>
      <c r="G286" s="59"/>
      <c r="H286" s="89"/>
      <c r="I286" s="151"/>
      <c r="J286" s="86"/>
      <c r="K286" s="87"/>
      <c r="L286" s="88"/>
      <c r="M286" s="88"/>
      <c r="N286" s="88"/>
      <c r="O286" s="88"/>
      <c r="P286" s="88"/>
      <c r="Q286" s="88"/>
    </row>
    <row r="287" spans="1:18" s="1" customFormat="1">
      <c r="A287" s="284"/>
      <c r="B287" s="111"/>
      <c r="C287" s="4"/>
      <c r="D287" s="4"/>
      <c r="E287" s="4"/>
      <c r="F287" s="4"/>
      <c r="G287" s="4"/>
      <c r="H287" s="331"/>
      <c r="I287" s="331"/>
      <c r="J287" s="58"/>
      <c r="K287" s="30"/>
      <c r="L287" s="100"/>
      <c r="M287" s="100"/>
      <c r="N287" s="100"/>
      <c r="O287" s="100"/>
      <c r="P287" s="100"/>
      <c r="Q287" s="100"/>
    </row>
    <row r="288" spans="1:18" s="81" customFormat="1">
      <c r="A288" s="284"/>
      <c r="B288" s="347" t="s">
        <v>705</v>
      </c>
      <c r="C288" s="348"/>
      <c r="D288" s="4"/>
      <c r="E288" s="4"/>
      <c r="F288" s="4"/>
      <c r="G288" s="4"/>
      <c r="H288" s="331"/>
      <c r="I288" s="331"/>
      <c r="J288" s="58"/>
      <c r="K288" s="60"/>
      <c r="L288" s="88"/>
      <c r="M288" s="88"/>
      <c r="N288" s="88"/>
      <c r="O288" s="88"/>
      <c r="P288" s="88"/>
      <c r="Q288" s="88"/>
    </row>
    <row r="289" spans="1:22">
      <c r="A289" s="284"/>
      <c r="B289" s="19"/>
      <c r="C289" s="19"/>
      <c r="D289" s="19"/>
      <c r="E289" s="19"/>
      <c r="F289" s="19"/>
      <c r="G289" s="19"/>
      <c r="H289" s="15"/>
      <c r="I289" s="15"/>
      <c r="L289" s="23"/>
      <c r="M289" s="23"/>
      <c r="N289" s="23"/>
      <c r="O289" s="23"/>
      <c r="P289" s="23"/>
      <c r="Q289" s="23"/>
      <c r="R289" s="9"/>
      <c r="S289" s="9"/>
      <c r="T289" s="9"/>
      <c r="U289" s="9"/>
      <c r="V289" s="9"/>
    </row>
    <row r="290" spans="1:22" s="110" customFormat="1" ht="34.5" customHeight="1">
      <c r="A290" s="284"/>
      <c r="B290" s="19"/>
      <c r="C290" s="4"/>
      <c r="D290" s="4"/>
      <c r="E290" s="4"/>
      <c r="F290" s="4"/>
      <c r="G290" s="4"/>
      <c r="H290" s="331"/>
      <c r="I290" s="331"/>
      <c r="J290" s="73" t="s">
        <v>62</v>
      </c>
      <c r="K290" s="74"/>
      <c r="L290" s="75" t="s">
        <v>282</v>
      </c>
      <c r="M290" s="75" t="s">
        <v>283</v>
      </c>
      <c r="N290" s="75" t="s">
        <v>284</v>
      </c>
      <c r="O290" s="75" t="s">
        <v>285</v>
      </c>
      <c r="P290" s="75" t="s">
        <v>286</v>
      </c>
      <c r="Q290" s="75" t="s">
        <v>287</v>
      </c>
      <c r="R290" s="75" t="s">
        <v>288</v>
      </c>
    </row>
    <row r="291" spans="1:22" s="110" customFormat="1" ht="20.25" customHeight="1">
      <c r="A291" s="284"/>
      <c r="B291" s="2"/>
      <c r="C291" s="4"/>
      <c r="D291" s="4"/>
      <c r="E291" s="4"/>
      <c r="F291" s="4"/>
      <c r="G291" s="4"/>
      <c r="H291" s="331"/>
      <c r="I291" s="64" t="s">
        <v>63</v>
      </c>
      <c r="J291" s="152"/>
      <c r="K291" s="76"/>
      <c r="L291" s="126" t="s">
        <v>276</v>
      </c>
      <c r="M291" s="126" t="s">
        <v>276</v>
      </c>
      <c r="N291" s="126" t="s">
        <v>276</v>
      </c>
      <c r="O291" s="126" t="s">
        <v>276</v>
      </c>
      <c r="P291" s="126" t="s">
        <v>276</v>
      </c>
      <c r="Q291" s="126" t="s">
        <v>276</v>
      </c>
      <c r="R291" s="126" t="s">
        <v>276</v>
      </c>
    </row>
    <row r="292" spans="1:22" s="110" customFormat="1" ht="34.5" customHeight="1">
      <c r="A292" s="284"/>
      <c r="B292" s="107"/>
      <c r="C292" s="416" t="s">
        <v>208</v>
      </c>
      <c r="D292" s="417"/>
      <c r="E292" s="417"/>
      <c r="F292" s="417"/>
      <c r="G292" s="417"/>
      <c r="H292" s="419"/>
      <c r="I292" s="467" t="s">
        <v>706</v>
      </c>
      <c r="J292" s="153"/>
      <c r="K292" s="93"/>
      <c r="L292" s="293"/>
      <c r="M292" s="293"/>
      <c r="N292" s="293"/>
      <c r="O292" s="293"/>
      <c r="P292" s="293"/>
      <c r="Q292" s="293"/>
      <c r="R292" s="293"/>
    </row>
    <row r="293" spans="1:22" s="110" customFormat="1" ht="34.5" customHeight="1">
      <c r="A293" s="284"/>
      <c r="B293" s="154"/>
      <c r="C293" s="462"/>
      <c r="D293" s="418"/>
      <c r="E293" s="418"/>
      <c r="F293" s="418"/>
      <c r="G293" s="418"/>
      <c r="H293" s="463"/>
      <c r="I293" s="467"/>
      <c r="J293" s="155"/>
      <c r="K293" s="97"/>
      <c r="L293" s="156"/>
      <c r="M293" s="156"/>
      <c r="N293" s="156"/>
      <c r="O293" s="156"/>
      <c r="P293" s="156"/>
      <c r="Q293" s="156"/>
      <c r="R293" s="156"/>
    </row>
    <row r="294" spans="1:22" s="110" customFormat="1" ht="34.5" customHeight="1">
      <c r="A294" s="292" t="s">
        <v>1220</v>
      </c>
      <c r="B294" s="154"/>
      <c r="C294" s="462"/>
      <c r="D294" s="418"/>
      <c r="E294" s="418"/>
      <c r="F294" s="418"/>
      <c r="G294" s="418"/>
      <c r="H294" s="463"/>
      <c r="I294" s="467"/>
      <c r="J294" s="155"/>
      <c r="K294" s="97"/>
      <c r="L294" s="157" t="str">
        <f>IF(ISBLANK(L292), "-", "～")</f>
        <v>-</v>
      </c>
      <c r="M294" s="157" t="str">
        <f t="shared" ref="M294:R294" si="4">IF(ISBLANK(M292), "-", "～")</f>
        <v>-</v>
      </c>
      <c r="N294" s="157" t="str">
        <f t="shared" si="4"/>
        <v>-</v>
      </c>
      <c r="O294" s="157" t="str">
        <f t="shared" si="4"/>
        <v>-</v>
      </c>
      <c r="P294" s="157" t="str">
        <f t="shared" si="4"/>
        <v>-</v>
      </c>
      <c r="Q294" s="157" t="str">
        <f t="shared" si="4"/>
        <v>-</v>
      </c>
      <c r="R294" s="157" t="str">
        <f t="shared" si="4"/>
        <v>-</v>
      </c>
    </row>
    <row r="295" spans="1:22" s="110" customFormat="1" ht="34.5" customHeight="1">
      <c r="A295" s="284"/>
      <c r="B295" s="154"/>
      <c r="C295" s="462"/>
      <c r="D295" s="418"/>
      <c r="E295" s="418"/>
      <c r="F295" s="418"/>
      <c r="G295" s="418"/>
      <c r="H295" s="463"/>
      <c r="I295" s="467"/>
      <c r="J295" s="155"/>
      <c r="K295" s="97"/>
      <c r="L295" s="294"/>
      <c r="M295" s="294"/>
      <c r="N295" s="294"/>
      <c r="O295" s="294"/>
      <c r="P295" s="294"/>
      <c r="Q295" s="294"/>
      <c r="R295" s="294"/>
    </row>
    <row r="296" spans="1:22" s="110" customFormat="1" ht="34.5" customHeight="1">
      <c r="A296" s="284"/>
      <c r="B296" s="154"/>
      <c r="C296" s="464"/>
      <c r="D296" s="465"/>
      <c r="E296" s="465"/>
      <c r="F296" s="465"/>
      <c r="G296" s="465"/>
      <c r="H296" s="466"/>
      <c r="I296" s="467"/>
      <c r="J296" s="158"/>
      <c r="K296" s="99"/>
      <c r="L296" s="159"/>
      <c r="M296" s="159"/>
      <c r="N296" s="159"/>
      <c r="O296" s="159"/>
      <c r="P296" s="159"/>
      <c r="Q296" s="159"/>
      <c r="R296" s="159"/>
    </row>
    <row r="297" spans="1:22" s="1" customFormat="1">
      <c r="A297" s="284"/>
      <c r="B297" s="19"/>
      <c r="C297" s="19"/>
      <c r="D297" s="19"/>
      <c r="E297" s="19"/>
      <c r="F297" s="19"/>
      <c r="G297" s="19"/>
      <c r="H297" s="15"/>
      <c r="I297" s="15"/>
      <c r="J297" s="86"/>
      <c r="K297" s="87"/>
      <c r="L297" s="88"/>
      <c r="M297" s="88"/>
      <c r="N297" s="88"/>
      <c r="O297" s="88"/>
      <c r="P297" s="88"/>
      <c r="Q297" s="88"/>
    </row>
    <row r="298" spans="1:22" s="81" customFormat="1">
      <c r="A298" s="284"/>
      <c r="B298" s="82"/>
      <c r="C298" s="59"/>
      <c r="D298" s="59"/>
      <c r="E298" s="59"/>
      <c r="F298" s="59"/>
      <c r="G298" s="59"/>
      <c r="H298" s="89"/>
      <c r="I298" s="89"/>
      <c r="J298" s="86"/>
      <c r="K298" s="87"/>
      <c r="L298" s="88"/>
      <c r="M298" s="88"/>
      <c r="N298" s="88"/>
      <c r="O298" s="88"/>
      <c r="P298" s="88"/>
      <c r="Q298" s="88"/>
    </row>
    <row r="299" spans="1:22" s="81" customFormat="1">
      <c r="A299" s="284"/>
      <c r="B299" s="111"/>
      <c r="C299" s="111"/>
      <c r="D299" s="59"/>
      <c r="E299" s="59"/>
      <c r="F299" s="59"/>
      <c r="G299" s="59"/>
      <c r="H299" s="89"/>
      <c r="I299" s="151" t="s">
        <v>209</v>
      </c>
      <c r="J299" s="86"/>
      <c r="K299" s="87"/>
      <c r="L299" s="88"/>
      <c r="M299" s="88"/>
      <c r="N299" s="88"/>
      <c r="O299" s="88"/>
      <c r="P299" s="88"/>
      <c r="Q299" s="88"/>
    </row>
    <row r="300" spans="1:22" s="81" customFormat="1">
      <c r="A300" s="284"/>
      <c r="B300" s="111"/>
      <c r="C300" s="111"/>
      <c r="D300" s="59"/>
      <c r="E300" s="59"/>
      <c r="F300" s="59"/>
      <c r="G300" s="59"/>
      <c r="H300" s="89"/>
      <c r="I300" s="89"/>
      <c r="J300" s="86"/>
      <c r="K300" s="87"/>
      <c r="L300" s="88"/>
      <c r="M300" s="88"/>
      <c r="N300" s="88"/>
      <c r="O300" s="88"/>
      <c r="P300" s="88"/>
      <c r="Q300" s="88"/>
    </row>
    <row r="301" spans="1:22" s="22" customFormat="1">
      <c r="A301" s="284"/>
      <c r="B301" s="2"/>
      <c r="C301" s="50"/>
      <c r="D301" s="36"/>
      <c r="E301" s="36"/>
      <c r="F301" s="36"/>
      <c r="G301" s="36"/>
      <c r="H301" s="21"/>
      <c r="I301" s="38"/>
      <c r="J301" s="6"/>
      <c r="K301" s="7"/>
      <c r="M301" s="48"/>
      <c r="N301" s="48"/>
      <c r="O301" s="48"/>
      <c r="P301" s="48"/>
      <c r="Q301" s="48"/>
      <c r="R301" s="9"/>
    </row>
    <row r="302" spans="1:22" s="22" customFormat="1">
      <c r="A302" s="284"/>
      <c r="B302" s="2"/>
      <c r="C302" s="50"/>
      <c r="D302" s="36"/>
      <c r="E302" s="36"/>
      <c r="F302" s="36"/>
      <c r="G302" s="36"/>
      <c r="H302" s="21"/>
      <c r="I302" s="38"/>
      <c r="J302" s="6"/>
      <c r="K302" s="7"/>
      <c r="M302" s="48"/>
      <c r="N302" s="48"/>
      <c r="O302" s="48"/>
      <c r="P302" s="48"/>
      <c r="Q302" s="48"/>
      <c r="R302" s="9"/>
    </row>
    <row r="303" spans="1:22" s="22" customFormat="1">
      <c r="A303" s="284"/>
      <c r="B303" s="2"/>
      <c r="E303" s="50"/>
      <c r="F303" s="50"/>
      <c r="G303" s="50"/>
      <c r="H303" s="21"/>
      <c r="I303" s="38"/>
      <c r="J303" s="6"/>
      <c r="K303" s="7"/>
      <c r="M303" s="39"/>
      <c r="N303" s="39"/>
      <c r="O303" s="39"/>
      <c r="P303" s="39"/>
      <c r="Q303" s="39"/>
      <c r="R303" s="9"/>
    </row>
    <row r="304" spans="1:22" s="22" customFormat="1">
      <c r="A304" s="284"/>
      <c r="B304" s="2"/>
      <c r="E304" s="50"/>
      <c r="F304" s="50"/>
      <c r="G304" s="50"/>
      <c r="H304" s="21"/>
      <c r="I304" s="38"/>
      <c r="J304" s="6"/>
      <c r="K304" s="7"/>
      <c r="M304" s="48"/>
      <c r="N304" s="48"/>
      <c r="O304" s="48"/>
      <c r="P304" s="48"/>
      <c r="Q304" s="48"/>
      <c r="R304" s="9"/>
    </row>
    <row r="305" spans="1:22" s="22" customFormat="1">
      <c r="A305" s="284"/>
      <c r="B305" s="2"/>
      <c r="E305" s="50"/>
      <c r="F305" s="50"/>
      <c r="G305" s="50"/>
      <c r="H305" s="21"/>
      <c r="I305" s="38"/>
      <c r="J305" s="6"/>
      <c r="K305" s="7"/>
      <c r="M305" s="39"/>
      <c r="N305" s="39"/>
      <c r="O305" s="39"/>
      <c r="P305" s="39"/>
      <c r="Q305" s="39"/>
      <c r="R305" s="9"/>
    </row>
    <row r="306" spans="1:22" s="22" customFormat="1">
      <c r="A306" s="284"/>
      <c r="B306" s="2"/>
      <c r="E306" s="50"/>
      <c r="F306" s="50"/>
      <c r="G306" s="50"/>
      <c r="H306" s="21"/>
      <c r="I306" s="38"/>
      <c r="J306" s="6"/>
      <c r="K306" s="7"/>
      <c r="M306" s="39"/>
      <c r="N306" s="39"/>
      <c r="O306" s="39"/>
      <c r="P306" s="39"/>
      <c r="Q306" s="39"/>
      <c r="R306" s="9"/>
    </row>
    <row r="307" spans="1:22" s="22" customFormat="1">
      <c r="A307" s="284"/>
      <c r="B307" s="2"/>
      <c r="E307" s="36"/>
      <c r="F307" s="36"/>
      <c r="G307" s="36"/>
      <c r="H307" s="21"/>
      <c r="I307" s="5"/>
      <c r="J307" s="39"/>
      <c r="K307" s="51"/>
      <c r="L307" s="8"/>
      <c r="M307" s="8"/>
      <c r="N307" s="8"/>
      <c r="O307" s="8"/>
      <c r="P307" s="8"/>
      <c r="Q307" s="8"/>
      <c r="R307" s="9"/>
    </row>
    <row r="308" spans="1:22" s="22" customFormat="1">
      <c r="A308" s="284"/>
      <c r="B308" s="2"/>
      <c r="C308" s="42"/>
      <c r="D308" s="42"/>
      <c r="E308" s="42"/>
      <c r="F308" s="42"/>
      <c r="G308" s="42"/>
      <c r="H308" s="42"/>
      <c r="I308" s="42"/>
      <c r="J308" s="42"/>
      <c r="K308" s="49"/>
      <c r="L308" s="42"/>
      <c r="M308" s="42"/>
      <c r="N308" s="42"/>
      <c r="O308" s="42"/>
      <c r="P308" s="42"/>
      <c r="Q308" s="42"/>
      <c r="R308" s="9"/>
    </row>
    <row r="309" spans="1:22" s="22" customFormat="1">
      <c r="A309" s="284"/>
      <c r="B309" s="2"/>
      <c r="C309" s="59"/>
      <c r="D309" s="4"/>
      <c r="E309" s="4"/>
      <c r="F309" s="4"/>
      <c r="G309" s="4"/>
      <c r="H309" s="331"/>
      <c r="I309" s="331"/>
      <c r="J309" s="60"/>
      <c r="K309" s="30"/>
      <c r="L309" s="58"/>
      <c r="M309" s="58"/>
      <c r="N309" s="58"/>
      <c r="O309" s="58"/>
      <c r="P309" s="58"/>
      <c r="Q309" s="58"/>
      <c r="R309" s="9"/>
    </row>
    <row r="310" spans="1:22" s="1" customFormat="1" ht="19.5">
      <c r="A310" s="284"/>
      <c r="B310" s="349" t="s">
        <v>210</v>
      </c>
      <c r="C310" s="160"/>
      <c r="D310" s="160"/>
      <c r="E310" s="54"/>
      <c r="F310" s="54"/>
      <c r="G310" s="54"/>
      <c r="H310" s="55"/>
      <c r="I310" s="55"/>
      <c r="J310" s="57"/>
      <c r="K310" s="56"/>
      <c r="L310" s="161"/>
      <c r="M310" s="161"/>
      <c r="N310" s="161"/>
      <c r="O310" s="161"/>
      <c r="P310" s="161"/>
      <c r="Q310" s="161"/>
    </row>
    <row r="311" spans="1:22" s="1" customFormat="1">
      <c r="A311" s="284"/>
      <c r="B311" s="47" t="s">
        <v>211</v>
      </c>
      <c r="C311" s="64"/>
      <c r="D311" s="64"/>
      <c r="E311" s="4"/>
      <c r="F311" s="4"/>
      <c r="G311" s="4"/>
      <c r="H311" s="331"/>
      <c r="I311" s="331"/>
      <c r="J311" s="58"/>
      <c r="K311" s="30"/>
      <c r="L311" s="100"/>
      <c r="M311" s="100"/>
      <c r="N311" s="100"/>
      <c r="O311" s="100"/>
      <c r="P311" s="100"/>
      <c r="Q311" s="100"/>
    </row>
    <row r="312" spans="1:22">
      <c r="A312" s="284"/>
      <c r="B312" s="19"/>
      <c r="C312" s="19"/>
      <c r="D312" s="19"/>
      <c r="E312" s="19"/>
      <c r="F312" s="19"/>
      <c r="G312" s="19"/>
      <c r="H312" s="15"/>
      <c r="I312" s="15"/>
      <c r="L312" s="23"/>
      <c r="M312" s="23"/>
      <c r="N312" s="23"/>
      <c r="O312" s="23"/>
      <c r="P312" s="23"/>
      <c r="Q312" s="23"/>
      <c r="R312" s="9"/>
      <c r="S312" s="9"/>
      <c r="T312" s="9"/>
      <c r="U312" s="9"/>
      <c r="V312" s="9"/>
    </row>
    <row r="313" spans="1:22" ht="34.5" customHeight="1">
      <c r="A313" s="289"/>
      <c r="B313" s="19"/>
      <c r="C313" s="4"/>
      <c r="D313" s="4"/>
      <c r="F313" s="4"/>
      <c r="G313" s="4"/>
      <c r="H313" s="331"/>
      <c r="I313" s="331"/>
      <c r="J313" s="73" t="s">
        <v>62</v>
      </c>
      <c r="K313" s="74"/>
      <c r="L313" s="75" t="s">
        <v>282</v>
      </c>
      <c r="M313" s="75" t="s">
        <v>283</v>
      </c>
      <c r="N313" s="75" t="s">
        <v>284</v>
      </c>
      <c r="O313" s="75" t="s">
        <v>285</v>
      </c>
      <c r="P313" s="75" t="s">
        <v>286</v>
      </c>
      <c r="Q313" s="75" t="s">
        <v>287</v>
      </c>
      <c r="R313" s="75" t="s">
        <v>288</v>
      </c>
      <c r="S313" s="9"/>
      <c r="T313" s="9"/>
      <c r="U313" s="9"/>
      <c r="V313" s="9"/>
    </row>
    <row r="314" spans="1:22" ht="20.25" customHeight="1">
      <c r="A314" s="290" t="s">
        <v>482</v>
      </c>
      <c r="B314" s="2"/>
      <c r="C314" s="4"/>
      <c r="D314" s="4"/>
      <c r="F314" s="4"/>
      <c r="G314" s="4"/>
      <c r="H314" s="331"/>
      <c r="I314" s="64" t="s">
        <v>1281</v>
      </c>
      <c r="J314" s="65"/>
      <c r="K314" s="76"/>
      <c r="L314" s="77" t="s">
        <v>276</v>
      </c>
      <c r="M314" s="77" t="s">
        <v>276</v>
      </c>
      <c r="N314" s="77" t="s">
        <v>276</v>
      </c>
      <c r="O314" s="77" t="s">
        <v>276</v>
      </c>
      <c r="P314" s="77" t="s">
        <v>276</v>
      </c>
      <c r="Q314" s="77" t="s">
        <v>276</v>
      </c>
      <c r="R314" s="77" t="s">
        <v>276</v>
      </c>
      <c r="S314" s="9"/>
      <c r="T314" s="9"/>
      <c r="U314" s="9"/>
      <c r="V314" s="9"/>
    </row>
    <row r="315" spans="1:22" s="81" customFormat="1" ht="34.5" customHeight="1">
      <c r="A315" s="292" t="s">
        <v>708</v>
      </c>
      <c r="B315" s="82"/>
      <c r="C315" s="456" t="s">
        <v>212</v>
      </c>
      <c r="D315" s="448" t="s">
        <v>213</v>
      </c>
      <c r="E315" s="449"/>
      <c r="F315" s="449"/>
      <c r="G315" s="449"/>
      <c r="H315" s="450"/>
      <c r="I315" s="420" t="s">
        <v>1317</v>
      </c>
      <c r="J315" s="162">
        <f t="shared" ref="J315:J320" si="5">IF(SUM(L315:R315)=0,IF(COUNTIF(L315:R315,"未確認")&gt;0,"未確認",IF(COUNTIF(L315:R315,"~*")&gt;0,"*",SUM(L315:R315))),SUM(L315:R315))</f>
        <v>537</v>
      </c>
      <c r="K315" s="116" t="str">
        <f t="shared" ref="K315:K320" si="6">IF(OR(COUNTIF(L315:R315,"未確認")&gt;0,COUNTIF(L315:R315,"~*")&gt;0),"※","")</f>
        <v/>
      </c>
      <c r="L315" s="133">
        <v>59</v>
      </c>
      <c r="M315" s="133">
        <v>41</v>
      </c>
      <c r="N315" s="133">
        <v>101</v>
      </c>
      <c r="O315" s="133">
        <v>96</v>
      </c>
      <c r="P315" s="133">
        <v>37</v>
      </c>
      <c r="Q315" s="133">
        <v>91</v>
      </c>
      <c r="R315" s="133">
        <v>112</v>
      </c>
    </row>
    <row r="316" spans="1:22" s="81" customFormat="1" ht="34.5" customHeight="1">
      <c r="A316" s="292" t="s">
        <v>1318</v>
      </c>
      <c r="B316" s="82"/>
      <c r="C316" s="468"/>
      <c r="D316" s="469"/>
      <c r="E316" s="437" t="s">
        <v>214</v>
      </c>
      <c r="F316" s="438"/>
      <c r="G316" s="438"/>
      <c r="H316" s="439"/>
      <c r="I316" s="440"/>
      <c r="J316" s="162">
        <f t="shared" si="5"/>
        <v>486</v>
      </c>
      <c r="K316" s="116" t="str">
        <f t="shared" si="6"/>
        <v/>
      </c>
      <c r="L316" s="133">
        <v>59</v>
      </c>
      <c r="M316" s="133">
        <v>41</v>
      </c>
      <c r="N316" s="133">
        <v>101</v>
      </c>
      <c r="O316" s="133">
        <v>96</v>
      </c>
      <c r="P316" s="133">
        <v>37</v>
      </c>
      <c r="Q316" s="133">
        <v>75</v>
      </c>
      <c r="R316" s="133">
        <v>77</v>
      </c>
    </row>
    <row r="317" spans="1:22" s="81" customFormat="1" ht="34.5" customHeight="1">
      <c r="A317" s="295" t="s">
        <v>711</v>
      </c>
      <c r="B317" s="82"/>
      <c r="C317" s="468"/>
      <c r="D317" s="470"/>
      <c r="E317" s="437" t="s">
        <v>215</v>
      </c>
      <c r="F317" s="438"/>
      <c r="G317" s="438"/>
      <c r="H317" s="439"/>
      <c r="I317" s="440"/>
      <c r="J317" s="162">
        <f t="shared" si="5"/>
        <v>51</v>
      </c>
      <c r="K317" s="116" t="str">
        <f t="shared" si="6"/>
        <v/>
      </c>
      <c r="L317" s="133">
        <v>0</v>
      </c>
      <c r="M317" s="133">
        <v>0</v>
      </c>
      <c r="N317" s="133">
        <v>0</v>
      </c>
      <c r="O317" s="133">
        <v>0</v>
      </c>
      <c r="P317" s="133">
        <v>0</v>
      </c>
      <c r="Q317" s="133">
        <v>16</v>
      </c>
      <c r="R317" s="133">
        <v>35</v>
      </c>
    </row>
    <row r="318" spans="1:22" s="81" customFormat="1" ht="34.5" customHeight="1">
      <c r="A318" s="295" t="s">
        <v>1319</v>
      </c>
      <c r="B318" s="82"/>
      <c r="C318" s="468"/>
      <c r="D318" s="471"/>
      <c r="E318" s="437" t="s">
        <v>216</v>
      </c>
      <c r="F318" s="438"/>
      <c r="G318" s="438"/>
      <c r="H318" s="439"/>
      <c r="I318" s="440"/>
      <c r="J318" s="162">
        <f t="shared" si="5"/>
        <v>0</v>
      </c>
      <c r="K318" s="116" t="str">
        <f t="shared" si="6"/>
        <v/>
      </c>
      <c r="L318" s="133">
        <v>0</v>
      </c>
      <c r="M318" s="133">
        <v>0</v>
      </c>
      <c r="N318" s="133">
        <v>0</v>
      </c>
      <c r="O318" s="133">
        <v>0</v>
      </c>
      <c r="P318" s="133">
        <v>0</v>
      </c>
      <c r="Q318" s="133">
        <v>0</v>
      </c>
      <c r="R318" s="133">
        <v>0</v>
      </c>
    </row>
    <row r="319" spans="1:22" s="81" customFormat="1" ht="34.5" customHeight="1">
      <c r="A319" s="295" t="s">
        <v>1223</v>
      </c>
      <c r="B319" s="2"/>
      <c r="C319" s="468"/>
      <c r="D319" s="437" t="s">
        <v>217</v>
      </c>
      <c r="E319" s="438"/>
      <c r="F319" s="438"/>
      <c r="G319" s="438"/>
      <c r="H319" s="439"/>
      <c r="I319" s="440"/>
      <c r="J319" s="162">
        <f t="shared" si="5"/>
        <v>104955</v>
      </c>
      <c r="K319" s="116" t="str">
        <f t="shared" si="6"/>
        <v/>
      </c>
      <c r="L319" s="133">
        <v>14653</v>
      </c>
      <c r="M319" s="133">
        <v>14515</v>
      </c>
      <c r="N319" s="133">
        <v>14908</v>
      </c>
      <c r="O319" s="133">
        <v>14816</v>
      </c>
      <c r="P319" s="133">
        <v>14619</v>
      </c>
      <c r="Q319" s="133">
        <v>16256</v>
      </c>
      <c r="R319" s="133">
        <v>15188</v>
      </c>
    </row>
    <row r="320" spans="1:22" s="81" customFormat="1" ht="34.5" customHeight="1">
      <c r="A320" s="295" t="s">
        <v>714</v>
      </c>
      <c r="B320" s="111"/>
      <c r="C320" s="468"/>
      <c r="D320" s="437" t="s">
        <v>218</v>
      </c>
      <c r="E320" s="438"/>
      <c r="F320" s="438"/>
      <c r="G320" s="438"/>
      <c r="H320" s="439"/>
      <c r="I320" s="441"/>
      <c r="J320" s="162">
        <f t="shared" si="5"/>
        <v>554</v>
      </c>
      <c r="K320" s="116" t="str">
        <f t="shared" si="6"/>
        <v/>
      </c>
      <c r="L320" s="133">
        <v>59</v>
      </c>
      <c r="M320" s="133">
        <v>42</v>
      </c>
      <c r="N320" s="133">
        <v>103</v>
      </c>
      <c r="O320" s="133">
        <v>96</v>
      </c>
      <c r="P320" s="133">
        <v>38</v>
      </c>
      <c r="Q320" s="133">
        <v>100</v>
      </c>
      <c r="R320" s="133">
        <v>116</v>
      </c>
    </row>
    <row r="321" spans="1:22" s="1" customFormat="1">
      <c r="A321" s="284"/>
      <c r="B321" s="19"/>
      <c r="C321" s="123"/>
      <c r="D321" s="19"/>
      <c r="E321" s="19"/>
      <c r="F321" s="19"/>
      <c r="G321" s="19"/>
      <c r="H321" s="15"/>
      <c r="I321" s="15"/>
      <c r="J321" s="86"/>
      <c r="K321" s="87"/>
      <c r="L321" s="88"/>
      <c r="M321" s="88"/>
      <c r="N321" s="88"/>
      <c r="O321" s="88"/>
      <c r="P321" s="88"/>
      <c r="Q321" s="88"/>
    </row>
    <row r="322" spans="1:22" s="81" customFormat="1">
      <c r="A322" s="284"/>
      <c r="B322" s="82"/>
      <c r="C322" s="59"/>
      <c r="D322" s="59"/>
      <c r="E322" s="59"/>
      <c r="F322" s="59"/>
      <c r="G322" s="59"/>
      <c r="H322" s="89"/>
      <c r="I322" s="89"/>
      <c r="J322" s="86"/>
      <c r="K322" s="87"/>
      <c r="L322" s="88"/>
      <c r="M322" s="88"/>
      <c r="N322" s="88"/>
      <c r="O322" s="88"/>
      <c r="P322" s="88"/>
      <c r="Q322" s="88"/>
    </row>
    <row r="323" spans="1:22" s="1" customFormat="1">
      <c r="A323" s="284"/>
      <c r="B323" s="111"/>
      <c r="C323" s="163"/>
      <c r="D323" s="4"/>
      <c r="E323" s="4"/>
      <c r="F323" s="4"/>
      <c r="H323" s="331"/>
      <c r="I323" s="331"/>
      <c r="J323" s="58"/>
      <c r="K323" s="30"/>
      <c r="L323" s="100"/>
      <c r="M323" s="100"/>
      <c r="N323" s="100"/>
      <c r="O323" s="100"/>
      <c r="P323" s="100"/>
      <c r="Q323" s="100"/>
    </row>
    <row r="324" spans="1:22" s="1" customFormat="1">
      <c r="A324" s="284"/>
      <c r="B324" s="47" t="s">
        <v>219</v>
      </c>
      <c r="C324" s="44"/>
      <c r="D324" s="44"/>
      <c r="E324" s="44"/>
      <c r="F324" s="44"/>
      <c r="G324" s="44"/>
      <c r="H324" s="15"/>
      <c r="I324" s="15"/>
      <c r="J324" s="58"/>
      <c r="K324" s="30"/>
      <c r="L324" s="100"/>
      <c r="M324" s="100"/>
      <c r="N324" s="100"/>
      <c r="O324" s="100"/>
      <c r="P324" s="100"/>
      <c r="Q324" s="100"/>
    </row>
    <row r="325" spans="1:22">
      <c r="A325" s="284"/>
      <c r="B325" s="19"/>
      <c r="C325" s="19"/>
      <c r="D325" s="19"/>
      <c r="E325" s="19"/>
      <c r="F325" s="19"/>
      <c r="G325" s="19"/>
      <c r="H325" s="15"/>
      <c r="I325" s="15"/>
      <c r="L325" s="23"/>
      <c r="M325" s="23"/>
      <c r="N325" s="23"/>
      <c r="O325" s="23"/>
      <c r="P325" s="23"/>
      <c r="Q325" s="23"/>
      <c r="R325" s="9"/>
      <c r="S325" s="9"/>
      <c r="T325" s="9"/>
      <c r="U325" s="9"/>
      <c r="V325" s="9"/>
    </row>
    <row r="326" spans="1:22" ht="34.5" customHeight="1">
      <c r="A326" s="284"/>
      <c r="B326" s="19"/>
      <c r="C326" s="4"/>
      <c r="D326" s="4"/>
      <c r="F326" s="4"/>
      <c r="G326" s="4"/>
      <c r="H326" s="331"/>
      <c r="I326" s="331"/>
      <c r="J326" s="73" t="s">
        <v>62</v>
      </c>
      <c r="K326" s="74"/>
      <c r="L326" s="75" t="s">
        <v>282</v>
      </c>
      <c r="M326" s="75" t="s">
        <v>283</v>
      </c>
      <c r="N326" s="75" t="s">
        <v>284</v>
      </c>
      <c r="O326" s="75" t="s">
        <v>285</v>
      </c>
      <c r="P326" s="75" t="s">
        <v>286</v>
      </c>
      <c r="Q326" s="75" t="s">
        <v>287</v>
      </c>
      <c r="R326" s="75" t="s">
        <v>288</v>
      </c>
      <c r="S326" s="9"/>
      <c r="T326" s="9"/>
      <c r="U326" s="9"/>
      <c r="V326" s="9"/>
    </row>
    <row r="327" spans="1:22" ht="20.25" customHeight="1">
      <c r="A327" s="284"/>
      <c r="B327" s="2"/>
      <c r="C327" s="59"/>
      <c r="D327" s="4"/>
      <c r="F327" s="4"/>
      <c r="G327" s="4"/>
      <c r="H327" s="331"/>
      <c r="I327" s="64" t="s">
        <v>63</v>
      </c>
      <c r="J327" s="65"/>
      <c r="K327" s="76"/>
      <c r="L327" s="77" t="s">
        <v>276</v>
      </c>
      <c r="M327" s="77" t="s">
        <v>276</v>
      </c>
      <c r="N327" s="77" t="s">
        <v>276</v>
      </c>
      <c r="O327" s="77" t="s">
        <v>276</v>
      </c>
      <c r="P327" s="77" t="s">
        <v>276</v>
      </c>
      <c r="Q327" s="77" t="s">
        <v>276</v>
      </c>
      <c r="R327" s="77" t="s">
        <v>276</v>
      </c>
      <c r="S327" s="9"/>
      <c r="T327" s="9"/>
      <c r="U327" s="9"/>
      <c r="V327" s="9"/>
    </row>
    <row r="328" spans="1:22" s="81" customFormat="1" ht="34.5" customHeight="1">
      <c r="A328" s="296" t="s">
        <v>715</v>
      </c>
      <c r="B328" s="111"/>
      <c r="C328" s="456" t="s">
        <v>220</v>
      </c>
      <c r="D328" s="437" t="s">
        <v>221</v>
      </c>
      <c r="E328" s="438"/>
      <c r="F328" s="438"/>
      <c r="G328" s="438"/>
      <c r="H328" s="439"/>
      <c r="I328" s="420" t="s">
        <v>1320</v>
      </c>
      <c r="J328" s="162">
        <f t="shared" ref="J328:J345" si="7">IF(SUM(L328:R328)=0,IF(COUNTIF(L328:R328,"未確認")&gt;0,"未確認",IF(COUNTIF(L328:R328,"~*")&gt;0,"*",SUM(L328:R328))),SUM(L328:R328))</f>
        <v>539</v>
      </c>
      <c r="K328" s="116" t="str">
        <f t="shared" ref="K328:K345" si="8">IF(OR(COUNTIF(L328:R328,"未確認")&gt;0,COUNTIF(L328:R328,"~*")&gt;0),"※","")</f>
        <v/>
      </c>
      <c r="L328" s="133">
        <v>59</v>
      </c>
      <c r="M328" s="133">
        <v>40</v>
      </c>
      <c r="N328" s="133">
        <v>101</v>
      </c>
      <c r="O328" s="133">
        <v>96</v>
      </c>
      <c r="P328" s="133">
        <v>37</v>
      </c>
      <c r="Q328" s="133">
        <v>94</v>
      </c>
      <c r="R328" s="133">
        <v>112</v>
      </c>
    </row>
    <row r="329" spans="1:22" s="81" customFormat="1" ht="34.5" customHeight="1">
      <c r="A329" s="296" t="s">
        <v>717</v>
      </c>
      <c r="B329" s="111"/>
      <c r="C329" s="456"/>
      <c r="D329" s="457" t="s">
        <v>222</v>
      </c>
      <c r="E329" s="459" t="s">
        <v>223</v>
      </c>
      <c r="F329" s="460"/>
      <c r="G329" s="460"/>
      <c r="H329" s="461"/>
      <c r="I329" s="451"/>
      <c r="J329" s="162">
        <f t="shared" si="7"/>
        <v>8</v>
      </c>
      <c r="K329" s="116" t="str">
        <f t="shared" si="8"/>
        <v/>
      </c>
      <c r="L329" s="133">
        <v>0</v>
      </c>
      <c r="M329" s="133">
        <v>5</v>
      </c>
      <c r="N329" s="133">
        <v>0</v>
      </c>
      <c r="O329" s="133">
        <v>1</v>
      </c>
      <c r="P329" s="133">
        <v>1</v>
      </c>
      <c r="Q329" s="133">
        <v>1</v>
      </c>
      <c r="R329" s="133">
        <v>0</v>
      </c>
    </row>
    <row r="330" spans="1:22" s="81" customFormat="1" ht="34.5" customHeight="1">
      <c r="A330" s="296" t="s">
        <v>718</v>
      </c>
      <c r="B330" s="111"/>
      <c r="C330" s="456"/>
      <c r="D330" s="456"/>
      <c r="E330" s="437" t="s">
        <v>224</v>
      </c>
      <c r="F330" s="438"/>
      <c r="G330" s="438"/>
      <c r="H330" s="439"/>
      <c r="I330" s="451"/>
      <c r="J330" s="162">
        <f t="shared" si="7"/>
        <v>448</v>
      </c>
      <c r="K330" s="116" t="str">
        <f t="shared" si="8"/>
        <v/>
      </c>
      <c r="L330" s="133">
        <v>47</v>
      </c>
      <c r="M330" s="133">
        <v>29</v>
      </c>
      <c r="N330" s="133">
        <v>101</v>
      </c>
      <c r="O330" s="133">
        <v>91</v>
      </c>
      <c r="P330" s="133">
        <v>28</v>
      </c>
      <c r="Q330" s="133">
        <v>63</v>
      </c>
      <c r="R330" s="133">
        <v>89</v>
      </c>
    </row>
    <row r="331" spans="1:22" s="81" customFormat="1" ht="34.5" customHeight="1">
      <c r="A331" s="296" t="s">
        <v>719</v>
      </c>
      <c r="B331" s="111"/>
      <c r="C331" s="456"/>
      <c r="D331" s="456"/>
      <c r="E331" s="437" t="s">
        <v>225</v>
      </c>
      <c r="F331" s="438"/>
      <c r="G331" s="438"/>
      <c r="H331" s="439"/>
      <c r="I331" s="451"/>
      <c r="J331" s="162">
        <f t="shared" si="7"/>
        <v>45</v>
      </c>
      <c r="K331" s="116" t="str">
        <f t="shared" si="8"/>
        <v/>
      </c>
      <c r="L331" s="133">
        <v>2</v>
      </c>
      <c r="M331" s="133">
        <v>0</v>
      </c>
      <c r="N331" s="133">
        <v>0</v>
      </c>
      <c r="O331" s="133">
        <v>4</v>
      </c>
      <c r="P331" s="133">
        <v>8</v>
      </c>
      <c r="Q331" s="133">
        <v>20</v>
      </c>
      <c r="R331" s="133">
        <v>11</v>
      </c>
    </row>
    <row r="332" spans="1:22" s="81" customFormat="1" ht="34.5" customHeight="1">
      <c r="A332" s="296" t="s">
        <v>720</v>
      </c>
      <c r="B332" s="111"/>
      <c r="C332" s="456"/>
      <c r="D332" s="456"/>
      <c r="E332" s="422" t="s">
        <v>226</v>
      </c>
      <c r="F332" s="423"/>
      <c r="G332" s="423"/>
      <c r="H332" s="424"/>
      <c r="I332" s="451"/>
      <c r="J332" s="162">
        <f t="shared" si="7"/>
        <v>38</v>
      </c>
      <c r="K332" s="116" t="str">
        <f t="shared" si="8"/>
        <v/>
      </c>
      <c r="L332" s="133">
        <v>10</v>
      </c>
      <c r="M332" s="133">
        <v>6</v>
      </c>
      <c r="N332" s="133">
        <v>0</v>
      </c>
      <c r="O332" s="133">
        <v>0</v>
      </c>
      <c r="P332" s="133">
        <v>0</v>
      </c>
      <c r="Q332" s="133">
        <v>10</v>
      </c>
      <c r="R332" s="133">
        <v>12</v>
      </c>
    </row>
    <row r="333" spans="1:22" s="81" customFormat="1" ht="34.5" customHeight="1">
      <c r="A333" s="296" t="s">
        <v>721</v>
      </c>
      <c r="B333" s="111"/>
      <c r="C333" s="456"/>
      <c r="D333" s="456"/>
      <c r="E333" s="422" t="s">
        <v>227</v>
      </c>
      <c r="F333" s="423"/>
      <c r="G333" s="423"/>
      <c r="H333" s="424"/>
      <c r="I333" s="451"/>
      <c r="J333" s="162">
        <f t="shared" si="7"/>
        <v>0</v>
      </c>
      <c r="K333" s="116" t="str">
        <f t="shared" si="8"/>
        <v/>
      </c>
      <c r="L333" s="133">
        <v>0</v>
      </c>
      <c r="M333" s="133">
        <v>0</v>
      </c>
      <c r="N333" s="133">
        <v>0</v>
      </c>
      <c r="O333" s="133">
        <v>0</v>
      </c>
      <c r="P333" s="133">
        <v>0</v>
      </c>
      <c r="Q333" s="133">
        <v>0</v>
      </c>
      <c r="R333" s="133">
        <v>0</v>
      </c>
    </row>
    <row r="334" spans="1:22" s="81" customFormat="1" ht="34.5" customHeight="1">
      <c r="A334" s="296" t="s">
        <v>722</v>
      </c>
      <c r="B334" s="111"/>
      <c r="C334" s="456"/>
      <c r="D334" s="456"/>
      <c r="E334" s="437" t="s">
        <v>228</v>
      </c>
      <c r="F334" s="438"/>
      <c r="G334" s="438"/>
      <c r="H334" s="439"/>
      <c r="I334" s="451"/>
      <c r="J334" s="162">
        <f t="shared" si="7"/>
        <v>0</v>
      </c>
      <c r="K334" s="116" t="str">
        <f t="shared" si="8"/>
        <v/>
      </c>
      <c r="L334" s="133">
        <v>0</v>
      </c>
      <c r="M334" s="133">
        <v>0</v>
      </c>
      <c r="N334" s="133">
        <v>0</v>
      </c>
      <c r="O334" s="133">
        <v>0</v>
      </c>
      <c r="P334" s="133">
        <v>0</v>
      </c>
      <c r="Q334" s="133">
        <v>0</v>
      </c>
      <c r="R334" s="133">
        <v>0</v>
      </c>
    </row>
    <row r="335" spans="1:22" s="81" customFormat="1" ht="34.5" customHeight="1">
      <c r="A335" s="296" t="s">
        <v>1321</v>
      </c>
      <c r="B335" s="111"/>
      <c r="C335" s="456"/>
      <c r="D335" s="458"/>
      <c r="E335" s="448" t="s">
        <v>166</v>
      </c>
      <c r="F335" s="449"/>
      <c r="G335" s="449"/>
      <c r="H335" s="450"/>
      <c r="I335" s="451"/>
      <c r="J335" s="162">
        <f t="shared" si="7"/>
        <v>0</v>
      </c>
      <c r="K335" s="116" t="str">
        <f t="shared" si="8"/>
        <v/>
      </c>
      <c r="L335" s="133">
        <v>0</v>
      </c>
      <c r="M335" s="133">
        <v>0</v>
      </c>
      <c r="N335" s="133">
        <v>0</v>
      </c>
      <c r="O335" s="133">
        <v>0</v>
      </c>
      <c r="P335" s="133">
        <v>0</v>
      </c>
      <c r="Q335" s="133">
        <v>0</v>
      </c>
      <c r="R335" s="133">
        <v>0</v>
      </c>
    </row>
    <row r="336" spans="1:22" s="81" customFormat="1" ht="34.5" customHeight="1">
      <c r="A336" s="296" t="s">
        <v>724</v>
      </c>
      <c r="B336" s="111"/>
      <c r="C336" s="456"/>
      <c r="D336" s="437" t="s">
        <v>229</v>
      </c>
      <c r="E336" s="438"/>
      <c r="F336" s="438"/>
      <c r="G336" s="438"/>
      <c r="H336" s="439"/>
      <c r="I336" s="451"/>
      <c r="J336" s="162">
        <f t="shared" si="7"/>
        <v>550</v>
      </c>
      <c r="K336" s="116" t="str">
        <f t="shared" si="8"/>
        <v/>
      </c>
      <c r="L336" s="133">
        <v>59</v>
      </c>
      <c r="M336" s="133">
        <v>42</v>
      </c>
      <c r="N336" s="133">
        <v>103</v>
      </c>
      <c r="O336" s="133">
        <v>92</v>
      </c>
      <c r="P336" s="133">
        <v>38</v>
      </c>
      <c r="Q336" s="133">
        <v>100</v>
      </c>
      <c r="R336" s="133">
        <v>116</v>
      </c>
    </row>
    <row r="337" spans="1:22" s="81" customFormat="1" ht="34.5" customHeight="1">
      <c r="A337" s="296" t="s">
        <v>725</v>
      </c>
      <c r="B337" s="111"/>
      <c r="C337" s="456"/>
      <c r="D337" s="457" t="s">
        <v>230</v>
      </c>
      <c r="E337" s="459" t="s">
        <v>231</v>
      </c>
      <c r="F337" s="460"/>
      <c r="G337" s="460"/>
      <c r="H337" s="461"/>
      <c r="I337" s="451"/>
      <c r="J337" s="162">
        <f t="shared" si="7"/>
        <v>6</v>
      </c>
      <c r="K337" s="116" t="str">
        <f t="shared" si="8"/>
        <v/>
      </c>
      <c r="L337" s="133">
        <v>0</v>
      </c>
      <c r="M337" s="133">
        <v>0</v>
      </c>
      <c r="N337" s="133">
        <v>1</v>
      </c>
      <c r="O337" s="133">
        <v>0</v>
      </c>
      <c r="P337" s="133">
        <v>0</v>
      </c>
      <c r="Q337" s="133">
        <v>2</v>
      </c>
      <c r="R337" s="133">
        <v>3</v>
      </c>
    </row>
    <row r="338" spans="1:22" s="81" customFormat="1" ht="34.5" customHeight="1">
      <c r="A338" s="296" t="s">
        <v>726</v>
      </c>
      <c r="B338" s="111"/>
      <c r="C338" s="456"/>
      <c r="D338" s="456"/>
      <c r="E338" s="437" t="s">
        <v>232</v>
      </c>
      <c r="F338" s="438"/>
      <c r="G338" s="438"/>
      <c r="H338" s="439"/>
      <c r="I338" s="451"/>
      <c r="J338" s="162">
        <f t="shared" si="7"/>
        <v>446</v>
      </c>
      <c r="K338" s="116" t="str">
        <f t="shared" si="8"/>
        <v/>
      </c>
      <c r="L338" s="133">
        <v>47</v>
      </c>
      <c r="M338" s="133">
        <v>30</v>
      </c>
      <c r="N338" s="133">
        <v>102</v>
      </c>
      <c r="O338" s="133">
        <v>90</v>
      </c>
      <c r="P338" s="133">
        <v>29</v>
      </c>
      <c r="Q338" s="133">
        <v>62</v>
      </c>
      <c r="R338" s="133">
        <v>86</v>
      </c>
    </row>
    <row r="339" spans="1:22" s="81" customFormat="1" ht="34.5" customHeight="1">
      <c r="A339" s="296" t="s">
        <v>1322</v>
      </c>
      <c r="B339" s="111"/>
      <c r="C339" s="456"/>
      <c r="D339" s="456"/>
      <c r="E339" s="437" t="s">
        <v>233</v>
      </c>
      <c r="F339" s="438"/>
      <c r="G339" s="438"/>
      <c r="H339" s="439"/>
      <c r="I339" s="451"/>
      <c r="J339" s="162">
        <f t="shared" si="7"/>
        <v>28</v>
      </c>
      <c r="K339" s="116" t="str">
        <f t="shared" si="8"/>
        <v/>
      </c>
      <c r="L339" s="133">
        <v>1</v>
      </c>
      <c r="M339" s="133">
        <v>0</v>
      </c>
      <c r="N339" s="133">
        <v>0</v>
      </c>
      <c r="O339" s="133">
        <v>2</v>
      </c>
      <c r="P339" s="133">
        <v>6</v>
      </c>
      <c r="Q339" s="133">
        <v>10</v>
      </c>
      <c r="R339" s="133">
        <v>9</v>
      </c>
    </row>
    <row r="340" spans="1:22" s="81" customFormat="1" ht="34.5" customHeight="1">
      <c r="A340" s="296" t="s">
        <v>728</v>
      </c>
      <c r="B340" s="111"/>
      <c r="C340" s="456"/>
      <c r="D340" s="456"/>
      <c r="E340" s="437" t="s">
        <v>234</v>
      </c>
      <c r="F340" s="438"/>
      <c r="G340" s="438"/>
      <c r="H340" s="439"/>
      <c r="I340" s="451"/>
      <c r="J340" s="162">
        <f t="shared" si="7"/>
        <v>0</v>
      </c>
      <c r="K340" s="116" t="str">
        <f t="shared" si="8"/>
        <v/>
      </c>
      <c r="L340" s="133">
        <v>0</v>
      </c>
      <c r="M340" s="133">
        <v>0</v>
      </c>
      <c r="N340" s="133">
        <v>0</v>
      </c>
      <c r="O340" s="133">
        <v>0</v>
      </c>
      <c r="P340" s="133">
        <v>0</v>
      </c>
      <c r="Q340" s="133">
        <v>0</v>
      </c>
      <c r="R340" s="133">
        <v>0</v>
      </c>
    </row>
    <row r="341" spans="1:22" s="81" customFormat="1" ht="34.5" customHeight="1">
      <c r="A341" s="296" t="s">
        <v>1229</v>
      </c>
      <c r="B341" s="111"/>
      <c r="C341" s="456"/>
      <c r="D341" s="456"/>
      <c r="E341" s="437" t="s">
        <v>235</v>
      </c>
      <c r="F341" s="438"/>
      <c r="G341" s="438"/>
      <c r="H341" s="439"/>
      <c r="I341" s="451"/>
      <c r="J341" s="162">
        <f t="shared" si="7"/>
        <v>0</v>
      </c>
      <c r="K341" s="116" t="str">
        <f t="shared" si="8"/>
        <v/>
      </c>
      <c r="L341" s="133">
        <v>0</v>
      </c>
      <c r="M341" s="133">
        <v>0</v>
      </c>
      <c r="N341" s="133">
        <v>0</v>
      </c>
      <c r="O341" s="133">
        <v>0</v>
      </c>
      <c r="P341" s="133">
        <v>0</v>
      </c>
      <c r="Q341" s="133">
        <v>0</v>
      </c>
      <c r="R341" s="133">
        <v>0</v>
      </c>
    </row>
    <row r="342" spans="1:22" s="81" customFormat="1" ht="34.5" customHeight="1">
      <c r="A342" s="296" t="s">
        <v>1323</v>
      </c>
      <c r="B342" s="111"/>
      <c r="C342" s="456"/>
      <c r="D342" s="456"/>
      <c r="E342" s="422" t="s">
        <v>236</v>
      </c>
      <c r="F342" s="423"/>
      <c r="G342" s="423"/>
      <c r="H342" s="424"/>
      <c r="I342" s="451"/>
      <c r="J342" s="162">
        <f t="shared" si="7"/>
        <v>0</v>
      </c>
      <c r="K342" s="116" t="str">
        <f t="shared" si="8"/>
        <v/>
      </c>
      <c r="L342" s="133">
        <v>0</v>
      </c>
      <c r="M342" s="133">
        <v>0</v>
      </c>
      <c r="N342" s="133">
        <v>0</v>
      </c>
      <c r="O342" s="133">
        <v>0</v>
      </c>
      <c r="P342" s="133">
        <v>0</v>
      </c>
      <c r="Q342" s="133">
        <v>0</v>
      </c>
      <c r="R342" s="133">
        <v>0</v>
      </c>
    </row>
    <row r="343" spans="1:22" s="81" customFormat="1" ht="34.5" customHeight="1">
      <c r="A343" s="296" t="s">
        <v>1324</v>
      </c>
      <c r="B343" s="111"/>
      <c r="C343" s="456"/>
      <c r="D343" s="456"/>
      <c r="E343" s="437" t="s">
        <v>237</v>
      </c>
      <c r="F343" s="438"/>
      <c r="G343" s="438"/>
      <c r="H343" s="439"/>
      <c r="I343" s="451"/>
      <c r="J343" s="162">
        <f t="shared" si="7"/>
        <v>31</v>
      </c>
      <c r="K343" s="116" t="str">
        <f t="shared" si="8"/>
        <v/>
      </c>
      <c r="L343" s="133">
        <v>10</v>
      </c>
      <c r="M343" s="133">
        <v>6</v>
      </c>
      <c r="N343" s="133">
        <v>0</v>
      </c>
      <c r="O343" s="133">
        <v>0</v>
      </c>
      <c r="P343" s="133">
        <v>0</v>
      </c>
      <c r="Q343" s="133">
        <v>8</v>
      </c>
      <c r="R343" s="133">
        <v>7</v>
      </c>
    </row>
    <row r="344" spans="1:22" s="81" customFormat="1" ht="34.5" customHeight="1">
      <c r="A344" s="296" t="s">
        <v>1231</v>
      </c>
      <c r="B344" s="111"/>
      <c r="C344" s="456"/>
      <c r="D344" s="456"/>
      <c r="E344" s="437" t="s">
        <v>542</v>
      </c>
      <c r="F344" s="438"/>
      <c r="G344" s="438"/>
      <c r="H344" s="439"/>
      <c r="I344" s="451"/>
      <c r="J344" s="162">
        <f t="shared" si="7"/>
        <v>39</v>
      </c>
      <c r="K344" s="116" t="str">
        <f t="shared" si="8"/>
        <v/>
      </c>
      <c r="L344" s="133">
        <v>1</v>
      </c>
      <c r="M344" s="133">
        <v>6</v>
      </c>
      <c r="N344" s="133">
        <v>0</v>
      </c>
      <c r="O344" s="133">
        <v>0</v>
      </c>
      <c r="P344" s="133">
        <v>3</v>
      </c>
      <c r="Q344" s="133">
        <v>18</v>
      </c>
      <c r="R344" s="133">
        <v>11</v>
      </c>
    </row>
    <row r="345" spans="1:22" s="81" customFormat="1" ht="34.5" customHeight="1">
      <c r="A345" s="296" t="s">
        <v>734</v>
      </c>
      <c r="B345" s="111"/>
      <c r="C345" s="456"/>
      <c r="D345" s="456"/>
      <c r="E345" s="437" t="s">
        <v>166</v>
      </c>
      <c r="F345" s="438"/>
      <c r="G345" s="438"/>
      <c r="H345" s="439"/>
      <c r="I345" s="452"/>
      <c r="J345" s="162">
        <f t="shared" si="7"/>
        <v>0</v>
      </c>
      <c r="K345" s="116" t="str">
        <f t="shared" si="8"/>
        <v/>
      </c>
      <c r="L345" s="133">
        <v>0</v>
      </c>
      <c r="M345" s="133">
        <v>0</v>
      </c>
      <c r="N345" s="133">
        <v>0</v>
      </c>
      <c r="O345" s="133">
        <v>0</v>
      </c>
      <c r="P345" s="133">
        <v>0</v>
      </c>
      <c r="Q345" s="133">
        <v>0</v>
      </c>
      <c r="R345" s="133">
        <v>0</v>
      </c>
    </row>
    <row r="346" spans="1:22" s="1" customFormat="1">
      <c r="A346" s="284"/>
      <c r="B346" s="19"/>
      <c r="C346" s="19"/>
      <c r="D346" s="19"/>
      <c r="E346" s="19"/>
      <c r="F346" s="19"/>
      <c r="G346" s="19"/>
      <c r="H346" s="15"/>
      <c r="I346" s="15"/>
      <c r="J346" s="86"/>
      <c r="K346" s="87"/>
      <c r="L346" s="88"/>
      <c r="M346" s="88"/>
      <c r="N346" s="88"/>
      <c r="O346" s="88"/>
      <c r="P346" s="88"/>
      <c r="Q346" s="88"/>
    </row>
    <row r="347" spans="1:22" s="81" customFormat="1">
      <c r="A347" s="284"/>
      <c r="B347" s="82"/>
      <c r="C347" s="59"/>
      <c r="D347" s="59"/>
      <c r="E347" s="59"/>
      <c r="F347" s="59"/>
      <c r="G347" s="59"/>
      <c r="H347" s="89"/>
      <c r="I347" s="89"/>
      <c r="J347" s="86"/>
      <c r="K347" s="87"/>
      <c r="L347" s="88"/>
      <c r="M347" s="88"/>
      <c r="N347" s="88"/>
      <c r="O347" s="88"/>
      <c r="P347" s="88"/>
      <c r="Q347" s="88"/>
    </row>
    <row r="348" spans="1:22" s="4" customFormat="1">
      <c r="A348" s="284"/>
      <c r="B348" s="111"/>
      <c r="C348" s="164"/>
      <c r="D348" s="163"/>
      <c r="H348" s="331"/>
      <c r="I348" s="331"/>
      <c r="J348" s="58"/>
      <c r="K348" s="30"/>
      <c r="L348" s="100"/>
      <c r="M348" s="100"/>
      <c r="N348" s="100"/>
      <c r="O348" s="100"/>
      <c r="P348" s="100"/>
      <c r="Q348" s="100"/>
    </row>
    <row r="349" spans="1:22" s="4" customFormat="1">
      <c r="A349" s="284"/>
      <c r="B349" s="19" t="s">
        <v>238</v>
      </c>
      <c r="C349" s="44"/>
      <c r="D349" s="44"/>
      <c r="E349" s="44"/>
      <c r="F349" s="44"/>
      <c r="G349" s="44"/>
      <c r="H349" s="15"/>
      <c r="I349" s="15"/>
      <c r="J349" s="58"/>
      <c r="K349" s="30"/>
      <c r="L349" s="100"/>
      <c r="M349" s="100"/>
      <c r="N349" s="100"/>
      <c r="O349" s="100"/>
      <c r="P349" s="100"/>
      <c r="Q349" s="100"/>
    </row>
    <row r="350" spans="1:22">
      <c r="A350" s="284"/>
      <c r="B350" s="19"/>
      <c r="C350" s="19"/>
      <c r="D350" s="19"/>
      <c r="E350" s="19"/>
      <c r="F350" s="19"/>
      <c r="G350" s="19"/>
      <c r="H350" s="15"/>
      <c r="I350" s="15"/>
      <c r="L350" s="23"/>
      <c r="M350" s="23"/>
      <c r="N350" s="23"/>
      <c r="O350" s="23"/>
      <c r="P350" s="23"/>
      <c r="Q350" s="23"/>
      <c r="R350" s="9"/>
      <c r="S350" s="9"/>
      <c r="T350" s="9"/>
      <c r="U350" s="9"/>
      <c r="V350" s="9"/>
    </row>
    <row r="351" spans="1:22" ht="34.5" customHeight="1">
      <c r="A351" s="289"/>
      <c r="B351" s="19"/>
      <c r="C351" s="4"/>
      <c r="D351" s="4"/>
      <c r="F351" s="4"/>
      <c r="G351" s="4"/>
      <c r="H351" s="331"/>
      <c r="I351" s="331"/>
      <c r="J351" s="73" t="s">
        <v>62</v>
      </c>
      <c r="K351" s="165"/>
      <c r="L351" s="75" t="s">
        <v>282</v>
      </c>
      <c r="M351" s="75" t="s">
        <v>283</v>
      </c>
      <c r="N351" s="75" t="s">
        <v>284</v>
      </c>
      <c r="O351" s="75" t="s">
        <v>285</v>
      </c>
      <c r="P351" s="75" t="s">
        <v>286</v>
      </c>
      <c r="Q351" s="75" t="s">
        <v>287</v>
      </c>
      <c r="R351" s="75" t="s">
        <v>288</v>
      </c>
      <c r="S351" s="9"/>
      <c r="T351" s="9"/>
      <c r="U351" s="9"/>
      <c r="V351" s="9"/>
    </row>
    <row r="352" spans="1:22" ht="20.25" customHeight="1">
      <c r="A352" s="290" t="s">
        <v>482</v>
      </c>
      <c r="B352" s="2"/>
      <c r="C352" s="59"/>
      <c r="D352" s="4"/>
      <c r="F352" s="4"/>
      <c r="G352" s="4"/>
      <c r="H352" s="331"/>
      <c r="I352" s="64" t="s">
        <v>667</v>
      </c>
      <c r="J352" s="65"/>
      <c r="K352" s="166"/>
      <c r="L352" s="77" t="s">
        <v>276</v>
      </c>
      <c r="M352" s="77" t="s">
        <v>276</v>
      </c>
      <c r="N352" s="77" t="s">
        <v>276</v>
      </c>
      <c r="O352" s="77" t="s">
        <v>276</v>
      </c>
      <c r="P352" s="77" t="s">
        <v>276</v>
      </c>
      <c r="Q352" s="77" t="s">
        <v>276</v>
      </c>
      <c r="R352" s="77" t="s">
        <v>276</v>
      </c>
      <c r="S352" s="9"/>
      <c r="T352" s="9"/>
      <c r="U352" s="9"/>
      <c r="V352" s="9"/>
    </row>
    <row r="353" spans="1:22" s="81" customFormat="1" ht="34.5" customHeight="1">
      <c r="A353" s="296" t="s">
        <v>1232</v>
      </c>
      <c r="B353" s="111"/>
      <c r="C353" s="448" t="s">
        <v>239</v>
      </c>
      <c r="D353" s="449"/>
      <c r="E353" s="449"/>
      <c r="F353" s="449"/>
      <c r="G353" s="449"/>
      <c r="H353" s="450"/>
      <c r="I353" s="420" t="s">
        <v>736</v>
      </c>
      <c r="J353" s="167">
        <f>IF(SUM(L353:R353)=0,IF(COUNTIF(L353:R353,"未確認")&gt;0,"未確認",IF(COUNTIF(L353:R353,"~*")&gt;0,"*",SUM(L353:R353))),SUM(L353:R353))</f>
        <v>550</v>
      </c>
      <c r="K353" s="168" t="str">
        <f>IF(OR(COUNTIF(L353:R353,"未確認")&gt;0,COUNTIF(L353:R353,"~*")&gt;0),"※","")</f>
        <v/>
      </c>
      <c r="L353" s="133">
        <v>59</v>
      </c>
      <c r="M353" s="133">
        <v>42</v>
      </c>
      <c r="N353" s="133">
        <v>103</v>
      </c>
      <c r="O353" s="133">
        <v>92</v>
      </c>
      <c r="P353" s="133">
        <v>38</v>
      </c>
      <c r="Q353" s="133">
        <v>100</v>
      </c>
      <c r="R353" s="133">
        <v>116</v>
      </c>
    </row>
    <row r="354" spans="1:22" s="81" customFormat="1" ht="34.5" customHeight="1">
      <c r="A354" s="295" t="s">
        <v>737</v>
      </c>
      <c r="B354" s="111"/>
      <c r="C354" s="169"/>
      <c r="D354" s="170"/>
      <c r="E354" s="453" t="s">
        <v>738</v>
      </c>
      <c r="F354" s="454"/>
      <c r="G354" s="454"/>
      <c r="H354" s="455"/>
      <c r="I354" s="451"/>
      <c r="J354" s="167">
        <f>IF(SUM(L354:R354)=0,IF(COUNTIF(L354:R354,"未確認")&gt;0,"未確認",IF(COUNTIF(L354:R354,"~*")&gt;0,"*",SUM(L354:R354))),SUM(L354:R354))</f>
        <v>0</v>
      </c>
      <c r="K354" s="168" t="str">
        <f>IF(OR(COUNTIF(L354:R354,"未確認")&gt;0,COUNTIF(L354:R354,"~*")&gt;0),"※","")</f>
        <v/>
      </c>
      <c r="L354" s="133">
        <v>0</v>
      </c>
      <c r="M354" s="133">
        <v>0</v>
      </c>
      <c r="N354" s="133">
        <v>0</v>
      </c>
      <c r="O354" s="133">
        <v>0</v>
      </c>
      <c r="P354" s="133">
        <v>0</v>
      </c>
      <c r="Q354" s="133">
        <v>0</v>
      </c>
      <c r="R354" s="133">
        <v>0</v>
      </c>
    </row>
    <row r="355" spans="1:22" s="81" customFormat="1" ht="34.5" customHeight="1">
      <c r="A355" s="295" t="s">
        <v>739</v>
      </c>
      <c r="B355" s="111"/>
      <c r="C355" s="169"/>
      <c r="D355" s="170"/>
      <c r="E355" s="453" t="s">
        <v>740</v>
      </c>
      <c r="F355" s="454"/>
      <c r="G355" s="454"/>
      <c r="H355" s="455"/>
      <c r="I355" s="451"/>
      <c r="J355" s="167">
        <f>IF(SUM(L355:R355)=0,IF(COUNTIF(L355:R355,"未確認")&gt;0,"未確認",IF(COUNTIF(L355:R355,"~*")&gt;0,"*",SUM(L355:R355))),SUM(L355:R355))</f>
        <v>12</v>
      </c>
      <c r="K355" s="168" t="str">
        <f>IF(OR(COUNTIF(L355:R355,"未確認")&gt;0,COUNTIF(L355:R355,"~*")&gt;0),"※","")</f>
        <v/>
      </c>
      <c r="L355" s="133">
        <v>0</v>
      </c>
      <c r="M355" s="133">
        <v>0</v>
      </c>
      <c r="N355" s="133">
        <v>0</v>
      </c>
      <c r="O355" s="133">
        <v>0</v>
      </c>
      <c r="P355" s="133">
        <v>0</v>
      </c>
      <c r="Q355" s="133">
        <v>6</v>
      </c>
      <c r="R355" s="133">
        <v>6</v>
      </c>
    </row>
    <row r="356" spans="1:22" s="81" customFormat="1" ht="34.5" customHeight="1">
      <c r="A356" s="295" t="s">
        <v>1325</v>
      </c>
      <c r="B356" s="111"/>
      <c r="C356" s="169"/>
      <c r="D356" s="170"/>
      <c r="E356" s="453" t="s">
        <v>1326</v>
      </c>
      <c r="F356" s="454"/>
      <c r="G356" s="454"/>
      <c r="H356" s="455"/>
      <c r="I356" s="451"/>
      <c r="J356" s="167">
        <f>IF(SUM(L356:R356)=0,IF(COUNTIF(L356:R356,"未確認")&gt;0,"未確認",IF(COUNTIF(L356:R356,"~*")&gt;0,"*",SUM(L356:R356))),SUM(L356:R356))</f>
        <v>515</v>
      </c>
      <c r="K356" s="168" t="str">
        <f>IF(OR(COUNTIF(L356:R356,"未確認")&gt;0,COUNTIF(L356:R356,"~*")&gt;0),"※","")</f>
        <v/>
      </c>
      <c r="L356" s="133">
        <v>53</v>
      </c>
      <c r="M356" s="133">
        <v>38</v>
      </c>
      <c r="N356" s="133">
        <v>102</v>
      </c>
      <c r="O356" s="133">
        <v>92</v>
      </c>
      <c r="P356" s="133">
        <v>38</v>
      </c>
      <c r="Q356" s="133">
        <v>87</v>
      </c>
      <c r="R356" s="133">
        <v>105</v>
      </c>
    </row>
    <row r="357" spans="1:22" s="81" customFormat="1" ht="34.5" customHeight="1">
      <c r="A357" s="296" t="s">
        <v>1019</v>
      </c>
      <c r="B357" s="2"/>
      <c r="C357" s="171"/>
      <c r="D357" s="172"/>
      <c r="E357" s="453" t="s">
        <v>1327</v>
      </c>
      <c r="F357" s="454"/>
      <c r="G357" s="454"/>
      <c r="H357" s="455"/>
      <c r="I357" s="452"/>
      <c r="J357" s="167">
        <f>IF(SUM(L357:R357)=0,IF(COUNTIF(L357:R357,"未確認")&gt;0,"未確認",IF(COUNTIF(L357:R357,"~*")&gt;0,"*",SUM(L357:R357))),SUM(L357:R357))</f>
        <v>17</v>
      </c>
      <c r="K357" s="168" t="str">
        <f>IF(OR(COUNTIF(L357:R357,"未確認")&gt;0,COUNTIF(L357:R357,"~*")&gt;0),"※","")</f>
        <v/>
      </c>
      <c r="L357" s="133">
        <v>6</v>
      </c>
      <c r="M357" s="133">
        <v>4</v>
      </c>
      <c r="N357" s="133">
        <v>0</v>
      </c>
      <c r="O357" s="133">
        <v>0</v>
      </c>
      <c r="P357" s="133">
        <v>0</v>
      </c>
      <c r="Q357" s="133">
        <v>5</v>
      </c>
      <c r="R357" s="133">
        <v>2</v>
      </c>
    </row>
    <row r="358" spans="1:22" s="1" customFormat="1">
      <c r="A358" s="284"/>
      <c r="B358" s="19"/>
      <c r="C358" s="123"/>
      <c r="D358" s="19"/>
      <c r="E358" s="19"/>
      <c r="F358" s="19"/>
      <c r="G358" s="19"/>
      <c r="H358" s="15"/>
      <c r="I358" s="15"/>
      <c r="J358" s="86"/>
      <c r="K358" s="87"/>
      <c r="L358" s="88"/>
      <c r="M358" s="88"/>
      <c r="N358" s="88"/>
      <c r="O358" s="88"/>
      <c r="P358" s="88"/>
      <c r="Q358" s="88"/>
    </row>
    <row r="359" spans="1:22" s="81" customFormat="1">
      <c r="A359" s="284"/>
      <c r="B359" s="82"/>
      <c r="C359" s="59"/>
      <c r="D359" s="59"/>
      <c r="E359" s="59"/>
      <c r="F359" s="59"/>
      <c r="G359" s="59"/>
      <c r="H359" s="89"/>
      <c r="I359" s="89"/>
      <c r="J359" s="86"/>
      <c r="K359" s="87"/>
      <c r="L359" s="88"/>
      <c r="M359" s="88"/>
      <c r="N359" s="88"/>
      <c r="O359" s="88"/>
      <c r="P359" s="88"/>
      <c r="Q359" s="88"/>
    </row>
    <row r="360" spans="1:22" s="1" customFormat="1">
      <c r="A360" s="284"/>
      <c r="B360" s="2"/>
      <c r="C360" s="350"/>
      <c r="D360" s="4"/>
      <c r="E360" s="4"/>
      <c r="F360" s="4"/>
      <c r="G360" s="4"/>
      <c r="H360" s="173"/>
      <c r="I360" s="173"/>
      <c r="J360" s="58"/>
      <c r="K360" s="30"/>
      <c r="L360" s="100"/>
      <c r="M360" s="100"/>
      <c r="N360" s="100"/>
      <c r="O360" s="100"/>
      <c r="P360" s="100"/>
      <c r="Q360" s="100"/>
    </row>
    <row r="361" spans="1:22" s="4" customFormat="1">
      <c r="A361" s="284"/>
      <c r="B361" s="19" t="s">
        <v>240</v>
      </c>
      <c r="C361" s="44"/>
      <c r="D361" s="44"/>
      <c r="E361" s="44"/>
      <c r="F361" s="44"/>
      <c r="G361" s="44"/>
      <c r="H361" s="15"/>
      <c r="I361" s="15"/>
      <c r="J361" s="58"/>
      <c r="K361" s="30"/>
      <c r="L361" s="100"/>
      <c r="M361" s="100"/>
      <c r="N361" s="100"/>
      <c r="O361" s="100"/>
      <c r="P361" s="100"/>
      <c r="Q361" s="100"/>
    </row>
    <row r="362" spans="1:22" s="1" customFormat="1">
      <c r="A362" s="284"/>
      <c r="B362" s="111" t="s">
        <v>241</v>
      </c>
      <c r="C362" s="4"/>
      <c r="D362" s="4"/>
      <c r="E362" s="4"/>
      <c r="F362" s="4"/>
      <c r="G362" s="4"/>
      <c r="H362" s="331"/>
      <c r="I362" s="331"/>
      <c r="J362" s="58"/>
      <c r="K362" s="30"/>
      <c r="L362" s="100"/>
      <c r="M362" s="100"/>
      <c r="N362" s="100"/>
      <c r="O362" s="100"/>
      <c r="P362" s="100"/>
      <c r="Q362" s="100"/>
    </row>
    <row r="363" spans="1:22">
      <c r="A363" s="284"/>
      <c r="B363" s="19"/>
      <c r="C363" s="19"/>
      <c r="D363" s="19"/>
      <c r="E363" s="19"/>
      <c r="F363" s="19"/>
      <c r="G363" s="19"/>
      <c r="H363" s="15"/>
      <c r="I363" s="15"/>
      <c r="L363" s="23"/>
      <c r="M363" s="23"/>
      <c r="N363" s="23"/>
      <c r="O363" s="23"/>
      <c r="P363" s="23"/>
      <c r="Q363" s="23"/>
      <c r="R363" s="9"/>
      <c r="S363" s="9"/>
      <c r="T363" s="9"/>
      <c r="U363" s="9"/>
      <c r="V363" s="9"/>
    </row>
    <row r="364" spans="1:22" ht="34.5" customHeight="1">
      <c r="A364" s="284"/>
      <c r="B364" s="19"/>
      <c r="C364" s="4"/>
      <c r="D364" s="4"/>
      <c r="F364" s="4"/>
      <c r="G364" s="4"/>
      <c r="H364" s="331"/>
      <c r="I364" s="331"/>
      <c r="J364" s="73" t="s">
        <v>62</v>
      </c>
      <c r="K364" s="165"/>
      <c r="L364" s="75" t="s">
        <v>282</v>
      </c>
      <c r="M364" s="75" t="s">
        <v>283</v>
      </c>
      <c r="N364" s="75" t="s">
        <v>284</v>
      </c>
      <c r="O364" s="75" t="s">
        <v>285</v>
      </c>
      <c r="P364" s="75" t="s">
        <v>286</v>
      </c>
      <c r="Q364" s="75" t="s">
        <v>287</v>
      </c>
      <c r="R364" s="75" t="s">
        <v>288</v>
      </c>
      <c r="S364" s="9"/>
      <c r="T364" s="9"/>
      <c r="U364" s="9"/>
      <c r="V364" s="9"/>
    </row>
    <row r="365" spans="1:22" ht="20.25" customHeight="1">
      <c r="A365" s="284"/>
      <c r="B365" s="2"/>
      <c r="C365" s="4"/>
      <c r="D365" s="4"/>
      <c r="F365" s="4"/>
      <c r="G365" s="4"/>
      <c r="H365" s="331"/>
      <c r="I365" s="64" t="s">
        <v>63</v>
      </c>
      <c r="J365" s="65"/>
      <c r="K365" s="166"/>
      <c r="L365" s="77" t="s">
        <v>276</v>
      </c>
      <c r="M365" s="77" t="s">
        <v>276</v>
      </c>
      <c r="N365" s="77" t="s">
        <v>276</v>
      </c>
      <c r="O365" s="77" t="s">
        <v>276</v>
      </c>
      <c r="P365" s="77" t="s">
        <v>276</v>
      </c>
      <c r="Q365" s="77" t="s">
        <v>276</v>
      </c>
      <c r="R365" s="77" t="s">
        <v>276</v>
      </c>
      <c r="S365" s="9"/>
      <c r="T365" s="9"/>
      <c r="U365" s="9"/>
      <c r="V365" s="9"/>
    </row>
    <row r="366" spans="1:22" s="81" customFormat="1" ht="34.5" customHeight="1">
      <c r="A366" s="296" t="s">
        <v>1328</v>
      </c>
      <c r="B366" s="111"/>
      <c r="C366" s="442" t="s">
        <v>746</v>
      </c>
      <c r="D366" s="443"/>
      <c r="E366" s="443"/>
      <c r="F366" s="443"/>
      <c r="G366" s="443"/>
      <c r="H366" s="444"/>
      <c r="I366" s="420" t="s">
        <v>747</v>
      </c>
      <c r="J366" s="167">
        <v>0</v>
      </c>
      <c r="K366" s="174" t="str">
        <f>IF(OR(COUNTIF(J366,"未確認")&gt;0,COUNTIF(J366,"~*")&gt;0),"※","")</f>
        <v/>
      </c>
      <c r="L366" s="142"/>
      <c r="M366" s="143"/>
      <c r="N366" s="143"/>
      <c r="O366" s="143"/>
      <c r="P366" s="143"/>
      <c r="Q366" s="143"/>
      <c r="R366" s="143"/>
    </row>
    <row r="367" spans="1:22" s="81" customFormat="1" ht="34.5" customHeight="1">
      <c r="A367" s="296" t="s">
        <v>748</v>
      </c>
      <c r="B367" s="111"/>
      <c r="C367" s="169"/>
      <c r="D367" s="175"/>
      <c r="E367" s="437" t="s">
        <v>242</v>
      </c>
      <c r="F367" s="438"/>
      <c r="G367" s="438"/>
      <c r="H367" s="439"/>
      <c r="I367" s="425"/>
      <c r="J367" s="167">
        <v>0</v>
      </c>
      <c r="K367" s="174" t="str">
        <f t="shared" ref="K367:K371" si="9">IF(OR(COUNTIF(J367,"未確認")&gt;0,COUNTIF(J367,"~*")&gt;0),"※","")</f>
        <v/>
      </c>
      <c r="L367" s="145"/>
      <c r="M367" s="146"/>
      <c r="N367" s="146"/>
      <c r="O367" s="146"/>
      <c r="P367" s="146"/>
      <c r="Q367" s="146"/>
      <c r="R367" s="146"/>
    </row>
    <row r="368" spans="1:22" s="81" customFormat="1" ht="34.5" customHeight="1">
      <c r="A368" s="296" t="s">
        <v>749</v>
      </c>
      <c r="B368" s="111"/>
      <c r="C368" s="171"/>
      <c r="D368" s="176"/>
      <c r="E368" s="437" t="s">
        <v>243</v>
      </c>
      <c r="F368" s="438"/>
      <c r="G368" s="438"/>
      <c r="H368" s="439"/>
      <c r="I368" s="425"/>
      <c r="J368" s="167">
        <v>0</v>
      </c>
      <c r="K368" s="174" t="str">
        <f t="shared" si="9"/>
        <v/>
      </c>
      <c r="L368" s="145"/>
      <c r="M368" s="146"/>
      <c r="N368" s="146"/>
      <c r="O368" s="146"/>
      <c r="P368" s="146"/>
      <c r="Q368" s="146"/>
      <c r="R368" s="146"/>
    </row>
    <row r="369" spans="1:18" s="81" customFormat="1" ht="34.5" customHeight="1">
      <c r="A369" s="296" t="s">
        <v>1329</v>
      </c>
      <c r="B369" s="111"/>
      <c r="C369" s="445" t="s">
        <v>751</v>
      </c>
      <c r="D369" s="446"/>
      <c r="E369" s="446"/>
      <c r="F369" s="446"/>
      <c r="G369" s="446"/>
      <c r="H369" s="447"/>
      <c r="I369" s="425"/>
      <c r="J369" s="167">
        <v>0</v>
      </c>
      <c r="K369" s="174" t="str">
        <f t="shared" si="9"/>
        <v/>
      </c>
      <c r="L369" s="145"/>
      <c r="M369" s="146"/>
      <c r="N369" s="146"/>
      <c r="O369" s="146"/>
      <c r="P369" s="146"/>
      <c r="Q369" s="146"/>
      <c r="R369" s="146"/>
    </row>
    <row r="370" spans="1:18" s="81" customFormat="1" ht="34.5" customHeight="1">
      <c r="A370" s="296" t="s">
        <v>1330</v>
      </c>
      <c r="B370" s="111"/>
      <c r="C370" s="169"/>
      <c r="D370" s="175"/>
      <c r="E370" s="437" t="s">
        <v>244</v>
      </c>
      <c r="F370" s="438"/>
      <c r="G370" s="438"/>
      <c r="H370" s="439"/>
      <c r="I370" s="425"/>
      <c r="J370" s="167">
        <v>0</v>
      </c>
      <c r="K370" s="174" t="str">
        <f t="shared" si="9"/>
        <v/>
      </c>
      <c r="L370" s="145"/>
      <c r="M370" s="146"/>
      <c r="N370" s="146"/>
      <c r="O370" s="146"/>
      <c r="P370" s="146"/>
      <c r="Q370" s="146"/>
      <c r="R370" s="146"/>
    </row>
    <row r="371" spans="1:18" s="81" customFormat="1" ht="34.5" customHeight="1">
      <c r="A371" s="296" t="s">
        <v>753</v>
      </c>
      <c r="B371" s="111"/>
      <c r="C371" s="171"/>
      <c r="D371" s="176"/>
      <c r="E371" s="437" t="s">
        <v>245</v>
      </c>
      <c r="F371" s="438"/>
      <c r="G371" s="438"/>
      <c r="H371" s="439"/>
      <c r="I371" s="426"/>
      <c r="J371" s="167">
        <v>0</v>
      </c>
      <c r="K371" s="174" t="str">
        <f t="shared" si="9"/>
        <v/>
      </c>
      <c r="L371" s="147"/>
      <c r="M371" s="148"/>
      <c r="N371" s="148"/>
      <c r="O371" s="148"/>
      <c r="P371" s="148"/>
      <c r="Q371" s="148"/>
      <c r="R371" s="148"/>
    </row>
    <row r="372" spans="1:18" s="1" customFormat="1">
      <c r="A372" s="284"/>
      <c r="B372" s="19"/>
      <c r="C372" s="19"/>
      <c r="D372" s="19"/>
      <c r="E372" s="19"/>
      <c r="F372" s="19"/>
      <c r="G372" s="19"/>
      <c r="H372" s="15"/>
      <c r="I372" s="15"/>
      <c r="J372" s="86"/>
      <c r="K372" s="87"/>
      <c r="L372" s="88"/>
      <c r="M372" s="88"/>
      <c r="N372" s="88"/>
      <c r="O372" s="88"/>
      <c r="P372" s="88"/>
      <c r="Q372" s="88"/>
    </row>
    <row r="373" spans="1:18" s="81" customFormat="1">
      <c r="A373" s="284"/>
      <c r="B373" s="82"/>
      <c r="C373" s="59"/>
      <c r="D373" s="59"/>
      <c r="E373" s="59"/>
      <c r="F373" s="59"/>
      <c r="G373" s="59"/>
      <c r="H373" s="89"/>
      <c r="I373" s="89"/>
      <c r="J373" s="86"/>
      <c r="K373" s="87"/>
      <c r="L373" s="88"/>
      <c r="M373" s="88"/>
      <c r="N373" s="88"/>
      <c r="O373" s="88"/>
      <c r="P373" s="88"/>
      <c r="Q373" s="88"/>
    </row>
    <row r="374" spans="1:18" s="81" customFormat="1">
      <c r="A374" s="284"/>
      <c r="B374" s="111"/>
      <c r="C374" s="111"/>
      <c r="D374" s="59"/>
      <c r="E374" s="59"/>
      <c r="F374" s="59"/>
      <c r="G374" s="59"/>
      <c r="H374" s="89"/>
      <c r="I374" s="151" t="s">
        <v>209</v>
      </c>
      <c r="J374" s="86"/>
      <c r="K374" s="87"/>
      <c r="L374" s="88"/>
      <c r="M374" s="88"/>
      <c r="N374" s="88"/>
      <c r="O374" s="88"/>
      <c r="P374" s="88"/>
      <c r="Q374" s="88"/>
    </row>
    <row r="375" spans="1:18" s="81" customFormat="1">
      <c r="A375" s="284"/>
      <c r="B375" s="111"/>
      <c r="C375" s="111"/>
      <c r="D375" s="59"/>
      <c r="E375" s="59"/>
      <c r="F375" s="59"/>
      <c r="G375" s="59"/>
      <c r="H375" s="89"/>
      <c r="I375" s="89"/>
      <c r="J375" s="86"/>
      <c r="K375" s="87"/>
      <c r="L375" s="88"/>
      <c r="M375" s="88"/>
      <c r="N375" s="88"/>
      <c r="O375" s="88"/>
      <c r="P375" s="88"/>
      <c r="Q375" s="88"/>
    </row>
    <row r="376" spans="1:18" s="81" customFormat="1">
      <c r="A376" s="284"/>
      <c r="B376" s="111"/>
      <c r="C376" s="111"/>
      <c r="D376" s="59"/>
      <c r="E376" s="59"/>
      <c r="F376" s="59"/>
      <c r="G376" s="59"/>
      <c r="H376" s="89"/>
      <c r="I376" s="89"/>
      <c r="J376" s="86"/>
      <c r="K376" s="87"/>
      <c r="L376" s="88"/>
      <c r="M376" s="88"/>
      <c r="N376" s="88"/>
      <c r="O376" s="88"/>
      <c r="P376" s="88"/>
      <c r="Q376" s="88"/>
    </row>
    <row r="377" spans="1:18" s="22" customFormat="1">
      <c r="A377" s="284"/>
      <c r="B377" s="2"/>
      <c r="C377" s="50"/>
      <c r="D377" s="36"/>
      <c r="E377" s="36"/>
      <c r="F377" s="36"/>
      <c r="G377" s="36"/>
      <c r="H377" s="21"/>
      <c r="I377" s="38"/>
      <c r="J377" s="6"/>
      <c r="K377" s="7"/>
      <c r="M377" s="48"/>
      <c r="N377" s="48"/>
      <c r="O377" s="48"/>
      <c r="P377" s="48"/>
      <c r="Q377" s="48"/>
      <c r="R377" s="9"/>
    </row>
    <row r="378" spans="1:18" s="22" customFormat="1">
      <c r="A378" s="284"/>
      <c r="B378" s="2"/>
      <c r="C378" s="50"/>
      <c r="D378" s="36"/>
      <c r="E378" s="36"/>
      <c r="F378" s="36"/>
      <c r="G378" s="36"/>
      <c r="H378" s="21"/>
      <c r="I378" s="38"/>
      <c r="J378" s="6"/>
      <c r="K378" s="7"/>
      <c r="M378" s="48"/>
      <c r="N378" s="48"/>
      <c r="O378" s="48"/>
      <c r="P378" s="48"/>
      <c r="Q378" s="48"/>
      <c r="R378" s="9"/>
    </row>
    <row r="379" spans="1:18" s="22" customFormat="1">
      <c r="A379" s="284"/>
      <c r="B379" s="2"/>
      <c r="H379" s="50"/>
      <c r="M379" s="39"/>
      <c r="N379" s="39"/>
      <c r="O379" s="39"/>
      <c r="P379" s="39"/>
      <c r="Q379" s="39"/>
      <c r="R379" s="9"/>
    </row>
    <row r="380" spans="1:18" s="22" customFormat="1">
      <c r="A380" s="284"/>
      <c r="B380" s="2"/>
      <c r="H380" s="50"/>
      <c r="M380" s="48"/>
      <c r="N380" s="48"/>
      <c r="O380" s="48"/>
      <c r="P380" s="48"/>
      <c r="Q380" s="48"/>
      <c r="R380" s="9"/>
    </row>
    <row r="381" spans="1:18" s="22" customFormat="1">
      <c r="A381" s="284"/>
      <c r="B381" s="2"/>
      <c r="H381" s="50"/>
      <c r="M381" s="39"/>
      <c r="N381" s="39"/>
      <c r="O381" s="39"/>
      <c r="P381" s="39"/>
      <c r="Q381" s="39"/>
      <c r="R381" s="9"/>
    </row>
    <row r="382" spans="1:18" s="22" customFormat="1">
      <c r="A382" s="284"/>
      <c r="B382" s="2"/>
      <c r="H382" s="50"/>
      <c r="M382" s="39"/>
      <c r="N382" s="39"/>
      <c r="O382" s="39"/>
      <c r="P382" s="39"/>
      <c r="Q382" s="39"/>
      <c r="R382" s="9"/>
    </row>
    <row r="383" spans="1:18" s="22" customFormat="1">
      <c r="A383" s="284"/>
      <c r="B383" s="2"/>
      <c r="H383" s="50"/>
      <c r="L383" s="8"/>
      <c r="M383" s="8"/>
      <c r="N383" s="8"/>
      <c r="O383" s="8"/>
      <c r="P383" s="8"/>
      <c r="Q383" s="8"/>
      <c r="R383" s="9"/>
    </row>
    <row r="384" spans="1:18" s="22" customFormat="1">
      <c r="A384" s="284"/>
      <c r="B384" s="2"/>
      <c r="C384" s="42"/>
      <c r="D384" s="42"/>
      <c r="E384" s="42"/>
      <c r="F384" s="42"/>
      <c r="G384" s="177"/>
      <c r="H384" s="42"/>
      <c r="I384" s="42"/>
      <c r="J384" s="42"/>
      <c r="K384" s="49"/>
      <c r="L384" s="42"/>
      <c r="M384" s="42"/>
      <c r="N384" s="42"/>
      <c r="O384" s="42"/>
      <c r="P384" s="42"/>
      <c r="Q384" s="42"/>
      <c r="R384" s="9"/>
    </row>
    <row r="385" spans="1:22" s="22" customFormat="1">
      <c r="A385" s="284"/>
      <c r="B385" s="2"/>
      <c r="C385" s="59"/>
      <c r="D385" s="4"/>
      <c r="E385" s="4"/>
      <c r="F385" s="4"/>
      <c r="G385" s="4"/>
      <c r="H385" s="331"/>
      <c r="I385" s="331"/>
      <c r="J385" s="60"/>
      <c r="K385" s="30"/>
      <c r="L385" s="58"/>
      <c r="M385" s="58"/>
      <c r="N385" s="58"/>
      <c r="O385" s="58"/>
      <c r="P385" s="58"/>
      <c r="Q385" s="58"/>
      <c r="R385" s="9"/>
    </row>
    <row r="386" spans="1:22" s="1" customFormat="1" ht="19.5">
      <c r="A386" s="284"/>
      <c r="B386" s="349" t="s">
        <v>484</v>
      </c>
      <c r="C386" s="351"/>
      <c r="D386" s="54"/>
      <c r="E386" s="54"/>
      <c r="F386" s="54"/>
      <c r="G386" s="54"/>
      <c r="H386" s="55"/>
      <c r="I386" s="55"/>
      <c r="J386" s="57"/>
      <c r="K386" s="60"/>
      <c r="L386" s="100"/>
      <c r="M386" s="100"/>
      <c r="N386" s="100"/>
      <c r="O386" s="100"/>
      <c r="P386" s="100"/>
      <c r="Q386" s="100"/>
    </row>
    <row r="387" spans="1:22" s="1" customFormat="1">
      <c r="A387" s="284"/>
      <c r="B387" s="19" t="s">
        <v>755</v>
      </c>
      <c r="C387" s="348"/>
      <c r="D387" s="4"/>
      <c r="E387" s="4"/>
      <c r="F387" s="4"/>
      <c r="G387" s="4"/>
      <c r="H387" s="331"/>
      <c r="I387" s="331"/>
      <c r="J387" s="58"/>
      <c r="K387" s="352"/>
      <c r="L387" s="353"/>
      <c r="M387" s="353"/>
      <c r="N387" s="353"/>
      <c r="O387" s="353"/>
      <c r="P387" s="353"/>
      <c r="Q387" s="353"/>
    </row>
    <row r="388" spans="1:22" s="1" customFormat="1" ht="19.5">
      <c r="A388" s="284"/>
      <c r="C388" s="348"/>
      <c r="D388" s="4"/>
      <c r="E388" s="4"/>
      <c r="F388" s="4"/>
      <c r="G388" s="4"/>
      <c r="H388" s="331"/>
      <c r="I388" s="331"/>
      <c r="J388" s="58"/>
      <c r="K388" s="56"/>
      <c r="L388" s="161"/>
      <c r="M388" s="161"/>
      <c r="N388" s="161"/>
      <c r="O388" s="161"/>
      <c r="P388" s="161"/>
      <c r="Q388" s="161"/>
    </row>
    <row r="389" spans="1:22" ht="34.5" customHeight="1">
      <c r="A389" s="284"/>
      <c r="B389" s="19"/>
      <c r="C389" s="9"/>
      <c r="D389" s="4"/>
      <c r="F389" s="4"/>
      <c r="G389" s="4"/>
      <c r="H389" s="331"/>
      <c r="I389" s="331"/>
      <c r="J389" s="73" t="s">
        <v>62</v>
      </c>
      <c r="K389" s="354"/>
      <c r="L389" s="355" t="s">
        <v>282</v>
      </c>
      <c r="M389" s="355" t="s">
        <v>283</v>
      </c>
      <c r="N389" s="355" t="s">
        <v>284</v>
      </c>
      <c r="O389" s="355" t="s">
        <v>285</v>
      </c>
      <c r="P389" s="355" t="s">
        <v>286</v>
      </c>
      <c r="Q389" s="355" t="s">
        <v>287</v>
      </c>
      <c r="R389" s="75" t="s">
        <v>288</v>
      </c>
      <c r="S389" s="9"/>
      <c r="T389" s="9"/>
      <c r="U389" s="9"/>
      <c r="V389" s="9"/>
    </row>
    <row r="390" spans="1:22" ht="20.25" customHeight="1">
      <c r="A390" s="284"/>
      <c r="B390" s="2"/>
      <c r="C390" s="435"/>
      <c r="D390" s="436"/>
      <c r="E390" s="436"/>
      <c r="F390" s="436"/>
      <c r="G390" s="44"/>
      <c r="H390" s="331"/>
      <c r="I390" s="64" t="s">
        <v>667</v>
      </c>
      <c r="J390" s="65"/>
      <c r="K390" s="166"/>
      <c r="L390" s="77" t="s">
        <v>276</v>
      </c>
      <c r="M390" s="77" t="s">
        <v>276</v>
      </c>
      <c r="N390" s="77" t="s">
        <v>276</v>
      </c>
      <c r="O390" s="77" t="s">
        <v>276</v>
      </c>
      <c r="P390" s="77" t="s">
        <v>276</v>
      </c>
      <c r="Q390" s="77" t="s">
        <v>276</v>
      </c>
      <c r="R390" s="77" t="s">
        <v>276</v>
      </c>
      <c r="S390" s="9"/>
      <c r="T390" s="9"/>
      <c r="U390" s="9"/>
      <c r="V390" s="9"/>
    </row>
    <row r="391" spans="1:22" s="1" customFormat="1" ht="34.5" customHeight="1">
      <c r="A391" s="296" t="s">
        <v>485</v>
      </c>
      <c r="B391" s="180"/>
      <c r="C391" s="437" t="s">
        <v>246</v>
      </c>
      <c r="D391" s="438"/>
      <c r="E391" s="438"/>
      <c r="F391" s="438"/>
      <c r="G391" s="438"/>
      <c r="H391" s="439"/>
      <c r="I391" s="114" t="s">
        <v>247</v>
      </c>
      <c r="J391" s="178">
        <f>IF(SUM(L391:R391)=0,IF(COUNTIF(L391:R391,"未確認")&gt;0,"未確認",IF(COUNTIF(L391:R391,"~*")&gt;0,"*",SUM(L391:R391))),SUM(L391:R391))</f>
        <v>0</v>
      </c>
      <c r="K391" s="179" t="str">
        <f>IF(OR(COUNTIF(L391:R391,"未確認")&gt;0,COUNTIF(L391:R391,"*")&gt;0),"※","")</f>
        <v/>
      </c>
      <c r="L391" s="109">
        <v>0</v>
      </c>
      <c r="M391" s="109">
        <v>0</v>
      </c>
      <c r="N391" s="109">
        <v>0</v>
      </c>
      <c r="O391" s="109">
        <v>0</v>
      </c>
      <c r="P391" s="109">
        <v>0</v>
      </c>
      <c r="Q391" s="109">
        <v>0</v>
      </c>
      <c r="R391" s="109">
        <v>0</v>
      </c>
    </row>
    <row r="392" spans="1:22" s="346" customFormat="1" ht="34.5" customHeight="1"/>
    <row r="393" spans="1:22" s="1" customFormat="1">
      <c r="A393" s="284"/>
      <c r="B393" s="19"/>
      <c r="C393" s="19"/>
      <c r="D393" s="19"/>
      <c r="E393" s="19"/>
      <c r="F393" s="19"/>
      <c r="G393" s="19"/>
      <c r="H393" s="15"/>
      <c r="I393" s="15"/>
      <c r="J393" s="86"/>
      <c r="K393" s="87"/>
      <c r="L393" s="88"/>
      <c r="M393" s="88"/>
      <c r="N393" s="88"/>
      <c r="O393" s="88"/>
      <c r="P393" s="88"/>
      <c r="Q393" s="88"/>
    </row>
    <row r="394" spans="1:22" s="107" customFormat="1">
      <c r="A394" s="284"/>
      <c r="B394" s="19" t="s">
        <v>248</v>
      </c>
      <c r="C394" s="19"/>
      <c r="D394" s="19"/>
      <c r="E394" s="19"/>
      <c r="F394" s="19"/>
      <c r="G394" s="19"/>
      <c r="H394" s="15"/>
      <c r="I394" s="15"/>
      <c r="J394" s="58"/>
      <c r="K394" s="30"/>
      <c r="L394" s="100"/>
      <c r="M394" s="100"/>
      <c r="N394" s="100"/>
      <c r="O394" s="100"/>
      <c r="P394" s="100"/>
      <c r="Q394" s="100"/>
    </row>
    <row r="395" spans="1:22">
      <c r="A395" s="284"/>
      <c r="B395" s="19"/>
      <c r="C395" s="19"/>
      <c r="D395" s="19"/>
      <c r="E395" s="19"/>
      <c r="F395" s="19"/>
      <c r="G395" s="19"/>
      <c r="H395" s="15"/>
      <c r="I395" s="15"/>
      <c r="L395" s="72"/>
      <c r="M395" s="72"/>
      <c r="N395" s="72"/>
      <c r="O395" s="72"/>
      <c r="P395" s="72"/>
      <c r="Q395" s="72"/>
      <c r="R395" s="9"/>
      <c r="S395" s="9"/>
      <c r="T395" s="9"/>
      <c r="U395" s="9"/>
      <c r="V395" s="9"/>
    </row>
    <row r="396" spans="1:22" s="2" customFormat="1" ht="34.5" customHeight="1">
      <c r="A396" s="284"/>
      <c r="B396" s="19"/>
      <c r="C396" s="4"/>
      <c r="D396" s="4"/>
      <c r="E396" s="4"/>
      <c r="F396" s="4"/>
      <c r="G396" s="4"/>
      <c r="H396" s="331"/>
      <c r="I396" s="331"/>
      <c r="J396" s="73" t="s">
        <v>62</v>
      </c>
      <c r="K396" s="165"/>
      <c r="L396" s="75" t="s">
        <v>282</v>
      </c>
      <c r="M396" s="75" t="s">
        <v>283</v>
      </c>
      <c r="N396" s="75" t="s">
        <v>284</v>
      </c>
      <c r="O396" s="75" t="s">
        <v>285</v>
      </c>
      <c r="P396" s="75" t="s">
        <v>286</v>
      </c>
      <c r="Q396" s="75" t="s">
        <v>287</v>
      </c>
      <c r="R396" s="75" t="s">
        <v>288</v>
      </c>
    </row>
    <row r="397" spans="1:22" s="2" customFormat="1" ht="20.25" customHeight="1">
      <c r="A397" s="284"/>
      <c r="C397" s="59"/>
      <c r="D397" s="4"/>
      <c r="E397" s="4"/>
      <c r="F397" s="4"/>
      <c r="G397" s="4"/>
      <c r="H397" s="331"/>
      <c r="I397" s="64" t="s">
        <v>667</v>
      </c>
      <c r="J397" s="65"/>
      <c r="K397" s="166"/>
      <c r="L397" s="77" t="s">
        <v>276</v>
      </c>
      <c r="M397" s="77" t="s">
        <v>276</v>
      </c>
      <c r="N397" s="77" t="s">
        <v>276</v>
      </c>
      <c r="O397" s="77" t="s">
        <v>276</v>
      </c>
      <c r="P397" s="77" t="s">
        <v>276</v>
      </c>
      <c r="Q397" s="77" t="s">
        <v>276</v>
      </c>
      <c r="R397" s="77" t="s">
        <v>276</v>
      </c>
    </row>
    <row r="398" spans="1:22" s="107" customFormat="1" ht="113.65" customHeight="1">
      <c r="A398" s="296" t="s">
        <v>486</v>
      </c>
      <c r="B398" s="111"/>
      <c r="C398" s="422" t="s">
        <v>757</v>
      </c>
      <c r="D398" s="423"/>
      <c r="E398" s="423"/>
      <c r="F398" s="423"/>
      <c r="G398" s="423"/>
      <c r="H398" s="424"/>
      <c r="I398" s="325" t="s">
        <v>1331</v>
      </c>
      <c r="J398" s="181"/>
      <c r="K398" s="182"/>
      <c r="L398" s="187" t="s">
        <v>759</v>
      </c>
      <c r="M398" s="187" t="s">
        <v>1332</v>
      </c>
      <c r="N398" s="187" t="s">
        <v>1332</v>
      </c>
      <c r="O398" s="187" t="s">
        <v>759</v>
      </c>
      <c r="P398" s="187" t="s">
        <v>759</v>
      </c>
      <c r="Q398" s="187" t="s">
        <v>249</v>
      </c>
      <c r="R398" s="187" t="s">
        <v>759</v>
      </c>
    </row>
    <row r="399" spans="1:22" s="1" customFormat="1" ht="65.099999999999994" customHeight="1">
      <c r="A399" s="284"/>
      <c r="B399" s="111"/>
      <c r="C399" s="416" t="s">
        <v>1333</v>
      </c>
      <c r="D399" s="417"/>
      <c r="E399" s="417"/>
      <c r="F399" s="417"/>
      <c r="G399" s="417"/>
      <c r="H399" s="419"/>
      <c r="I399" s="420" t="s">
        <v>487</v>
      </c>
      <c r="J399" s="183"/>
      <c r="K399" s="184"/>
      <c r="L399" s="118"/>
      <c r="M399" s="122"/>
      <c r="N399" s="122"/>
      <c r="O399" s="122"/>
      <c r="P399" s="122"/>
      <c r="Q399" s="122"/>
      <c r="R399" s="122"/>
    </row>
    <row r="400" spans="1:22" s="1" customFormat="1" ht="34.5" customHeight="1">
      <c r="A400" s="296" t="s">
        <v>488</v>
      </c>
      <c r="B400" s="111"/>
      <c r="C400" s="185"/>
      <c r="D400" s="427" t="s">
        <v>1334</v>
      </c>
      <c r="E400" s="434"/>
      <c r="F400" s="434"/>
      <c r="G400" s="434"/>
      <c r="H400" s="428"/>
      <c r="I400" s="440"/>
      <c r="J400" s="183"/>
      <c r="K400" s="186"/>
      <c r="L400" s="187">
        <v>0</v>
      </c>
      <c r="M400" s="187">
        <v>0</v>
      </c>
      <c r="N400" s="187">
        <v>0</v>
      </c>
      <c r="O400" s="187">
        <v>0</v>
      </c>
      <c r="P400" s="187">
        <v>0</v>
      </c>
      <c r="Q400" s="187">
        <v>0</v>
      </c>
      <c r="R400" s="187">
        <v>0</v>
      </c>
    </row>
    <row r="401" spans="1:18" s="1" customFormat="1" ht="34.5" customHeight="1">
      <c r="A401" s="296" t="s">
        <v>489</v>
      </c>
      <c r="B401" s="111"/>
      <c r="C401" s="185"/>
      <c r="D401" s="427" t="s">
        <v>857</v>
      </c>
      <c r="E401" s="434"/>
      <c r="F401" s="434"/>
      <c r="G401" s="434"/>
      <c r="H401" s="428"/>
      <c r="I401" s="440"/>
      <c r="J401" s="183"/>
      <c r="K401" s="186"/>
      <c r="L401" s="187">
        <v>0</v>
      </c>
      <c r="M401" s="187">
        <v>0</v>
      </c>
      <c r="N401" s="187">
        <v>0</v>
      </c>
      <c r="O401" s="187">
        <v>0</v>
      </c>
      <c r="P401" s="187">
        <v>0</v>
      </c>
      <c r="Q401" s="187">
        <v>0</v>
      </c>
      <c r="R401" s="187">
        <v>0</v>
      </c>
    </row>
    <row r="402" spans="1:18" s="1" customFormat="1" ht="34.5" customHeight="1">
      <c r="A402" s="296" t="s">
        <v>490</v>
      </c>
      <c r="B402" s="111"/>
      <c r="C402" s="185"/>
      <c r="D402" s="427" t="s">
        <v>859</v>
      </c>
      <c r="E402" s="434"/>
      <c r="F402" s="434"/>
      <c r="G402" s="434"/>
      <c r="H402" s="428"/>
      <c r="I402" s="440"/>
      <c r="J402" s="183"/>
      <c r="K402" s="186"/>
      <c r="L402" s="187">
        <v>0</v>
      </c>
      <c r="M402" s="187">
        <v>0</v>
      </c>
      <c r="N402" s="187">
        <v>0</v>
      </c>
      <c r="O402" s="187">
        <v>0</v>
      </c>
      <c r="P402" s="187">
        <v>0</v>
      </c>
      <c r="Q402" s="187">
        <v>0</v>
      </c>
      <c r="R402" s="187">
        <v>0</v>
      </c>
    </row>
    <row r="403" spans="1:18" s="1" customFormat="1" ht="34.5" customHeight="1">
      <c r="A403" s="296" t="s">
        <v>491</v>
      </c>
      <c r="B403" s="111"/>
      <c r="C403" s="185"/>
      <c r="D403" s="427" t="s">
        <v>766</v>
      </c>
      <c r="E403" s="434"/>
      <c r="F403" s="434"/>
      <c r="G403" s="434"/>
      <c r="H403" s="428"/>
      <c r="I403" s="440"/>
      <c r="J403" s="183"/>
      <c r="K403" s="186"/>
      <c r="L403" s="187">
        <v>0</v>
      </c>
      <c r="M403" s="187">
        <v>0</v>
      </c>
      <c r="N403" s="187">
        <v>0</v>
      </c>
      <c r="O403" s="187">
        <v>0</v>
      </c>
      <c r="P403" s="187">
        <v>0</v>
      </c>
      <c r="Q403" s="187">
        <v>0</v>
      </c>
      <c r="R403" s="187">
        <v>0</v>
      </c>
    </row>
    <row r="404" spans="1:18" s="1" customFormat="1" ht="34.5" customHeight="1">
      <c r="A404" s="296" t="s">
        <v>492</v>
      </c>
      <c r="B404" s="111"/>
      <c r="C404" s="185"/>
      <c r="D404" s="427" t="s">
        <v>1335</v>
      </c>
      <c r="E404" s="434"/>
      <c r="F404" s="434"/>
      <c r="G404" s="434"/>
      <c r="H404" s="428"/>
      <c r="I404" s="440"/>
      <c r="J404" s="183"/>
      <c r="K404" s="186"/>
      <c r="L404" s="187">
        <v>0</v>
      </c>
      <c r="M404" s="187">
        <v>0</v>
      </c>
      <c r="N404" s="187">
        <v>0</v>
      </c>
      <c r="O404" s="187">
        <v>0</v>
      </c>
      <c r="P404" s="187">
        <v>0</v>
      </c>
      <c r="Q404" s="187">
        <v>0</v>
      </c>
      <c r="R404" s="187">
        <v>0</v>
      </c>
    </row>
    <row r="405" spans="1:18" s="1" customFormat="1" ht="34.5" customHeight="1">
      <c r="A405" s="296" t="s">
        <v>493</v>
      </c>
      <c r="B405" s="111"/>
      <c r="C405" s="188"/>
      <c r="D405" s="427" t="s">
        <v>768</v>
      </c>
      <c r="E405" s="434"/>
      <c r="F405" s="434"/>
      <c r="G405" s="434"/>
      <c r="H405" s="428"/>
      <c r="I405" s="440"/>
      <c r="J405" s="183"/>
      <c r="K405" s="186"/>
      <c r="L405" s="187">
        <v>0</v>
      </c>
      <c r="M405" s="187">
        <v>0</v>
      </c>
      <c r="N405" s="187">
        <v>0</v>
      </c>
      <c r="O405" s="187">
        <v>0</v>
      </c>
      <c r="P405" s="187">
        <v>0</v>
      </c>
      <c r="Q405" s="187">
        <v>0</v>
      </c>
      <c r="R405" s="187">
        <v>0</v>
      </c>
    </row>
    <row r="406" spans="1:18" s="1" customFormat="1" ht="34.5" customHeight="1">
      <c r="A406" s="296" t="s">
        <v>494</v>
      </c>
      <c r="B406" s="111"/>
      <c r="C406" s="333"/>
      <c r="D406" s="427" t="s">
        <v>769</v>
      </c>
      <c r="E406" s="434"/>
      <c r="F406" s="434"/>
      <c r="G406" s="434"/>
      <c r="H406" s="428"/>
      <c r="I406" s="440"/>
      <c r="J406" s="189"/>
      <c r="K406" s="190"/>
      <c r="L406" s="187">
        <v>0</v>
      </c>
      <c r="M406" s="187">
        <v>0</v>
      </c>
      <c r="N406" s="187">
        <v>0</v>
      </c>
      <c r="O406" s="187">
        <v>0</v>
      </c>
      <c r="P406" s="187">
        <v>0</v>
      </c>
      <c r="Q406" s="187">
        <v>0</v>
      </c>
      <c r="R406" s="187">
        <v>0</v>
      </c>
    </row>
    <row r="407" spans="1:18" s="1" customFormat="1" ht="42.75" customHeight="1">
      <c r="A407" s="284"/>
      <c r="B407" s="111"/>
      <c r="C407" s="416" t="s">
        <v>1336</v>
      </c>
      <c r="D407" s="417"/>
      <c r="E407" s="417"/>
      <c r="F407" s="417"/>
      <c r="G407" s="417"/>
      <c r="H407" s="419"/>
      <c r="I407" s="440"/>
      <c r="J407" s="183"/>
      <c r="K407" s="184"/>
      <c r="L407" s="118"/>
      <c r="M407" s="122"/>
      <c r="N407" s="122"/>
      <c r="O407" s="122"/>
      <c r="P407" s="122"/>
      <c r="Q407" s="122"/>
      <c r="R407" s="122"/>
    </row>
    <row r="408" spans="1:18" s="1" customFormat="1" ht="34.5" customHeight="1">
      <c r="A408" s="296" t="s">
        <v>495</v>
      </c>
      <c r="B408" s="111"/>
      <c r="C408" s="185"/>
      <c r="D408" s="427" t="s">
        <v>763</v>
      </c>
      <c r="E408" s="434"/>
      <c r="F408" s="434"/>
      <c r="G408" s="434"/>
      <c r="H408" s="428"/>
      <c r="I408" s="440"/>
      <c r="J408" s="183"/>
      <c r="K408" s="186"/>
      <c r="L408" s="187">
        <v>0</v>
      </c>
      <c r="M408" s="187">
        <v>0</v>
      </c>
      <c r="N408" s="187">
        <v>0</v>
      </c>
      <c r="O408" s="187">
        <v>0</v>
      </c>
      <c r="P408" s="187">
        <v>0</v>
      </c>
      <c r="Q408" s="187">
        <v>0</v>
      </c>
      <c r="R408" s="187">
        <v>0</v>
      </c>
    </row>
    <row r="409" spans="1:18" s="1" customFormat="1" ht="34.5" customHeight="1">
      <c r="A409" s="296" t="s">
        <v>496</v>
      </c>
      <c r="B409" s="111"/>
      <c r="C409" s="185"/>
      <c r="D409" s="427" t="s">
        <v>1337</v>
      </c>
      <c r="E409" s="434"/>
      <c r="F409" s="434"/>
      <c r="G409" s="434"/>
      <c r="H409" s="428"/>
      <c r="I409" s="440"/>
      <c r="J409" s="183"/>
      <c r="K409" s="186"/>
      <c r="L409" s="187">
        <v>0</v>
      </c>
      <c r="M409" s="187">
        <v>0</v>
      </c>
      <c r="N409" s="187">
        <v>0</v>
      </c>
      <c r="O409" s="187">
        <v>0</v>
      </c>
      <c r="P409" s="187">
        <v>0</v>
      </c>
      <c r="Q409" s="187">
        <v>0</v>
      </c>
      <c r="R409" s="187">
        <v>0</v>
      </c>
    </row>
    <row r="410" spans="1:18" s="1" customFormat="1" ht="34.5" customHeight="1">
      <c r="A410" s="296" t="s">
        <v>497</v>
      </c>
      <c r="B410" s="111"/>
      <c r="C410" s="185"/>
      <c r="D410" s="427" t="s">
        <v>1338</v>
      </c>
      <c r="E410" s="434"/>
      <c r="F410" s="434"/>
      <c r="G410" s="434"/>
      <c r="H410" s="428"/>
      <c r="I410" s="440"/>
      <c r="J410" s="183"/>
      <c r="K410" s="186"/>
      <c r="L410" s="187">
        <v>0</v>
      </c>
      <c r="M410" s="187">
        <v>0</v>
      </c>
      <c r="N410" s="187">
        <v>0</v>
      </c>
      <c r="O410" s="187">
        <v>0</v>
      </c>
      <c r="P410" s="187">
        <v>0</v>
      </c>
      <c r="Q410" s="187">
        <v>0</v>
      </c>
      <c r="R410" s="187">
        <v>0</v>
      </c>
    </row>
    <row r="411" spans="1:18" s="1" customFormat="1" ht="34.5" customHeight="1">
      <c r="A411" s="296" t="s">
        <v>498</v>
      </c>
      <c r="B411" s="111"/>
      <c r="C411" s="185"/>
      <c r="D411" s="427" t="s">
        <v>766</v>
      </c>
      <c r="E411" s="434"/>
      <c r="F411" s="434"/>
      <c r="G411" s="434"/>
      <c r="H411" s="428"/>
      <c r="I411" s="440"/>
      <c r="J411" s="183"/>
      <c r="K411" s="186"/>
      <c r="L411" s="187">
        <v>0</v>
      </c>
      <c r="M411" s="187">
        <v>0</v>
      </c>
      <c r="N411" s="187">
        <v>0</v>
      </c>
      <c r="O411" s="187">
        <v>0</v>
      </c>
      <c r="P411" s="187">
        <v>0</v>
      </c>
      <c r="Q411" s="187">
        <v>0</v>
      </c>
      <c r="R411" s="187">
        <v>0</v>
      </c>
    </row>
    <row r="412" spans="1:18" s="1" customFormat="1" ht="34.5" customHeight="1">
      <c r="A412" s="296" t="s">
        <v>499</v>
      </c>
      <c r="B412" s="111"/>
      <c r="C412" s="185"/>
      <c r="D412" s="427" t="s">
        <v>1335</v>
      </c>
      <c r="E412" s="434"/>
      <c r="F412" s="434"/>
      <c r="G412" s="434"/>
      <c r="H412" s="428"/>
      <c r="I412" s="440"/>
      <c r="J412" s="183"/>
      <c r="K412" s="186"/>
      <c r="L412" s="187">
        <v>0</v>
      </c>
      <c r="M412" s="187">
        <v>0</v>
      </c>
      <c r="N412" s="187">
        <v>0</v>
      </c>
      <c r="O412" s="187">
        <v>0</v>
      </c>
      <c r="P412" s="187">
        <v>0</v>
      </c>
      <c r="Q412" s="187">
        <v>0</v>
      </c>
      <c r="R412" s="187">
        <v>0</v>
      </c>
    </row>
    <row r="413" spans="1:18" s="1" customFormat="1" ht="34.5" customHeight="1">
      <c r="A413" s="296" t="s">
        <v>500</v>
      </c>
      <c r="B413" s="111"/>
      <c r="C413" s="185"/>
      <c r="D413" s="427" t="s">
        <v>1250</v>
      </c>
      <c r="E413" s="434"/>
      <c r="F413" s="434"/>
      <c r="G413" s="434"/>
      <c r="H413" s="428"/>
      <c r="I413" s="440"/>
      <c r="J413" s="183"/>
      <c r="K413" s="186"/>
      <c r="L413" s="187">
        <v>0</v>
      </c>
      <c r="M413" s="187">
        <v>0</v>
      </c>
      <c r="N413" s="187">
        <v>0</v>
      </c>
      <c r="O413" s="187">
        <v>0</v>
      </c>
      <c r="P413" s="187">
        <v>0</v>
      </c>
      <c r="Q413" s="187">
        <v>0</v>
      </c>
      <c r="R413" s="187">
        <v>0</v>
      </c>
    </row>
    <row r="414" spans="1:18" s="1" customFormat="1" ht="34.5" customHeight="1">
      <c r="A414" s="296" t="s">
        <v>501</v>
      </c>
      <c r="B414" s="111"/>
      <c r="C414" s="335"/>
      <c r="D414" s="427" t="s">
        <v>1339</v>
      </c>
      <c r="E414" s="434"/>
      <c r="F414" s="434"/>
      <c r="G414" s="434"/>
      <c r="H414" s="428"/>
      <c r="I414" s="440"/>
      <c r="J414" s="189"/>
      <c r="K414" s="190"/>
      <c r="L414" s="187">
        <v>0</v>
      </c>
      <c r="M414" s="187">
        <v>0</v>
      </c>
      <c r="N414" s="187">
        <v>0</v>
      </c>
      <c r="O414" s="187">
        <v>0</v>
      </c>
      <c r="P414" s="187">
        <v>0</v>
      </c>
      <c r="Q414" s="187">
        <v>0</v>
      </c>
      <c r="R414" s="187">
        <v>0</v>
      </c>
    </row>
    <row r="415" spans="1:18" s="1" customFormat="1" ht="42.75" customHeight="1">
      <c r="A415" s="284"/>
      <c r="B415" s="111"/>
      <c r="C415" s="416" t="s">
        <v>251</v>
      </c>
      <c r="D415" s="417"/>
      <c r="E415" s="417"/>
      <c r="F415" s="417"/>
      <c r="G415" s="417"/>
      <c r="H415" s="419"/>
      <c r="I415" s="440"/>
      <c r="J415" s="191"/>
      <c r="K415" s="184"/>
      <c r="L415" s="118"/>
      <c r="M415" s="122"/>
      <c r="N415" s="122"/>
      <c r="O415" s="122"/>
      <c r="P415" s="122"/>
      <c r="Q415" s="122"/>
      <c r="R415" s="122"/>
    </row>
    <row r="416" spans="1:18" s="1" customFormat="1" ht="34.5" customHeight="1">
      <c r="A416" s="296" t="s">
        <v>502</v>
      </c>
      <c r="B416" s="111"/>
      <c r="C416" s="185"/>
      <c r="D416" s="427" t="s">
        <v>1340</v>
      </c>
      <c r="E416" s="434"/>
      <c r="F416" s="434"/>
      <c r="G416" s="434"/>
      <c r="H416" s="428"/>
      <c r="I416" s="440"/>
      <c r="J416" s="183"/>
      <c r="K416" s="186"/>
      <c r="L416" s="187">
        <v>0</v>
      </c>
      <c r="M416" s="187">
        <v>0</v>
      </c>
      <c r="N416" s="187">
        <v>0</v>
      </c>
      <c r="O416" s="187">
        <v>0</v>
      </c>
      <c r="P416" s="187">
        <v>0</v>
      </c>
      <c r="Q416" s="187">
        <v>0</v>
      </c>
      <c r="R416" s="187">
        <v>0</v>
      </c>
    </row>
    <row r="417" spans="1:22" s="1" customFormat="1" ht="34.5" customHeight="1">
      <c r="A417" s="296" t="s">
        <v>503</v>
      </c>
      <c r="B417" s="111"/>
      <c r="C417" s="185"/>
      <c r="D417" s="427" t="s">
        <v>764</v>
      </c>
      <c r="E417" s="434"/>
      <c r="F417" s="434"/>
      <c r="G417" s="434"/>
      <c r="H417" s="428"/>
      <c r="I417" s="440"/>
      <c r="J417" s="183"/>
      <c r="K417" s="186"/>
      <c r="L417" s="187">
        <v>0</v>
      </c>
      <c r="M417" s="187">
        <v>0</v>
      </c>
      <c r="N417" s="187">
        <v>0</v>
      </c>
      <c r="O417" s="187">
        <v>0</v>
      </c>
      <c r="P417" s="187">
        <v>0</v>
      </c>
      <c r="Q417" s="187">
        <v>0</v>
      </c>
      <c r="R417" s="187">
        <v>0</v>
      </c>
    </row>
    <row r="418" spans="1:22" s="1" customFormat="1" ht="34.5" customHeight="1">
      <c r="A418" s="296" t="s">
        <v>504</v>
      </c>
      <c r="B418" s="111"/>
      <c r="C418" s="185"/>
      <c r="D418" s="427" t="s">
        <v>859</v>
      </c>
      <c r="E418" s="434"/>
      <c r="F418" s="434"/>
      <c r="G418" s="434"/>
      <c r="H418" s="428"/>
      <c r="I418" s="440"/>
      <c r="J418" s="183"/>
      <c r="K418" s="186"/>
      <c r="L418" s="187">
        <v>0</v>
      </c>
      <c r="M418" s="187">
        <v>0</v>
      </c>
      <c r="N418" s="187">
        <v>0</v>
      </c>
      <c r="O418" s="187">
        <v>0</v>
      </c>
      <c r="P418" s="187">
        <v>0</v>
      </c>
      <c r="Q418" s="187">
        <v>0</v>
      </c>
      <c r="R418" s="187">
        <v>0</v>
      </c>
    </row>
    <row r="419" spans="1:22" s="1" customFormat="1" ht="34.5" customHeight="1">
      <c r="A419" s="296" t="s">
        <v>505</v>
      </c>
      <c r="B419" s="111"/>
      <c r="C419" s="185"/>
      <c r="D419" s="427" t="s">
        <v>1341</v>
      </c>
      <c r="E419" s="434"/>
      <c r="F419" s="434"/>
      <c r="G419" s="434"/>
      <c r="H419" s="428"/>
      <c r="I419" s="440"/>
      <c r="J419" s="183"/>
      <c r="K419" s="186"/>
      <c r="L419" s="187">
        <v>0</v>
      </c>
      <c r="M419" s="187">
        <v>0</v>
      </c>
      <c r="N419" s="187">
        <v>0</v>
      </c>
      <c r="O419" s="187">
        <v>0</v>
      </c>
      <c r="P419" s="187">
        <v>0</v>
      </c>
      <c r="Q419" s="187">
        <v>0</v>
      </c>
      <c r="R419" s="187">
        <v>0</v>
      </c>
    </row>
    <row r="420" spans="1:22" s="1" customFormat="1" ht="34.5" customHeight="1">
      <c r="A420" s="296" t="s">
        <v>506</v>
      </c>
      <c r="B420" s="111"/>
      <c r="C420" s="185"/>
      <c r="D420" s="427" t="s">
        <v>767</v>
      </c>
      <c r="E420" s="434"/>
      <c r="F420" s="434"/>
      <c r="G420" s="434"/>
      <c r="H420" s="428"/>
      <c r="I420" s="440"/>
      <c r="J420" s="183"/>
      <c r="K420" s="186"/>
      <c r="L420" s="187">
        <v>0</v>
      </c>
      <c r="M420" s="187">
        <v>0</v>
      </c>
      <c r="N420" s="187">
        <v>0</v>
      </c>
      <c r="O420" s="187">
        <v>0</v>
      </c>
      <c r="P420" s="187">
        <v>0</v>
      </c>
      <c r="Q420" s="187">
        <v>0</v>
      </c>
      <c r="R420" s="187">
        <v>0</v>
      </c>
    </row>
    <row r="421" spans="1:22" s="1" customFormat="1" ht="34.5" customHeight="1">
      <c r="A421" s="296" t="s">
        <v>507</v>
      </c>
      <c r="B421" s="111"/>
      <c r="C421" s="185"/>
      <c r="D421" s="427" t="s">
        <v>768</v>
      </c>
      <c r="E421" s="434"/>
      <c r="F421" s="434"/>
      <c r="G421" s="434"/>
      <c r="H421" s="428"/>
      <c r="I421" s="440"/>
      <c r="J421" s="183"/>
      <c r="K421" s="186"/>
      <c r="L421" s="187">
        <v>0</v>
      </c>
      <c r="M421" s="187">
        <v>0</v>
      </c>
      <c r="N421" s="187">
        <v>0</v>
      </c>
      <c r="O421" s="187">
        <v>0</v>
      </c>
      <c r="P421" s="187">
        <v>0</v>
      </c>
      <c r="Q421" s="187">
        <v>0</v>
      </c>
      <c r="R421" s="187">
        <v>0</v>
      </c>
    </row>
    <row r="422" spans="1:22" s="1" customFormat="1" ht="34.5" customHeight="1">
      <c r="A422" s="296" t="s">
        <v>508</v>
      </c>
      <c r="B422" s="111"/>
      <c r="C422" s="335"/>
      <c r="D422" s="427" t="s">
        <v>858</v>
      </c>
      <c r="E422" s="434"/>
      <c r="F422" s="434"/>
      <c r="G422" s="434"/>
      <c r="H422" s="428"/>
      <c r="I422" s="441"/>
      <c r="J422" s="189"/>
      <c r="K422" s="190"/>
      <c r="L422" s="187">
        <v>0</v>
      </c>
      <c r="M422" s="187">
        <v>0</v>
      </c>
      <c r="N422" s="187">
        <v>0</v>
      </c>
      <c r="O422" s="187">
        <v>0</v>
      </c>
      <c r="P422" s="187">
        <v>0</v>
      </c>
      <c r="Q422" s="187">
        <v>0</v>
      </c>
      <c r="R422" s="187">
        <v>0</v>
      </c>
    </row>
    <row r="423" spans="1:22" s="1" customFormat="1">
      <c r="A423" s="284"/>
      <c r="B423" s="19"/>
      <c r="C423" s="19"/>
      <c r="D423" s="19"/>
      <c r="E423" s="19"/>
      <c r="F423" s="19"/>
      <c r="G423" s="19"/>
      <c r="H423" s="15"/>
      <c r="I423" s="15"/>
      <c r="J423" s="86"/>
      <c r="K423" s="87"/>
      <c r="L423" s="88"/>
      <c r="M423" s="88"/>
      <c r="N423" s="88"/>
      <c r="O423" s="88"/>
      <c r="P423" s="88"/>
      <c r="Q423" s="88"/>
    </row>
    <row r="424" spans="1:22" s="81" customFormat="1">
      <c r="A424" s="284"/>
      <c r="B424" s="82"/>
      <c r="C424" s="59"/>
      <c r="D424" s="59"/>
      <c r="E424" s="59"/>
      <c r="F424" s="59"/>
      <c r="G424" s="59"/>
      <c r="H424" s="89"/>
      <c r="I424" s="89"/>
      <c r="J424" s="86"/>
      <c r="K424" s="87"/>
      <c r="L424" s="88"/>
      <c r="M424" s="88"/>
      <c r="N424" s="88"/>
      <c r="O424" s="88"/>
      <c r="P424" s="88"/>
      <c r="Q424" s="88"/>
    </row>
    <row r="425" spans="1:22" s="1" customFormat="1">
      <c r="A425" s="284"/>
      <c r="B425" s="111"/>
      <c r="C425" s="4"/>
      <c r="D425" s="4"/>
      <c r="E425" s="4"/>
      <c r="F425" s="4"/>
      <c r="G425" s="4"/>
      <c r="H425" s="331"/>
      <c r="I425" s="331"/>
      <c r="J425" s="58"/>
      <c r="K425" s="30"/>
      <c r="L425" s="100"/>
      <c r="M425" s="100"/>
      <c r="N425" s="100"/>
      <c r="O425" s="100"/>
      <c r="P425" s="100"/>
      <c r="Q425" s="100"/>
    </row>
    <row r="426" spans="1:22" s="1" customFormat="1">
      <c r="A426" s="284"/>
      <c r="B426" s="19" t="s">
        <v>252</v>
      </c>
      <c r="C426" s="19"/>
      <c r="D426" s="19"/>
      <c r="E426" s="19"/>
      <c r="F426" s="19"/>
      <c r="G426" s="19"/>
      <c r="H426" s="15"/>
      <c r="I426" s="15"/>
      <c r="J426" s="58"/>
      <c r="K426" s="30"/>
      <c r="L426" s="100"/>
      <c r="M426" s="100"/>
      <c r="N426" s="100"/>
      <c r="O426" s="100"/>
      <c r="P426" s="100"/>
      <c r="Q426" s="100"/>
    </row>
    <row r="427" spans="1:22">
      <c r="A427" s="284"/>
      <c r="B427" s="19"/>
      <c r="C427" s="19"/>
      <c r="D427" s="19"/>
      <c r="E427" s="19"/>
      <c r="F427" s="19"/>
      <c r="G427" s="19"/>
      <c r="H427" s="15"/>
      <c r="I427" s="15"/>
      <c r="L427" s="72"/>
      <c r="M427" s="72"/>
      <c r="N427" s="72"/>
      <c r="O427" s="72"/>
      <c r="P427" s="72"/>
      <c r="Q427" s="72"/>
      <c r="R427" s="9"/>
      <c r="S427" s="9"/>
      <c r="T427" s="9"/>
      <c r="U427" s="9"/>
      <c r="V427" s="9"/>
    </row>
    <row r="428" spans="1:22" s="2" customFormat="1" ht="34.5" customHeight="1">
      <c r="A428" s="284"/>
      <c r="B428" s="19"/>
      <c r="C428" s="4"/>
      <c r="D428" s="4"/>
      <c r="E428" s="4"/>
      <c r="F428" s="4"/>
      <c r="G428" s="4"/>
      <c r="H428" s="331"/>
      <c r="I428" s="331"/>
      <c r="J428" s="73" t="s">
        <v>62</v>
      </c>
      <c r="K428" s="165"/>
      <c r="L428" s="75" t="s">
        <v>282</v>
      </c>
      <c r="M428" s="75" t="s">
        <v>283</v>
      </c>
      <c r="N428" s="75" t="s">
        <v>284</v>
      </c>
      <c r="O428" s="75" t="s">
        <v>285</v>
      </c>
      <c r="P428" s="75" t="s">
        <v>286</v>
      </c>
      <c r="Q428" s="75" t="s">
        <v>287</v>
      </c>
      <c r="R428" s="75" t="s">
        <v>288</v>
      </c>
    </row>
    <row r="429" spans="1:22" s="2" customFormat="1" ht="19.899999999999999" customHeight="1">
      <c r="A429" s="284"/>
      <c r="C429" s="59"/>
      <c r="D429" s="4"/>
      <c r="E429" s="4"/>
      <c r="F429" s="4"/>
      <c r="G429" s="4"/>
      <c r="H429" s="331"/>
      <c r="I429" s="64" t="s">
        <v>1284</v>
      </c>
      <c r="J429" s="65"/>
      <c r="K429" s="166"/>
      <c r="L429" s="77" t="s">
        <v>276</v>
      </c>
      <c r="M429" s="77" t="s">
        <v>276</v>
      </c>
      <c r="N429" s="77" t="s">
        <v>276</v>
      </c>
      <c r="O429" s="77" t="s">
        <v>276</v>
      </c>
      <c r="P429" s="77" t="s">
        <v>276</v>
      </c>
      <c r="Q429" s="77" t="s">
        <v>276</v>
      </c>
      <c r="R429" s="77" t="s">
        <v>276</v>
      </c>
    </row>
    <row r="430" spans="1:22" s="107" customFormat="1" ht="35.1" customHeight="1">
      <c r="A430" s="296" t="s">
        <v>509</v>
      </c>
      <c r="B430" s="82"/>
      <c r="C430" s="416" t="s">
        <v>253</v>
      </c>
      <c r="D430" s="417"/>
      <c r="E430" s="417"/>
      <c r="F430" s="417"/>
      <c r="G430" s="417"/>
      <c r="H430" s="419"/>
      <c r="I430" s="432" t="s">
        <v>1342</v>
      </c>
      <c r="J430" s="162">
        <v>116</v>
      </c>
      <c r="K430" s="179" t="str">
        <f>IF(OR(COUNTIF(L430:R430,"未確認")&gt;0,COUNTIF(L430:R430,"~*")&gt;0),"※","")</f>
        <v/>
      </c>
      <c r="L430" s="297"/>
      <c r="M430" s="297"/>
      <c r="N430" s="297"/>
      <c r="O430" s="297"/>
      <c r="P430" s="297"/>
      <c r="Q430" s="297"/>
      <c r="R430" s="297"/>
    </row>
    <row r="431" spans="1:22" s="107" customFormat="1" ht="35.1" customHeight="1">
      <c r="A431" s="296" t="s">
        <v>511</v>
      </c>
      <c r="B431" s="82"/>
      <c r="C431" s="329"/>
      <c r="D431" s="330"/>
      <c r="E431" s="422" t="s">
        <v>254</v>
      </c>
      <c r="F431" s="423"/>
      <c r="G431" s="423"/>
      <c r="H431" s="424"/>
      <c r="I431" s="433"/>
      <c r="J431" s="162" t="s">
        <v>124</v>
      </c>
      <c r="K431" s="179" t="str">
        <f>IF(OR(COUNTIF(L431:R431,"未確認")&gt;0,COUNTIF(L431:R431,"~*")&gt;0),"※","")</f>
        <v/>
      </c>
      <c r="L431" s="297"/>
      <c r="M431" s="297"/>
      <c r="N431" s="297"/>
      <c r="O431" s="297"/>
      <c r="P431" s="297"/>
      <c r="Q431" s="297"/>
      <c r="R431" s="297"/>
    </row>
    <row r="432" spans="1:22" s="107" customFormat="1" ht="35.1" customHeight="1">
      <c r="A432" s="296" t="s">
        <v>512</v>
      </c>
      <c r="B432" s="82"/>
      <c r="C432" s="416" t="s">
        <v>255</v>
      </c>
      <c r="D432" s="417"/>
      <c r="E432" s="417"/>
      <c r="F432" s="417"/>
      <c r="G432" s="417"/>
      <c r="H432" s="419"/>
      <c r="I432" s="420" t="s">
        <v>772</v>
      </c>
      <c r="J432" s="162">
        <v>74</v>
      </c>
      <c r="K432" s="179" t="str">
        <f>IF(OR(COUNTIF(L432:R432,"未確認")&gt;0,COUNTIF(L432:R432,"~*")&gt;0),"※","")</f>
        <v/>
      </c>
      <c r="L432" s="297"/>
      <c r="M432" s="297"/>
      <c r="N432" s="297"/>
      <c r="O432" s="297"/>
      <c r="P432" s="297"/>
      <c r="Q432" s="297"/>
      <c r="R432" s="297"/>
    </row>
    <row r="433" spans="1:22" s="107" customFormat="1" ht="35.1" customHeight="1">
      <c r="A433" s="296" t="s">
        <v>514</v>
      </c>
      <c r="B433" s="82"/>
      <c r="C433" s="329"/>
      <c r="D433" s="330"/>
      <c r="E433" s="422" t="s">
        <v>254</v>
      </c>
      <c r="F433" s="423"/>
      <c r="G433" s="423"/>
      <c r="H433" s="424"/>
      <c r="I433" s="426"/>
      <c r="J433" s="162" t="s">
        <v>124</v>
      </c>
      <c r="K433" s="179" t="str">
        <f>IF(OR(COUNTIF(L433:R433,"未確認")&gt;0,COUNTIF(L433:R433,"~*")&gt;0),"※","")</f>
        <v/>
      </c>
      <c r="L433" s="297"/>
      <c r="M433" s="297"/>
      <c r="N433" s="297"/>
      <c r="O433" s="297"/>
      <c r="P433" s="297"/>
      <c r="Q433" s="297"/>
      <c r="R433" s="297"/>
    </row>
    <row r="434" spans="1:22" s="107" customFormat="1" ht="42" customHeight="1">
      <c r="A434" s="296" t="s">
        <v>515</v>
      </c>
      <c r="B434" s="82"/>
      <c r="C434" s="422" t="s">
        <v>256</v>
      </c>
      <c r="D434" s="423"/>
      <c r="E434" s="423"/>
      <c r="F434" s="423"/>
      <c r="G434" s="423"/>
      <c r="H434" s="424"/>
      <c r="I434" s="114" t="s">
        <v>773</v>
      </c>
      <c r="J434" s="178">
        <v>54</v>
      </c>
      <c r="K434" s="179" t="str">
        <f>IF(OR(COUNTIF(L434:R434,"未確認")&gt;0,COUNTIF(L434:R434,"~*")&gt;0),"※","")</f>
        <v/>
      </c>
      <c r="L434" s="297"/>
      <c r="M434" s="297"/>
      <c r="N434" s="297"/>
      <c r="O434" s="297"/>
      <c r="P434" s="297"/>
      <c r="Q434" s="297"/>
      <c r="R434" s="297"/>
    </row>
    <row r="435" spans="1:22" s="1" customFormat="1">
      <c r="A435" s="284"/>
      <c r="B435" s="19"/>
      <c r="C435" s="19"/>
      <c r="D435" s="19"/>
      <c r="E435" s="19"/>
      <c r="F435" s="19"/>
      <c r="G435" s="19"/>
      <c r="H435" s="15"/>
      <c r="I435" s="15"/>
      <c r="J435" s="86"/>
      <c r="K435" s="87"/>
      <c r="L435" s="88"/>
      <c r="M435" s="88"/>
      <c r="N435" s="88"/>
      <c r="O435" s="88"/>
      <c r="P435" s="88"/>
      <c r="Q435" s="88"/>
    </row>
    <row r="436" spans="1:22" s="81" customFormat="1">
      <c r="A436" s="284"/>
      <c r="B436" s="82"/>
      <c r="C436" s="59"/>
      <c r="D436" s="59"/>
      <c r="E436" s="59"/>
      <c r="F436" s="59"/>
      <c r="G436" s="59"/>
      <c r="H436" s="89"/>
      <c r="I436" s="89"/>
      <c r="J436" s="86"/>
      <c r="K436" s="87"/>
      <c r="L436" s="88"/>
      <c r="M436" s="88"/>
      <c r="N436" s="88"/>
      <c r="O436" s="88"/>
      <c r="P436" s="88"/>
      <c r="Q436" s="88"/>
    </row>
    <row r="437" spans="1:22" s="1" customFormat="1">
      <c r="A437" s="284"/>
      <c r="B437" s="82"/>
      <c r="C437" s="4"/>
      <c r="D437" s="4"/>
      <c r="E437" s="124"/>
      <c r="F437" s="124"/>
      <c r="G437" s="124"/>
      <c r="H437" s="125"/>
      <c r="I437" s="125"/>
      <c r="J437" s="86"/>
      <c r="K437" s="87"/>
      <c r="L437" s="88"/>
      <c r="M437" s="88"/>
      <c r="N437" s="88"/>
      <c r="O437" s="88"/>
      <c r="P437" s="88"/>
      <c r="Q437" s="88"/>
    </row>
    <row r="438" spans="1:22" s="107" customFormat="1">
      <c r="A438" s="284"/>
      <c r="B438" s="19" t="s">
        <v>1343</v>
      </c>
      <c r="C438" s="4"/>
      <c r="D438" s="4"/>
      <c r="E438" s="4"/>
      <c r="F438" s="4"/>
      <c r="G438" s="4"/>
      <c r="H438" s="331"/>
      <c r="I438" s="331"/>
      <c r="J438" s="58"/>
      <c r="K438" s="30"/>
      <c r="L438" s="100"/>
      <c r="M438" s="100"/>
      <c r="N438" s="100"/>
      <c r="O438" s="100"/>
      <c r="P438" s="100"/>
      <c r="Q438" s="100"/>
    </row>
    <row r="439" spans="1:22">
      <c r="A439" s="284"/>
      <c r="B439" s="19"/>
      <c r="C439" s="19"/>
      <c r="D439" s="19"/>
      <c r="E439" s="19"/>
      <c r="F439" s="19"/>
      <c r="G439" s="19"/>
      <c r="H439" s="15"/>
      <c r="I439" s="15"/>
      <c r="L439" s="72"/>
      <c r="M439" s="72"/>
      <c r="N439" s="72"/>
      <c r="O439" s="72"/>
      <c r="P439" s="72"/>
      <c r="Q439" s="72"/>
      <c r="R439" s="9"/>
      <c r="S439" s="9"/>
      <c r="T439" s="9"/>
      <c r="U439" s="9"/>
      <c r="V439" s="9"/>
    </row>
    <row r="440" spans="1:22" ht="34.5" customHeight="1">
      <c r="A440" s="284"/>
      <c r="B440" s="19"/>
      <c r="C440" s="4"/>
      <c r="D440" s="4"/>
      <c r="F440" s="4"/>
      <c r="G440" s="4"/>
      <c r="H440" s="331"/>
      <c r="I440" s="331"/>
      <c r="J440" s="73" t="s">
        <v>62</v>
      </c>
      <c r="K440" s="165"/>
      <c r="L440" s="75" t="s">
        <v>282</v>
      </c>
      <c r="M440" s="75" t="s">
        <v>283</v>
      </c>
      <c r="N440" s="75" t="s">
        <v>284</v>
      </c>
      <c r="O440" s="75" t="s">
        <v>285</v>
      </c>
      <c r="P440" s="75" t="s">
        <v>286</v>
      </c>
      <c r="Q440" s="75" t="s">
        <v>287</v>
      </c>
      <c r="R440" s="75" t="s">
        <v>288</v>
      </c>
      <c r="S440" s="9"/>
      <c r="T440" s="9"/>
      <c r="U440" s="9"/>
      <c r="V440" s="9"/>
    </row>
    <row r="441" spans="1:22" ht="20.25" customHeight="1">
      <c r="A441" s="284"/>
      <c r="B441" s="2"/>
      <c r="C441" s="59"/>
      <c r="D441" s="4"/>
      <c r="F441" s="4"/>
      <c r="G441" s="4"/>
      <c r="H441" s="331"/>
      <c r="I441" s="64" t="s">
        <v>63</v>
      </c>
      <c r="J441" s="65"/>
      <c r="K441" s="166"/>
      <c r="L441" s="77" t="s">
        <v>276</v>
      </c>
      <c r="M441" s="77" t="s">
        <v>276</v>
      </c>
      <c r="N441" s="77" t="s">
        <v>276</v>
      </c>
      <c r="O441" s="77" t="s">
        <v>276</v>
      </c>
      <c r="P441" s="77" t="s">
        <v>276</v>
      </c>
      <c r="Q441" s="77" t="s">
        <v>276</v>
      </c>
      <c r="R441" s="77" t="s">
        <v>276</v>
      </c>
      <c r="S441" s="9"/>
      <c r="T441" s="9"/>
      <c r="U441" s="9"/>
      <c r="V441" s="9"/>
    </row>
    <row r="442" spans="1:22" s="81" customFormat="1" ht="56.1" customHeight="1">
      <c r="A442" s="296" t="s">
        <v>516</v>
      </c>
      <c r="B442" s="82"/>
      <c r="C442" s="422" t="s">
        <v>1253</v>
      </c>
      <c r="D442" s="423"/>
      <c r="E442" s="423"/>
      <c r="F442" s="423"/>
      <c r="G442" s="423"/>
      <c r="H442" s="424"/>
      <c r="I442" s="127" t="s">
        <v>776</v>
      </c>
      <c r="J442" s="181"/>
      <c r="K442" s="193"/>
      <c r="L442" s="95" t="s">
        <v>25</v>
      </c>
      <c r="M442" s="95" t="s">
        <v>25</v>
      </c>
      <c r="N442" s="95" t="s">
        <v>25</v>
      </c>
      <c r="O442" s="95" t="s">
        <v>25</v>
      </c>
      <c r="P442" s="95" t="s">
        <v>25</v>
      </c>
      <c r="Q442" s="95" t="s">
        <v>25</v>
      </c>
      <c r="R442" s="95" t="s">
        <v>25</v>
      </c>
    </row>
    <row r="443" spans="1:22" s="81" customFormat="1" ht="56.1" customHeight="1">
      <c r="A443" s="296" t="s">
        <v>518</v>
      </c>
      <c r="B443" s="82"/>
      <c r="C443" s="422" t="s">
        <v>259</v>
      </c>
      <c r="D443" s="423"/>
      <c r="E443" s="423"/>
      <c r="F443" s="423"/>
      <c r="G443" s="423"/>
      <c r="H443" s="424"/>
      <c r="I443" s="127" t="s">
        <v>260</v>
      </c>
      <c r="J443" s="181"/>
      <c r="K443" s="193"/>
      <c r="L443" s="194">
        <v>0</v>
      </c>
      <c r="M443" s="194">
        <v>0</v>
      </c>
      <c r="N443" s="194">
        <v>0</v>
      </c>
      <c r="O443" s="194">
        <v>0</v>
      </c>
      <c r="P443" s="194">
        <v>0</v>
      </c>
      <c r="Q443" s="194">
        <v>0</v>
      </c>
      <c r="R443" s="194">
        <v>0</v>
      </c>
    </row>
    <row r="444" spans="1:22" s="81" customFormat="1" ht="56.1" customHeight="1">
      <c r="A444" s="296" t="s">
        <v>519</v>
      </c>
      <c r="B444" s="82"/>
      <c r="C444" s="422" t="s">
        <v>777</v>
      </c>
      <c r="D444" s="423"/>
      <c r="E444" s="423"/>
      <c r="F444" s="423"/>
      <c r="G444" s="423"/>
      <c r="H444" s="424"/>
      <c r="I444" s="127" t="s">
        <v>778</v>
      </c>
      <c r="J444" s="181"/>
      <c r="K444" s="193"/>
      <c r="L444" s="195">
        <v>0</v>
      </c>
      <c r="M444" s="195">
        <v>0</v>
      </c>
      <c r="N444" s="195">
        <v>0</v>
      </c>
      <c r="O444" s="195">
        <v>0</v>
      </c>
      <c r="P444" s="195">
        <v>0</v>
      </c>
      <c r="Q444" s="195">
        <v>0</v>
      </c>
      <c r="R444" s="195">
        <v>0</v>
      </c>
    </row>
    <row r="445" spans="1:22" s="81" customFormat="1" ht="60" customHeight="1">
      <c r="A445" s="296" t="s">
        <v>520</v>
      </c>
      <c r="B445" s="82"/>
      <c r="C445" s="416" t="s">
        <v>1256</v>
      </c>
      <c r="D445" s="417"/>
      <c r="E445" s="417"/>
      <c r="F445" s="417"/>
      <c r="G445" s="417"/>
      <c r="H445" s="419"/>
      <c r="I445" s="420" t="s">
        <v>780</v>
      </c>
      <c r="J445" s="181"/>
      <c r="K445" s="193"/>
      <c r="L445" s="196">
        <v>0</v>
      </c>
      <c r="M445" s="196">
        <v>0</v>
      </c>
      <c r="N445" s="196">
        <v>0</v>
      </c>
      <c r="O445" s="196">
        <v>0</v>
      </c>
      <c r="P445" s="196">
        <v>0</v>
      </c>
      <c r="Q445" s="196">
        <v>0</v>
      </c>
      <c r="R445" s="196">
        <v>0</v>
      </c>
    </row>
    <row r="446" spans="1:22" s="81" customFormat="1" ht="35.1" customHeight="1">
      <c r="A446" s="296" t="s">
        <v>521</v>
      </c>
      <c r="B446" s="82"/>
      <c r="C446" s="197"/>
      <c r="D446" s="198"/>
      <c r="E446" s="416" t="s">
        <v>261</v>
      </c>
      <c r="F446" s="417"/>
      <c r="G446" s="417"/>
      <c r="H446" s="419"/>
      <c r="I446" s="425"/>
      <c r="J446" s="181"/>
      <c r="K446" s="193"/>
      <c r="L446" s="196">
        <v>0</v>
      </c>
      <c r="M446" s="196">
        <v>0</v>
      </c>
      <c r="N446" s="196">
        <v>0</v>
      </c>
      <c r="O446" s="196">
        <v>0</v>
      </c>
      <c r="P446" s="196">
        <v>0</v>
      </c>
      <c r="Q446" s="196">
        <v>0</v>
      </c>
      <c r="R446" s="196">
        <v>0</v>
      </c>
    </row>
    <row r="447" spans="1:22" s="81" customFormat="1" ht="35.1" customHeight="1">
      <c r="A447" s="296"/>
      <c r="B447" s="82"/>
      <c r="C447" s="197"/>
      <c r="D447" s="198"/>
      <c r="E447" s="327"/>
      <c r="F447" s="328"/>
      <c r="G447" s="427" t="s">
        <v>781</v>
      </c>
      <c r="H447" s="428"/>
      <c r="I447" s="425"/>
      <c r="J447" s="181"/>
      <c r="K447" s="193"/>
      <c r="L447" s="196">
        <v>0</v>
      </c>
      <c r="M447" s="196">
        <v>0</v>
      </c>
      <c r="N447" s="196">
        <v>0</v>
      </c>
      <c r="O447" s="196">
        <v>0</v>
      </c>
      <c r="P447" s="196">
        <v>0</v>
      </c>
      <c r="Q447" s="196">
        <v>0</v>
      </c>
      <c r="R447" s="196">
        <v>0</v>
      </c>
    </row>
    <row r="448" spans="1:22" s="81" customFormat="1" ht="64.150000000000006" customHeight="1">
      <c r="A448" s="296"/>
      <c r="B448" s="82"/>
      <c r="C448" s="197"/>
      <c r="D448" s="198"/>
      <c r="E448" s="327"/>
      <c r="F448" s="328"/>
      <c r="G448" s="429" t="s">
        <v>1344</v>
      </c>
      <c r="H448" s="428"/>
      <c r="I448" s="425"/>
      <c r="J448" s="181"/>
      <c r="K448" s="193"/>
      <c r="L448" s="196">
        <v>0</v>
      </c>
      <c r="M448" s="196">
        <v>0</v>
      </c>
      <c r="N448" s="196">
        <v>0</v>
      </c>
      <c r="O448" s="196">
        <v>0</v>
      </c>
      <c r="P448" s="196">
        <v>0</v>
      </c>
      <c r="Q448" s="196">
        <v>0</v>
      </c>
      <c r="R448" s="196">
        <v>0</v>
      </c>
    </row>
    <row r="449" spans="1:23" s="81" customFormat="1" ht="67.150000000000006" customHeight="1">
      <c r="A449" s="296" t="s">
        <v>522</v>
      </c>
      <c r="B449" s="82"/>
      <c r="C449" s="199"/>
      <c r="D449" s="334"/>
      <c r="E449" s="430"/>
      <c r="F449" s="431"/>
      <c r="G449" s="356"/>
      <c r="H449" s="332" t="s">
        <v>783</v>
      </c>
      <c r="I449" s="426"/>
      <c r="J449" s="181"/>
      <c r="K449" s="193"/>
      <c r="L449" s="196">
        <v>0</v>
      </c>
      <c r="M449" s="196">
        <v>0</v>
      </c>
      <c r="N449" s="196">
        <v>0</v>
      </c>
      <c r="O449" s="196">
        <v>0</v>
      </c>
      <c r="P449" s="196">
        <v>0</v>
      </c>
      <c r="Q449" s="196">
        <v>0</v>
      </c>
      <c r="R449" s="196">
        <v>0</v>
      </c>
    </row>
    <row r="450" spans="1:23" s="107" customFormat="1" ht="80.099999999999994" customHeight="1">
      <c r="A450" s="296" t="s">
        <v>523</v>
      </c>
      <c r="B450" s="82"/>
      <c r="C450" s="416" t="s">
        <v>1056</v>
      </c>
      <c r="D450" s="417"/>
      <c r="E450" s="417"/>
      <c r="F450" s="417"/>
      <c r="G450" s="418"/>
      <c r="H450" s="419"/>
      <c r="I450" s="420" t="s">
        <v>1345</v>
      </c>
      <c r="J450" s="181"/>
      <c r="K450" s="193"/>
      <c r="L450" s="196">
        <v>0</v>
      </c>
      <c r="M450" s="196">
        <v>0</v>
      </c>
      <c r="N450" s="196">
        <v>0</v>
      </c>
      <c r="O450" s="196">
        <v>0</v>
      </c>
      <c r="P450" s="196">
        <v>0</v>
      </c>
      <c r="Q450" s="196">
        <v>0</v>
      </c>
      <c r="R450" s="196">
        <v>0</v>
      </c>
    </row>
    <row r="451" spans="1:23" s="107" customFormat="1" ht="34.5" customHeight="1">
      <c r="A451" s="296" t="s">
        <v>524</v>
      </c>
      <c r="B451" s="82"/>
      <c r="C451" s="318"/>
      <c r="D451" s="319"/>
      <c r="E451" s="422" t="s">
        <v>786</v>
      </c>
      <c r="F451" s="423"/>
      <c r="G451" s="423"/>
      <c r="H451" s="424"/>
      <c r="I451" s="421"/>
      <c r="J451" s="181"/>
      <c r="K451" s="193"/>
      <c r="L451" s="196">
        <v>0</v>
      </c>
      <c r="M451" s="196">
        <v>0</v>
      </c>
      <c r="N451" s="196">
        <v>0</v>
      </c>
      <c r="O451" s="196">
        <v>0</v>
      </c>
      <c r="P451" s="196">
        <v>0</v>
      </c>
      <c r="Q451" s="196">
        <v>0</v>
      </c>
      <c r="R451" s="196">
        <v>0</v>
      </c>
    </row>
    <row r="452" spans="1:23" s="81" customFormat="1" ht="56.1" customHeight="1">
      <c r="A452" s="296" t="s">
        <v>525</v>
      </c>
      <c r="B452" s="82"/>
      <c r="C452" s="422" t="s">
        <v>1059</v>
      </c>
      <c r="D452" s="423"/>
      <c r="E452" s="423"/>
      <c r="F452" s="423"/>
      <c r="G452" s="423"/>
      <c r="H452" s="424"/>
      <c r="I452" s="127" t="s">
        <v>788</v>
      </c>
      <c r="J452" s="181"/>
      <c r="K452" s="193"/>
      <c r="L452" s="298">
        <v>0</v>
      </c>
      <c r="M452" s="298">
        <v>0</v>
      </c>
      <c r="N452" s="298">
        <v>0</v>
      </c>
      <c r="O452" s="298">
        <v>0</v>
      </c>
      <c r="P452" s="298">
        <v>0</v>
      </c>
      <c r="Q452" s="298">
        <v>0</v>
      </c>
      <c r="R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独立行政法人国立病院機構青森病院!B93" display="・設置主体"/>
    <hyperlink ref="C78:G78" location="独立行政法人国立病院機構青森病院!B101" display="・病床の状況"/>
    <hyperlink ref="C79:G79" location="独立行政法人国立病院機構青森病院!B122" display="・診療科"/>
    <hyperlink ref="C80:G80" location="独立行政法人国立病院機構青森病院!B133" display="・入院基本料・特定入院料及び届出病床数"/>
    <hyperlink ref="C81:G81" location="独立行政法人国立病院機構青森病院!B147" display="・DPC医療機関群の種類"/>
    <hyperlink ref="C82:G82" location="独立行政法人国立病院機構青森病院!B155" display="・救急告示病院、二次救急医療施設、三次救急医療施設の告示・認定の有無"/>
    <hyperlink ref="C83:F83" location="独立行政法人国立病院機構青森病院!B165" display="・承認の有無"/>
    <hyperlink ref="C84:F84" location="独立行政法人国立病院機構青森病院!B174" display="・診療報酬の届出の有無"/>
    <hyperlink ref="C85:F85" location="独立行政法人国立病院機構青森病院!B184" display="・職員数の状況"/>
    <hyperlink ref="C86:F86" location="独立行政法人国立病院機構青森病院!B243" display="・退院調整部門の設置状況"/>
    <hyperlink ref="C87:F87" location="独立行政法人国立病院機構青森病院!B263" display="・医療機器の台数"/>
    <hyperlink ref="C88:G88" location="独立行政法人国立病院機構青森病院!B288" display="・過去1年間の間に病棟の再編・見直しがあった場合の報告対象期間"/>
    <hyperlink ref="H77:I77" location="独立行政法人国立病院機構青森病院!B311" display="・入院患者の状況（年間）"/>
    <hyperlink ref="H78:I78" location="独立行政法人国立病院機構青森病院!B324" display="・入院患者の状況（年間／入棟前の場所・退棟先の場所の状況）"/>
    <hyperlink ref="H79:I79" location="独立行政法人国立病院機構青森病院!B349" display="・退院後に在宅医療を必要とする患者の状況"/>
    <hyperlink ref="H80:I80" location="独立行政法人国立病院機構青森病院!B361" display="・看取りを行った患者数"/>
    <hyperlink ref="J80:L80" location="独立行政法人国立病院機構青森病院!B438" display="・リハビリテーションの実施状況"/>
    <hyperlink ref="J79:L79" location="独立行政法人国立病院機構青森病院!B426" display="・救急医療の実施状況"/>
    <hyperlink ref="J78:L78" location="独立行政法人国立病院機構青森病院!B394" display="・重症患者への対応状況"/>
    <hyperlink ref="J77:L77" location="独立行政法人国立病院機構青森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540</v>
      </c>
      <c r="C2" s="12"/>
      <c r="D2" s="12"/>
      <c r="E2" s="12"/>
      <c r="F2" s="12"/>
      <c r="G2" s="12"/>
      <c r="H2" s="10"/>
    </row>
    <row r="3" spans="1:22">
      <c r="A3" s="284"/>
      <c r="B3" s="13" t="s">
        <v>1346</v>
      </c>
      <c r="C3" s="14"/>
      <c r="D3" s="14"/>
      <c r="E3" s="14"/>
      <c r="F3" s="14"/>
      <c r="G3" s="14"/>
      <c r="H3" s="15"/>
      <c r="I3" s="15"/>
    </row>
    <row r="4" spans="1:22">
      <c r="A4" s="284"/>
      <c r="B4" s="515" t="s">
        <v>325</v>
      </c>
      <c r="C4" s="515"/>
      <c r="D4" s="515"/>
      <c r="E4" s="16"/>
      <c r="F4" s="16"/>
      <c r="G4" s="16"/>
      <c r="H4" s="17"/>
      <c r="I4" s="17"/>
    </row>
    <row r="5" spans="1:22">
      <c r="A5" s="284"/>
      <c r="B5" s="315"/>
      <c r="C5" s="342"/>
      <c r="D5" s="342"/>
      <c r="E5" s="16"/>
      <c r="F5" s="16"/>
      <c r="G5" s="16"/>
      <c r="H5" s="17"/>
      <c r="I5" s="17"/>
    </row>
    <row r="6" spans="1:22">
      <c r="A6" s="284"/>
      <c r="B6" s="315"/>
      <c r="C6" s="342"/>
      <c r="D6" s="342"/>
      <c r="E6" s="16"/>
      <c r="F6" s="16"/>
      <c r="G6" s="16"/>
      <c r="H6" s="17"/>
      <c r="I6" s="17"/>
    </row>
    <row r="7" spans="1:22">
      <c r="A7" s="284"/>
      <c r="B7" s="19" t="s">
        <v>468</v>
      </c>
    </row>
    <row r="8" spans="1:22">
      <c r="A8" s="284"/>
      <c r="B8" s="19"/>
      <c r="M8" s="9"/>
      <c r="N8" s="9"/>
      <c r="O8" s="9"/>
      <c r="P8" s="9"/>
      <c r="Q8" s="9"/>
      <c r="R8" s="9"/>
      <c r="S8" s="9"/>
      <c r="T8" s="9"/>
      <c r="U8" s="9"/>
      <c r="V8" s="9"/>
    </row>
    <row r="9" spans="1:22" s="22" customFormat="1">
      <c r="A9" s="284"/>
      <c r="B9" s="24"/>
      <c r="C9" s="20"/>
      <c r="D9" s="20"/>
      <c r="E9" s="20"/>
      <c r="F9" s="20"/>
      <c r="G9" s="20"/>
      <c r="H9" s="21"/>
      <c r="I9" s="532" t="s">
        <v>469</v>
      </c>
      <c r="J9" s="532"/>
      <c r="K9" s="532"/>
      <c r="L9" s="316" t="s">
        <v>273</v>
      </c>
    </row>
    <row r="10" spans="1:22" s="22" customFormat="1" ht="34.5" customHeight="1">
      <c r="A10" s="285" t="s">
        <v>583</v>
      </c>
      <c r="B10" s="18"/>
      <c r="C10" s="20"/>
      <c r="D10" s="20"/>
      <c r="E10" s="20"/>
      <c r="F10" s="20"/>
      <c r="G10" s="20"/>
      <c r="H10" s="21"/>
      <c r="I10" s="531" t="s">
        <v>471</v>
      </c>
      <c r="J10" s="531"/>
      <c r="K10" s="531"/>
      <c r="L10" s="25" t="s">
        <v>73</v>
      </c>
    </row>
    <row r="11" spans="1:22" s="22" customFormat="1" ht="34.5" customHeight="1">
      <c r="A11" s="285" t="s">
        <v>583</v>
      </c>
      <c r="B11" s="26"/>
      <c r="C11" s="20"/>
      <c r="D11" s="20"/>
      <c r="E11" s="20"/>
      <c r="F11" s="20"/>
      <c r="G11" s="20"/>
      <c r="H11" s="21"/>
      <c r="I11" s="531" t="s">
        <v>475</v>
      </c>
      <c r="J11" s="531"/>
      <c r="K11" s="531"/>
      <c r="L11" s="25" t="s">
        <v>73</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584</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532" t="s">
        <v>0</v>
      </c>
      <c r="J16" s="532"/>
      <c r="K16" s="532"/>
      <c r="L16" s="316" t="s">
        <v>273</v>
      </c>
    </row>
    <row r="17" spans="1:22" s="22" customFormat="1" ht="34.5" customHeight="1">
      <c r="A17" s="285" t="s">
        <v>583</v>
      </c>
      <c r="B17" s="18"/>
      <c r="C17" s="20"/>
      <c r="D17" s="20"/>
      <c r="E17" s="20"/>
      <c r="F17" s="20"/>
      <c r="G17" s="20"/>
      <c r="H17" s="21"/>
      <c r="I17" s="531" t="s">
        <v>18</v>
      </c>
      <c r="J17" s="531"/>
      <c r="K17" s="531"/>
      <c r="L17" s="25"/>
    </row>
    <row r="18" spans="1:22" s="22" customFormat="1" ht="34.5" customHeight="1">
      <c r="A18" s="285" t="s">
        <v>583</v>
      </c>
      <c r="B18" s="26"/>
      <c r="C18" s="20"/>
      <c r="D18" s="20"/>
      <c r="E18" s="20"/>
      <c r="F18" s="20"/>
      <c r="G18" s="20"/>
      <c r="H18" s="21"/>
      <c r="I18" s="531" t="s">
        <v>19</v>
      </c>
      <c r="J18" s="531"/>
      <c r="K18" s="531"/>
      <c r="L18" s="25"/>
    </row>
    <row r="19" spans="1:22" s="22" customFormat="1" ht="34.5" customHeight="1">
      <c r="A19" s="285" t="s">
        <v>583</v>
      </c>
      <c r="B19" s="26"/>
      <c r="C19" s="20"/>
      <c r="D19" s="20"/>
      <c r="E19" s="20"/>
      <c r="F19" s="20"/>
      <c r="G19" s="20"/>
      <c r="H19" s="21"/>
      <c r="I19" s="531" t="s">
        <v>20</v>
      </c>
      <c r="J19" s="531"/>
      <c r="K19" s="531"/>
      <c r="L19" s="27"/>
    </row>
    <row r="20" spans="1:22" s="22" customFormat="1" ht="34.5" customHeight="1">
      <c r="A20" s="285" t="s">
        <v>583</v>
      </c>
      <c r="B20" s="18"/>
      <c r="C20" s="20"/>
      <c r="D20" s="20"/>
      <c r="E20" s="20"/>
      <c r="F20" s="20"/>
      <c r="G20" s="20"/>
      <c r="H20" s="21"/>
      <c r="I20" s="531" t="s">
        <v>21</v>
      </c>
      <c r="J20" s="531"/>
      <c r="K20" s="531"/>
      <c r="L20" s="28" t="s">
        <v>479</v>
      </c>
    </row>
    <row r="21" spans="1:22" s="22" customFormat="1" ht="34.5" customHeight="1">
      <c r="A21" s="285" t="s">
        <v>583</v>
      </c>
      <c r="B21" s="18"/>
      <c r="C21" s="20"/>
      <c r="D21" s="20"/>
      <c r="E21" s="20"/>
      <c r="F21" s="20"/>
      <c r="G21" s="20"/>
      <c r="H21" s="21"/>
      <c r="I21" s="531" t="s">
        <v>22</v>
      </c>
      <c r="J21" s="531"/>
      <c r="K21" s="531"/>
      <c r="L21" s="27"/>
    </row>
    <row r="22" spans="1:22" s="22" customFormat="1" ht="34.5" customHeight="1">
      <c r="A22" s="285" t="s">
        <v>583</v>
      </c>
      <c r="B22" s="18"/>
      <c r="C22" s="20"/>
      <c r="D22" s="20"/>
      <c r="E22" s="20"/>
      <c r="F22" s="20"/>
      <c r="G22" s="20"/>
      <c r="H22" s="21"/>
      <c r="I22" s="531" t="s">
        <v>23</v>
      </c>
      <c r="J22" s="531"/>
      <c r="K22" s="531"/>
      <c r="L22" s="27"/>
    </row>
    <row r="23" spans="1:22" s="22" customFormat="1" ht="34.5" customHeight="1">
      <c r="A23" s="285" t="s">
        <v>1347</v>
      </c>
      <c r="B23" s="18"/>
      <c r="C23" s="20"/>
      <c r="D23" s="20"/>
      <c r="E23" s="20"/>
      <c r="F23" s="20"/>
      <c r="G23" s="20"/>
      <c r="H23" s="21"/>
      <c r="I23" s="531" t="s">
        <v>24</v>
      </c>
      <c r="J23" s="531"/>
      <c r="K23" s="531"/>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26</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528" t="s">
        <v>27</v>
      </c>
      <c r="J28" s="529"/>
      <c r="K28" s="530"/>
      <c r="L28" s="316" t="s">
        <v>273</v>
      </c>
    </row>
    <row r="29" spans="1:22" s="22" customFormat="1" ht="34.5" customHeight="1">
      <c r="A29" s="285" t="s">
        <v>585</v>
      </c>
      <c r="B29" s="18"/>
      <c r="C29" s="20"/>
      <c r="D29" s="20"/>
      <c r="E29" s="20"/>
      <c r="F29" s="20"/>
      <c r="G29" s="20"/>
      <c r="H29" s="21"/>
      <c r="I29" s="522" t="s">
        <v>18</v>
      </c>
      <c r="J29" s="523"/>
      <c r="K29" s="524"/>
      <c r="L29" s="25"/>
    </row>
    <row r="30" spans="1:22" s="22" customFormat="1" ht="34.5" customHeight="1">
      <c r="A30" s="285" t="s">
        <v>585</v>
      </c>
      <c r="B30" s="26"/>
      <c r="C30" s="20"/>
      <c r="D30" s="20"/>
      <c r="E30" s="20"/>
      <c r="F30" s="20"/>
      <c r="G30" s="20"/>
      <c r="H30" s="21"/>
      <c r="I30" s="522" t="s">
        <v>19</v>
      </c>
      <c r="J30" s="523"/>
      <c r="K30" s="524"/>
      <c r="L30" s="25"/>
    </row>
    <row r="31" spans="1:22" s="22" customFormat="1" ht="34.5" customHeight="1">
      <c r="A31" s="285" t="s">
        <v>585</v>
      </c>
      <c r="B31" s="26"/>
      <c r="C31" s="20"/>
      <c r="D31" s="20"/>
      <c r="E31" s="20"/>
      <c r="F31" s="20"/>
      <c r="G31" s="20"/>
      <c r="H31" s="21"/>
      <c r="I31" s="522" t="s">
        <v>20</v>
      </c>
      <c r="J31" s="523"/>
      <c r="K31" s="524"/>
      <c r="L31" s="27"/>
    </row>
    <row r="32" spans="1:22" s="22" customFormat="1" ht="34.5" customHeight="1">
      <c r="A32" s="285" t="s">
        <v>585</v>
      </c>
      <c r="B32" s="18"/>
      <c r="C32" s="20"/>
      <c r="D32" s="20"/>
      <c r="E32" s="20"/>
      <c r="F32" s="20"/>
      <c r="G32" s="20"/>
      <c r="H32" s="21"/>
      <c r="I32" s="522" t="s">
        <v>21</v>
      </c>
      <c r="J32" s="523"/>
      <c r="K32" s="524"/>
      <c r="L32" s="28" t="s">
        <v>479</v>
      </c>
    </row>
    <row r="33" spans="1:22" s="22" customFormat="1" ht="34.5" customHeight="1">
      <c r="A33" s="285" t="s">
        <v>585</v>
      </c>
      <c r="B33" s="18"/>
      <c r="C33" s="20"/>
      <c r="D33" s="20"/>
      <c r="E33" s="20"/>
      <c r="F33" s="20"/>
      <c r="G33" s="20"/>
      <c r="H33" s="21"/>
      <c r="I33" s="518" t="s">
        <v>28</v>
      </c>
      <c r="J33" s="519"/>
      <c r="K33" s="520"/>
      <c r="L33" s="27"/>
    </row>
    <row r="34" spans="1:22" s="22" customFormat="1" ht="34.5" customHeight="1">
      <c r="A34" s="285" t="s">
        <v>585</v>
      </c>
      <c r="B34" s="18"/>
      <c r="C34" s="20"/>
      <c r="D34" s="20"/>
      <c r="E34" s="20"/>
      <c r="F34" s="20"/>
      <c r="G34" s="20"/>
      <c r="H34" s="21"/>
      <c r="I34" s="518" t="s">
        <v>29</v>
      </c>
      <c r="J34" s="519"/>
      <c r="K34" s="520"/>
      <c r="L34" s="27"/>
    </row>
    <row r="35" spans="1:22" s="32" customFormat="1" ht="34.5" customHeight="1">
      <c r="A35" s="285" t="s">
        <v>1348</v>
      </c>
      <c r="B35" s="18"/>
      <c r="C35" s="20"/>
      <c r="D35" s="20"/>
      <c r="E35" s="20"/>
      <c r="F35" s="20"/>
      <c r="G35" s="20"/>
      <c r="H35" s="21"/>
      <c r="I35" s="518" t="s">
        <v>30</v>
      </c>
      <c r="J35" s="519"/>
      <c r="K35" s="520"/>
      <c r="L35" s="27"/>
    </row>
    <row r="36" spans="1:22" s="22" customFormat="1" ht="34.5" customHeight="1">
      <c r="A36" s="285" t="s">
        <v>585</v>
      </c>
      <c r="B36" s="18"/>
      <c r="C36" s="20"/>
      <c r="D36" s="20"/>
      <c r="E36" s="20"/>
      <c r="F36" s="20"/>
      <c r="G36" s="20"/>
      <c r="H36" s="21"/>
      <c r="I36" s="521" t="s">
        <v>24</v>
      </c>
      <c r="J36" s="521"/>
      <c r="K36" s="521"/>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31</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528" t="s">
        <v>32</v>
      </c>
      <c r="J41" s="529"/>
      <c r="K41" s="530"/>
      <c r="L41" s="316" t="s">
        <v>273</v>
      </c>
    </row>
    <row r="42" spans="1:22" s="22" customFormat="1" ht="34.5" customHeight="1">
      <c r="A42" s="285" t="s">
        <v>586</v>
      </c>
      <c r="B42" s="18"/>
      <c r="C42" s="20"/>
      <c r="D42" s="20"/>
      <c r="E42" s="20"/>
      <c r="F42" s="20"/>
      <c r="G42" s="20"/>
      <c r="H42" s="21"/>
      <c r="I42" s="522" t="s">
        <v>1349</v>
      </c>
      <c r="J42" s="523"/>
      <c r="K42" s="524"/>
      <c r="L42" s="25"/>
    </row>
    <row r="43" spans="1:22" s="22" customFormat="1" ht="34.5" customHeight="1">
      <c r="A43" s="285" t="s">
        <v>586</v>
      </c>
      <c r="B43" s="26"/>
      <c r="C43" s="20"/>
      <c r="D43" s="20"/>
      <c r="E43" s="20"/>
      <c r="F43" s="20"/>
      <c r="G43" s="20"/>
      <c r="H43" s="21"/>
      <c r="I43" s="522" t="s">
        <v>34</v>
      </c>
      <c r="J43" s="523"/>
      <c r="K43" s="524"/>
      <c r="L43" s="25"/>
    </row>
    <row r="44" spans="1:22" s="22" customFormat="1" ht="34.5" customHeight="1">
      <c r="A44" s="285" t="s">
        <v>586</v>
      </c>
      <c r="B44" s="26"/>
      <c r="C44" s="20"/>
      <c r="D44" s="20"/>
      <c r="E44" s="20"/>
      <c r="F44" s="20"/>
      <c r="G44" s="20"/>
      <c r="H44" s="21"/>
      <c r="I44" s="522" t="s">
        <v>35</v>
      </c>
      <c r="J44" s="523"/>
      <c r="K44" s="524"/>
      <c r="L44" s="34"/>
    </row>
    <row r="45" spans="1:22" s="22" customFormat="1" ht="34.5" customHeight="1">
      <c r="A45" s="285" t="s">
        <v>586</v>
      </c>
      <c r="B45" s="18"/>
      <c r="C45" s="20"/>
      <c r="D45" s="20"/>
      <c r="E45" s="20"/>
      <c r="F45" s="20"/>
      <c r="G45" s="20"/>
      <c r="H45" s="21"/>
      <c r="I45" s="522" t="s">
        <v>36</v>
      </c>
      <c r="J45" s="523"/>
      <c r="K45" s="524"/>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587</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525" t="s">
        <v>27</v>
      </c>
      <c r="J50" s="526"/>
      <c r="K50" s="527"/>
      <c r="L50" s="316" t="s">
        <v>273</v>
      </c>
    </row>
    <row r="51" spans="1:12" s="22" customFormat="1" ht="34.5" customHeight="1">
      <c r="A51" s="286" t="s">
        <v>588</v>
      </c>
      <c r="B51" s="18"/>
      <c r="C51" s="20"/>
      <c r="D51" s="20"/>
      <c r="E51" s="20"/>
      <c r="F51" s="20"/>
      <c r="G51" s="20"/>
      <c r="H51" s="21"/>
      <c r="I51" s="518" t="s">
        <v>18</v>
      </c>
      <c r="J51" s="519"/>
      <c r="K51" s="520"/>
      <c r="L51" s="25"/>
    </row>
    <row r="52" spans="1:12" s="22" customFormat="1" ht="34.5" customHeight="1">
      <c r="A52" s="286" t="s">
        <v>588</v>
      </c>
      <c r="B52" s="26"/>
      <c r="C52" s="20"/>
      <c r="D52" s="20"/>
      <c r="E52" s="20"/>
      <c r="F52" s="20"/>
      <c r="G52" s="20"/>
      <c r="H52" s="21"/>
      <c r="I52" s="518" t="s">
        <v>19</v>
      </c>
      <c r="J52" s="519"/>
      <c r="K52" s="520"/>
      <c r="L52" s="25"/>
    </row>
    <row r="53" spans="1:12" s="22" customFormat="1" ht="34.5" customHeight="1">
      <c r="A53" s="286" t="s">
        <v>1350</v>
      </c>
      <c r="B53" s="26"/>
      <c r="C53" s="20"/>
      <c r="D53" s="20"/>
      <c r="E53" s="20"/>
      <c r="F53" s="20"/>
      <c r="G53" s="20"/>
      <c r="H53" s="21"/>
      <c r="I53" s="518" t="s">
        <v>20</v>
      </c>
      <c r="J53" s="519"/>
      <c r="K53" s="520"/>
      <c r="L53" s="27"/>
    </row>
    <row r="54" spans="1:12" s="22" customFormat="1" ht="34.5" customHeight="1">
      <c r="A54" s="286" t="s">
        <v>588</v>
      </c>
      <c r="B54" s="18"/>
      <c r="C54" s="20"/>
      <c r="D54" s="20"/>
      <c r="E54" s="20"/>
      <c r="F54" s="20"/>
      <c r="G54" s="20"/>
      <c r="H54" s="21"/>
      <c r="I54" s="518" t="s">
        <v>21</v>
      </c>
      <c r="J54" s="519"/>
      <c r="K54" s="520"/>
      <c r="L54" s="28"/>
    </row>
    <row r="55" spans="1:12" s="22" customFormat="1" ht="34.5" customHeight="1">
      <c r="A55" s="286" t="s">
        <v>1350</v>
      </c>
      <c r="B55" s="18"/>
      <c r="C55" s="20"/>
      <c r="D55" s="20"/>
      <c r="E55" s="20"/>
      <c r="F55" s="20"/>
      <c r="G55" s="20"/>
      <c r="H55" s="21"/>
      <c r="I55" s="518" t="s">
        <v>1351</v>
      </c>
      <c r="J55" s="519"/>
      <c r="K55" s="520"/>
      <c r="L55" s="27"/>
    </row>
    <row r="56" spans="1:12" s="22" customFormat="1" ht="34.5" customHeight="1">
      <c r="A56" s="286" t="s">
        <v>588</v>
      </c>
      <c r="B56" s="18"/>
      <c r="C56" s="20"/>
      <c r="D56" s="20"/>
      <c r="E56" s="20"/>
      <c r="F56" s="20"/>
      <c r="G56" s="20"/>
      <c r="H56" s="21"/>
      <c r="I56" s="518" t="s">
        <v>29</v>
      </c>
      <c r="J56" s="519"/>
      <c r="K56" s="520"/>
      <c r="L56" s="27"/>
    </row>
    <row r="57" spans="1:12" s="32" customFormat="1" ht="34.5" customHeight="1">
      <c r="A57" s="286" t="s">
        <v>1350</v>
      </c>
      <c r="B57" s="18"/>
      <c r="C57" s="20"/>
      <c r="D57" s="20"/>
      <c r="E57" s="20"/>
      <c r="F57" s="20"/>
      <c r="G57" s="20"/>
      <c r="H57" s="21"/>
      <c r="I57" s="518" t="s">
        <v>30</v>
      </c>
      <c r="J57" s="519"/>
      <c r="K57" s="520"/>
      <c r="L57" s="27"/>
    </row>
    <row r="58" spans="1:12" s="22" customFormat="1" ht="34.5" customHeight="1">
      <c r="A58" s="286" t="s">
        <v>588</v>
      </c>
      <c r="B58" s="18"/>
      <c r="C58" s="20"/>
      <c r="D58" s="20"/>
      <c r="E58" s="20"/>
      <c r="F58" s="20"/>
      <c r="G58" s="20"/>
      <c r="H58" s="21"/>
      <c r="I58" s="521" t="s">
        <v>24</v>
      </c>
      <c r="J58" s="521"/>
      <c r="K58" s="521"/>
      <c r="L58" s="27" t="s">
        <v>479</v>
      </c>
    </row>
    <row r="59" spans="1:12" s="22" customFormat="1" ht="34.5" customHeight="1">
      <c r="A59" s="286" t="s">
        <v>588</v>
      </c>
      <c r="B59" s="18"/>
      <c r="C59" s="20"/>
      <c r="D59" s="20"/>
      <c r="E59" s="20"/>
      <c r="F59" s="20"/>
      <c r="G59" s="20"/>
      <c r="H59" s="21"/>
      <c r="I59" s="521" t="s">
        <v>37</v>
      </c>
      <c r="J59" s="521"/>
      <c r="K59" s="521"/>
      <c r="L59" s="27" t="s">
        <v>25</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7" s="22" customFormat="1">
      <c r="A65" s="284"/>
      <c r="B65" s="2"/>
      <c r="C65" s="37" t="s">
        <v>528</v>
      </c>
      <c r="D65" s="38"/>
      <c r="E65" s="38"/>
      <c r="F65" s="38"/>
      <c r="G65" s="38"/>
      <c r="H65" s="38"/>
      <c r="I65" s="5"/>
      <c r="J65" s="39"/>
      <c r="K65" s="7"/>
      <c r="L65" s="6"/>
    </row>
    <row r="66" spans="1:17" s="22" customFormat="1" ht="34.5" customHeight="1">
      <c r="A66" s="284"/>
      <c r="B66" s="2"/>
      <c r="C66" s="40"/>
      <c r="D66" s="516" t="s">
        <v>38</v>
      </c>
      <c r="E66" s="516"/>
      <c r="F66" s="516"/>
      <c r="G66" s="516"/>
      <c r="H66" s="516"/>
      <c r="I66" s="516"/>
      <c r="J66" s="516"/>
      <c r="K66" s="516"/>
      <c r="L66" s="516"/>
    </row>
    <row r="67" spans="1:17" s="22" customFormat="1" ht="34.5" customHeight="1">
      <c r="A67" s="284"/>
      <c r="B67" s="2"/>
      <c r="C67" s="43"/>
      <c r="D67" s="517" t="s">
        <v>39</v>
      </c>
      <c r="E67" s="517"/>
      <c r="F67" s="517"/>
      <c r="G67" s="517"/>
      <c r="H67" s="517"/>
      <c r="I67" s="517"/>
      <c r="J67" s="517"/>
      <c r="K67" s="517"/>
      <c r="L67" s="517"/>
    </row>
    <row r="68" spans="1:17" s="22" customFormat="1" ht="34.5" customHeight="1">
      <c r="A68" s="284"/>
      <c r="B68" s="2"/>
      <c r="C68" s="43"/>
      <c r="D68" s="517" t="s">
        <v>40</v>
      </c>
      <c r="E68" s="517"/>
      <c r="F68" s="517"/>
      <c r="G68" s="517"/>
      <c r="H68" s="517"/>
      <c r="I68" s="517"/>
      <c r="J68" s="517"/>
      <c r="K68" s="517"/>
      <c r="L68" s="517"/>
    </row>
    <row r="69" spans="1:17" s="22" customFormat="1" ht="34.5" customHeight="1">
      <c r="A69" s="284"/>
      <c r="B69" s="2"/>
      <c r="C69" s="43"/>
      <c r="D69" s="517" t="s">
        <v>41</v>
      </c>
      <c r="E69" s="517"/>
      <c r="F69" s="517"/>
      <c r="G69" s="517"/>
      <c r="H69" s="517"/>
      <c r="I69" s="517"/>
      <c r="J69" s="517"/>
      <c r="K69" s="517"/>
      <c r="L69" s="517"/>
    </row>
    <row r="70" spans="1:17" s="22" customFormat="1" ht="34.5" customHeight="1">
      <c r="A70" s="284"/>
      <c r="B70" s="2"/>
      <c r="C70" s="43"/>
      <c r="D70" s="517" t="s">
        <v>529</v>
      </c>
      <c r="E70" s="517"/>
      <c r="F70" s="517"/>
      <c r="G70" s="517"/>
      <c r="H70" s="517"/>
      <c r="I70" s="517"/>
      <c r="J70" s="517"/>
      <c r="K70" s="517"/>
      <c r="L70" s="517"/>
    </row>
    <row r="71" spans="1:17" s="22" customFormat="1">
      <c r="A71" s="284"/>
      <c r="B71" s="19"/>
      <c r="C71" s="36"/>
      <c r="D71" s="36"/>
      <c r="E71" s="36"/>
      <c r="F71" s="36"/>
      <c r="G71" s="36"/>
      <c r="H71" s="21"/>
      <c r="I71" s="21"/>
      <c r="J71" s="6"/>
      <c r="K71" s="7"/>
      <c r="L71" s="6"/>
    </row>
    <row r="72" spans="1:17" s="46" customFormat="1">
      <c r="A72" s="287"/>
      <c r="B72" s="19"/>
      <c r="C72" s="45" t="s">
        <v>530</v>
      </c>
      <c r="F72" s="47"/>
      <c r="G72" s="45"/>
      <c r="H72" s="343" t="s">
        <v>42</v>
      </c>
      <c r="I72" s="343"/>
      <c r="J72" s="343" t="s">
        <v>531</v>
      </c>
      <c r="K72" s="344"/>
      <c r="L72" s="343"/>
    </row>
    <row r="73" spans="1:17" s="22" customFormat="1">
      <c r="A73" s="284"/>
      <c r="B73" s="2"/>
      <c r="C73" s="338"/>
      <c r="D73" s="36"/>
      <c r="E73" s="36"/>
      <c r="F73" s="36"/>
      <c r="G73" s="36"/>
      <c r="H73" s="21"/>
      <c r="I73" s="38"/>
      <c r="J73" s="6"/>
      <c r="K73" s="7"/>
      <c r="L73" s="283"/>
    </row>
    <row r="74" spans="1:17" s="22" customFormat="1">
      <c r="A74" s="284"/>
      <c r="B74" s="2"/>
      <c r="C74" s="42"/>
      <c r="D74" s="42"/>
      <c r="E74" s="42"/>
      <c r="F74" s="42"/>
      <c r="G74" s="42"/>
      <c r="H74" s="42"/>
      <c r="I74" s="42"/>
      <c r="J74" s="42"/>
      <c r="K74" s="49"/>
      <c r="L74" s="42"/>
    </row>
    <row r="75" spans="1:17" s="22" customFormat="1">
      <c r="A75" s="284"/>
      <c r="B75" s="2"/>
      <c r="C75" s="50"/>
      <c r="D75" s="36"/>
      <c r="E75" s="36"/>
      <c r="F75" s="36"/>
      <c r="G75" s="36"/>
      <c r="H75" s="21"/>
      <c r="I75" s="38"/>
      <c r="J75" s="6"/>
      <c r="K75" s="7"/>
      <c r="L75" s="283"/>
    </row>
    <row r="76" spans="1:17" s="22" customFormat="1">
      <c r="A76" s="284"/>
      <c r="B76" s="2"/>
      <c r="C76" s="50"/>
      <c r="D76" s="36"/>
      <c r="E76" s="36"/>
      <c r="F76" s="36"/>
      <c r="G76" s="36"/>
      <c r="H76" s="21"/>
      <c r="I76" s="38"/>
      <c r="J76" s="6"/>
      <c r="K76" s="7"/>
      <c r="L76" s="283"/>
    </row>
    <row r="77" spans="1:17" s="22" customFormat="1">
      <c r="A77" s="284"/>
      <c r="B77" s="2"/>
      <c r="C77" s="515" t="s">
        <v>43</v>
      </c>
      <c r="D77" s="515"/>
      <c r="E77" s="515"/>
      <c r="F77" s="515"/>
      <c r="G77" s="515"/>
      <c r="H77" s="515" t="s">
        <v>532</v>
      </c>
      <c r="I77" s="515"/>
      <c r="J77" s="515" t="s">
        <v>589</v>
      </c>
      <c r="K77" s="515"/>
      <c r="L77" s="515"/>
      <c r="M77" s="48"/>
      <c r="N77" s="48"/>
      <c r="O77" s="48"/>
      <c r="P77" s="48"/>
      <c r="Q77" s="9"/>
    </row>
    <row r="78" spans="1:17" s="22" customFormat="1">
      <c r="A78" s="284"/>
      <c r="B78" s="2"/>
      <c r="C78" s="515" t="s">
        <v>44</v>
      </c>
      <c r="D78" s="515"/>
      <c r="E78" s="515"/>
      <c r="F78" s="515"/>
      <c r="G78" s="515"/>
      <c r="H78" s="515" t="s">
        <v>45</v>
      </c>
      <c r="I78" s="515"/>
      <c r="J78" s="515" t="s">
        <v>48</v>
      </c>
      <c r="K78" s="515"/>
      <c r="L78" s="515"/>
      <c r="M78" s="39"/>
      <c r="N78" s="39"/>
      <c r="O78" s="39"/>
      <c r="P78" s="39"/>
      <c r="Q78" s="9"/>
    </row>
    <row r="79" spans="1:17" s="22" customFormat="1">
      <c r="A79" s="284"/>
      <c r="B79" s="2"/>
      <c r="C79" s="515" t="s">
        <v>46</v>
      </c>
      <c r="D79" s="515"/>
      <c r="E79" s="515"/>
      <c r="F79" s="515"/>
      <c r="G79" s="515"/>
      <c r="H79" s="515" t="s">
        <v>47</v>
      </c>
      <c r="I79" s="515"/>
      <c r="J79" s="515" t="s">
        <v>51</v>
      </c>
      <c r="K79" s="515"/>
      <c r="L79" s="515"/>
      <c r="M79" s="48"/>
      <c r="N79" s="48"/>
      <c r="O79" s="48"/>
      <c r="P79" s="48"/>
      <c r="Q79" s="9"/>
    </row>
    <row r="80" spans="1:17" s="22" customFormat="1">
      <c r="A80" s="284"/>
      <c r="B80" s="2"/>
      <c r="C80" s="515" t="s">
        <v>49</v>
      </c>
      <c r="D80" s="515"/>
      <c r="E80" s="515"/>
      <c r="F80" s="515"/>
      <c r="G80" s="515"/>
      <c r="H80" s="515" t="s">
        <v>50</v>
      </c>
      <c r="I80" s="515"/>
      <c r="J80" s="515" t="s">
        <v>54</v>
      </c>
      <c r="K80" s="515"/>
      <c r="L80" s="515"/>
      <c r="M80" s="39"/>
      <c r="N80" s="39"/>
      <c r="O80" s="39"/>
      <c r="P80" s="39"/>
      <c r="Q80" s="9"/>
    </row>
    <row r="81" spans="1:23" s="22" customFormat="1">
      <c r="A81" s="284"/>
      <c r="B81" s="2"/>
      <c r="C81" s="515" t="s">
        <v>52</v>
      </c>
      <c r="D81" s="515"/>
      <c r="E81" s="515"/>
      <c r="F81" s="515"/>
      <c r="G81" s="515"/>
      <c r="H81" s="38"/>
      <c r="I81" s="38"/>
      <c r="M81" s="39"/>
      <c r="N81" s="39"/>
      <c r="O81" s="39"/>
      <c r="P81" s="39"/>
      <c r="Q81" s="9"/>
    </row>
    <row r="82" spans="1:23" s="22" customFormat="1">
      <c r="A82" s="284"/>
      <c r="C82" s="515" t="s">
        <v>53</v>
      </c>
      <c r="D82" s="515"/>
      <c r="E82" s="515"/>
      <c r="F82" s="515"/>
      <c r="G82" s="515"/>
      <c r="J82" s="345"/>
      <c r="K82" s="345"/>
      <c r="L82" s="345"/>
      <c r="M82" s="8"/>
      <c r="N82" s="8"/>
      <c r="O82" s="8"/>
      <c r="P82" s="8"/>
      <c r="Q82" s="9"/>
    </row>
    <row r="83" spans="1:23" s="22" customFormat="1">
      <c r="A83" s="284"/>
      <c r="B83" s="2"/>
      <c r="C83" s="515" t="s">
        <v>55</v>
      </c>
      <c r="D83" s="515"/>
      <c r="E83" s="515"/>
      <c r="F83" s="515"/>
      <c r="H83" s="346"/>
      <c r="I83" s="346"/>
      <c r="M83" s="6"/>
      <c r="N83" s="8"/>
      <c r="O83" s="8"/>
      <c r="P83" s="8"/>
      <c r="Q83" s="8"/>
      <c r="R83" s="8"/>
      <c r="S83" s="8"/>
      <c r="T83" s="8"/>
      <c r="U83" s="8"/>
      <c r="V83" s="8"/>
      <c r="W83" s="9"/>
    </row>
    <row r="84" spans="1:23" s="22" customFormat="1">
      <c r="A84" s="284"/>
      <c r="B84" s="2"/>
      <c r="C84" s="515" t="s">
        <v>56</v>
      </c>
      <c r="D84" s="515"/>
      <c r="E84" s="515"/>
      <c r="F84" s="515"/>
      <c r="H84" s="38"/>
      <c r="I84" s="38"/>
      <c r="J84" s="345"/>
      <c r="K84" s="345"/>
      <c r="L84" s="345"/>
      <c r="M84" s="6"/>
      <c r="N84" s="8"/>
      <c r="O84" s="8"/>
      <c r="P84" s="8"/>
      <c r="Q84" s="8"/>
      <c r="R84" s="8"/>
      <c r="S84" s="8"/>
      <c r="T84" s="8"/>
      <c r="U84" s="8"/>
      <c r="V84" s="8"/>
      <c r="W84" s="9"/>
    </row>
    <row r="85" spans="1:23" s="22" customFormat="1">
      <c r="A85" s="284"/>
      <c r="B85" s="2"/>
      <c r="C85" s="515" t="s">
        <v>57</v>
      </c>
      <c r="D85" s="515"/>
      <c r="E85" s="515"/>
      <c r="F85" s="515"/>
      <c r="G85" s="38"/>
      <c r="H85" s="38"/>
      <c r="I85" s="38"/>
      <c r="J85" s="345"/>
      <c r="K85" s="345"/>
      <c r="L85" s="345"/>
      <c r="M85" s="6"/>
      <c r="N85" s="8"/>
      <c r="O85" s="8"/>
      <c r="P85" s="8"/>
      <c r="Q85" s="8"/>
      <c r="R85" s="8"/>
      <c r="S85" s="8"/>
      <c r="T85" s="8"/>
      <c r="U85" s="8"/>
      <c r="V85" s="8"/>
      <c r="W85" s="9"/>
    </row>
    <row r="86" spans="1:23" s="22" customFormat="1">
      <c r="A86" s="284"/>
      <c r="B86" s="2"/>
      <c r="C86" s="515" t="s">
        <v>58</v>
      </c>
      <c r="D86" s="515"/>
      <c r="E86" s="515"/>
      <c r="F86" s="515"/>
      <c r="G86" s="38"/>
      <c r="H86" s="38"/>
      <c r="I86" s="38"/>
      <c r="J86" s="345"/>
      <c r="K86" s="345"/>
      <c r="L86" s="345"/>
      <c r="M86" s="6"/>
      <c r="N86" s="8"/>
      <c r="O86" s="8"/>
      <c r="P86" s="8"/>
      <c r="Q86" s="8"/>
      <c r="R86" s="8"/>
      <c r="S86" s="8"/>
      <c r="T86" s="8"/>
      <c r="U86" s="8"/>
      <c r="V86" s="8"/>
      <c r="W86" s="9"/>
    </row>
    <row r="87" spans="1:23" s="22" customFormat="1">
      <c r="A87" s="284"/>
      <c r="B87" s="2"/>
      <c r="C87" s="515" t="s">
        <v>59</v>
      </c>
      <c r="D87" s="515"/>
      <c r="E87" s="515"/>
      <c r="F87" s="515"/>
      <c r="G87" s="38"/>
      <c r="H87" s="38"/>
      <c r="I87" s="38"/>
      <c r="J87" s="50"/>
      <c r="K87" s="51"/>
      <c r="L87" s="6"/>
      <c r="M87" s="6"/>
      <c r="N87" s="8"/>
      <c r="O87" s="8"/>
      <c r="P87" s="8"/>
      <c r="Q87" s="8"/>
      <c r="R87" s="8"/>
      <c r="S87" s="8"/>
      <c r="T87" s="8"/>
      <c r="U87" s="8"/>
      <c r="V87" s="8"/>
      <c r="W87" s="9"/>
    </row>
    <row r="88" spans="1:23" s="22" customFormat="1">
      <c r="A88" s="284"/>
      <c r="B88" s="2"/>
      <c r="C88" s="515" t="s">
        <v>60</v>
      </c>
      <c r="D88" s="515"/>
      <c r="E88" s="515"/>
      <c r="F88" s="515"/>
      <c r="G88" s="515"/>
      <c r="H88" s="38"/>
      <c r="I88" s="38"/>
      <c r="J88" s="50"/>
      <c r="K88" s="51"/>
      <c r="L88" s="6"/>
      <c r="M88" s="6"/>
      <c r="N88" s="8"/>
      <c r="O88" s="8"/>
      <c r="P88" s="8"/>
      <c r="Q88" s="8"/>
      <c r="R88" s="8"/>
      <c r="S88" s="8"/>
      <c r="T88" s="8"/>
      <c r="U88" s="8"/>
      <c r="V88" s="8"/>
      <c r="W88" s="9"/>
    </row>
    <row r="89" spans="1:23" s="22" customFormat="1">
      <c r="A89" s="284"/>
      <c r="B89" s="2"/>
      <c r="H89" s="38"/>
      <c r="I89" s="38"/>
      <c r="J89" s="50"/>
      <c r="K89" s="51"/>
      <c r="L89" s="6"/>
    </row>
    <row r="90" spans="1:23" s="22" customFormat="1">
      <c r="A90" s="284"/>
      <c r="B90" s="2"/>
      <c r="C90" s="42"/>
      <c r="D90" s="42"/>
      <c r="E90" s="42"/>
      <c r="F90" s="42"/>
      <c r="G90" s="42"/>
      <c r="H90" s="42"/>
      <c r="I90" s="42"/>
      <c r="J90" s="42"/>
      <c r="K90" s="49"/>
      <c r="L90" s="42"/>
    </row>
    <row r="91" spans="1:23" s="22" customFormat="1">
      <c r="A91" s="284"/>
      <c r="B91" s="52" t="s">
        <v>61</v>
      </c>
      <c r="C91" s="53"/>
      <c r="D91" s="54"/>
      <c r="E91" s="54"/>
      <c r="F91" s="54"/>
      <c r="G91" s="54"/>
      <c r="H91" s="55"/>
      <c r="I91" s="55"/>
      <c r="J91" s="56"/>
      <c r="K91" s="56"/>
      <c r="L91" s="56"/>
    </row>
    <row r="92" spans="1:23" s="22" customFormat="1">
      <c r="A92" s="284"/>
      <c r="B92" s="2"/>
      <c r="C92" s="59"/>
      <c r="D92" s="4"/>
      <c r="E92" s="4"/>
      <c r="F92" s="4"/>
      <c r="G92" s="4"/>
      <c r="H92" s="331"/>
      <c r="I92" s="331"/>
      <c r="J92" s="60"/>
      <c r="K92" s="30"/>
      <c r="L92" s="60"/>
    </row>
    <row r="93" spans="1:23" s="22" customFormat="1">
      <c r="A93" s="284"/>
      <c r="B93" s="31" t="s">
        <v>590</v>
      </c>
      <c r="C93" s="59"/>
      <c r="D93" s="4"/>
      <c r="E93" s="4"/>
      <c r="F93" s="4"/>
      <c r="G93" s="4"/>
      <c r="H93" s="331"/>
      <c r="I93" s="331"/>
      <c r="J93" s="60"/>
      <c r="K93" s="60"/>
      <c r="L93" s="60"/>
    </row>
    <row r="94" spans="1:23" s="22" customFormat="1" ht="18.75" customHeight="1">
      <c r="A94" s="284"/>
      <c r="B94" s="19"/>
      <c r="C94" s="59"/>
      <c r="D94" s="4"/>
      <c r="E94" s="4"/>
      <c r="F94" s="4"/>
      <c r="G94" s="4"/>
      <c r="H94" s="331"/>
      <c r="I94" s="331"/>
      <c r="J94" s="56"/>
      <c r="K94" s="56"/>
      <c r="L94" s="23"/>
    </row>
    <row r="95" spans="1:23" s="22" customFormat="1">
      <c r="A95" s="284"/>
      <c r="B95" s="19"/>
      <c r="C95" s="59"/>
      <c r="D95" s="4"/>
      <c r="E95" s="4"/>
      <c r="F95" s="4"/>
      <c r="G95" s="4"/>
      <c r="H95" s="331"/>
      <c r="I95" s="331"/>
      <c r="J95" s="61" t="s">
        <v>62</v>
      </c>
      <c r="K95" s="62"/>
      <c r="L95" s="63" t="s">
        <v>273</v>
      </c>
    </row>
    <row r="96" spans="1:23" s="22" customFormat="1">
      <c r="A96" s="284"/>
      <c r="B96" s="2"/>
      <c r="C96" s="4"/>
      <c r="D96" s="4"/>
      <c r="E96" s="4"/>
      <c r="F96" s="4"/>
      <c r="G96" s="4"/>
      <c r="H96" s="331"/>
      <c r="I96" s="64" t="s">
        <v>63</v>
      </c>
      <c r="J96" s="65"/>
      <c r="K96" s="66"/>
      <c r="L96" s="63" t="s">
        <v>276</v>
      </c>
    </row>
    <row r="97" spans="1:22" s="22" customFormat="1" ht="54" customHeight="1">
      <c r="A97" s="285" t="s">
        <v>1352</v>
      </c>
      <c r="B97" s="2"/>
      <c r="C97" s="437" t="s">
        <v>66</v>
      </c>
      <c r="D97" s="438"/>
      <c r="E97" s="438"/>
      <c r="F97" s="438"/>
      <c r="G97" s="438"/>
      <c r="H97" s="439"/>
      <c r="I97" s="323" t="s">
        <v>67</v>
      </c>
      <c r="J97" s="67" t="s">
        <v>291</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69</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62</v>
      </c>
      <c r="K103" s="74"/>
      <c r="L103" s="75" t="s">
        <v>273</v>
      </c>
      <c r="M103" s="9"/>
      <c r="N103" s="9"/>
      <c r="O103" s="9"/>
      <c r="P103" s="9"/>
      <c r="Q103" s="9"/>
      <c r="R103" s="9"/>
      <c r="S103" s="9"/>
      <c r="T103" s="9"/>
      <c r="U103" s="9"/>
      <c r="V103" s="9"/>
    </row>
    <row r="104" spans="1:22" ht="20.25" customHeight="1">
      <c r="A104" s="284"/>
      <c r="B104" s="2"/>
      <c r="C104" s="59"/>
      <c r="D104" s="4"/>
      <c r="F104" s="4"/>
      <c r="G104" s="4"/>
      <c r="H104" s="331"/>
      <c r="I104" s="64" t="s">
        <v>70</v>
      </c>
      <c r="J104" s="65"/>
      <c r="K104" s="76"/>
      <c r="L104" s="77" t="s">
        <v>276</v>
      </c>
      <c r="M104" s="9"/>
      <c r="N104" s="9"/>
      <c r="O104" s="9"/>
      <c r="P104" s="9"/>
      <c r="Q104" s="9"/>
      <c r="R104" s="9"/>
      <c r="S104" s="9"/>
      <c r="T104" s="9"/>
      <c r="U104" s="9"/>
      <c r="V104" s="9"/>
    </row>
    <row r="105" spans="1:22" s="81" customFormat="1" ht="34.5" customHeight="1">
      <c r="A105" s="285" t="s">
        <v>1353</v>
      </c>
      <c r="B105" s="2"/>
      <c r="C105" s="448" t="s">
        <v>71</v>
      </c>
      <c r="D105" s="450"/>
      <c r="E105" s="501" t="s">
        <v>72</v>
      </c>
      <c r="F105" s="502"/>
      <c r="G105" s="502"/>
      <c r="H105" s="503"/>
      <c r="I105" s="504" t="s">
        <v>1354</v>
      </c>
      <c r="J105" s="78">
        <f t="shared" ref="J105:J117" si="0">IF(SUM(L105:L105)=0,IF(COUNTIF(L105:L105,"未確認")&gt;0,"未確認",IF(COUNTIF(L105:L105,"~*")&gt;0,"*",SUM(L105:L105))),SUM(L105:L105))</f>
        <v>45</v>
      </c>
      <c r="K105" s="79" t="str">
        <f>IF(OR(COUNTIF(L105:L105,"未確認")&gt;0,COUNTIF(L105:L105,"~*")&gt;0),"※","")</f>
        <v/>
      </c>
      <c r="L105" s="80">
        <v>45</v>
      </c>
    </row>
    <row r="106" spans="1:22" s="81" customFormat="1" ht="34.5" customHeight="1">
      <c r="A106" s="285" t="s">
        <v>594</v>
      </c>
      <c r="B106" s="82"/>
      <c r="C106" s="478"/>
      <c r="D106" s="479"/>
      <c r="E106" s="507"/>
      <c r="F106" s="508"/>
      <c r="G106" s="497" t="s">
        <v>1355</v>
      </c>
      <c r="H106" s="499"/>
      <c r="I106" s="505"/>
      <c r="J106" s="78">
        <f t="shared" si="0"/>
        <v>0</v>
      </c>
      <c r="K106" s="79" t="str">
        <f>IF(OR(COUNTIF(L106:L106,"未確認")&gt;0,COUNTIF(L106:L106,"~*")&gt;0),"※","")</f>
        <v/>
      </c>
      <c r="L106" s="80">
        <v>0</v>
      </c>
    </row>
    <row r="107" spans="1:22" s="81" customFormat="1" ht="34.5" customHeight="1">
      <c r="A107" s="285" t="s">
        <v>1353</v>
      </c>
      <c r="B107" s="82"/>
      <c r="C107" s="478"/>
      <c r="D107" s="479"/>
      <c r="E107" s="437" t="s">
        <v>75</v>
      </c>
      <c r="F107" s="438"/>
      <c r="G107" s="438"/>
      <c r="H107" s="439"/>
      <c r="I107" s="505"/>
      <c r="J107" s="78">
        <f t="shared" si="0"/>
        <v>45</v>
      </c>
      <c r="K107" s="79" t="str">
        <f>IF(OR(COUNTIF(L107:L107,"未確認")&gt;0,COUNTIF(L107:L107,"~*")&gt;0),"※","")</f>
        <v/>
      </c>
      <c r="L107" s="80">
        <v>45</v>
      </c>
    </row>
    <row r="108" spans="1:22" s="81" customFormat="1" ht="34.5" customHeight="1">
      <c r="A108" s="285" t="s">
        <v>592</v>
      </c>
      <c r="B108" s="82"/>
      <c r="C108" s="459"/>
      <c r="D108" s="461"/>
      <c r="E108" s="422" t="s">
        <v>76</v>
      </c>
      <c r="F108" s="423"/>
      <c r="G108" s="423"/>
      <c r="H108" s="424"/>
      <c r="I108" s="505"/>
      <c r="J108" s="78">
        <f t="shared" si="0"/>
        <v>45</v>
      </c>
      <c r="K108" s="79" t="str">
        <f t="shared" ref="K108:K117" si="1">IF(OR(COUNTIF(L107:L107,"未確認")&gt;0,COUNTIF(L107:L107,"~*")&gt;0),"※","")</f>
        <v/>
      </c>
      <c r="L108" s="80">
        <v>45</v>
      </c>
    </row>
    <row r="109" spans="1:22" s="81" customFormat="1" ht="34.5" customHeight="1">
      <c r="A109" s="285" t="s">
        <v>1356</v>
      </c>
      <c r="B109" s="82"/>
      <c r="C109" s="448" t="s">
        <v>77</v>
      </c>
      <c r="D109" s="450"/>
      <c r="E109" s="448" t="s">
        <v>72</v>
      </c>
      <c r="F109" s="449"/>
      <c r="G109" s="449"/>
      <c r="H109" s="450"/>
      <c r="I109" s="505"/>
      <c r="J109" s="78">
        <f t="shared" si="0"/>
        <v>0</v>
      </c>
      <c r="K109" s="79" t="str">
        <f t="shared" si="1"/>
        <v/>
      </c>
      <c r="L109" s="80">
        <v>0</v>
      </c>
    </row>
    <row r="110" spans="1:22" s="81" customFormat="1" ht="34.5" customHeight="1">
      <c r="A110" s="285" t="s">
        <v>596</v>
      </c>
      <c r="B110" s="82"/>
      <c r="C110" s="478"/>
      <c r="D110" s="479"/>
      <c r="E110" s="509"/>
      <c r="F110" s="510"/>
      <c r="G110" s="437" t="s">
        <v>78</v>
      </c>
      <c r="H110" s="439"/>
      <c r="I110" s="505"/>
      <c r="J110" s="78">
        <f t="shared" si="0"/>
        <v>0</v>
      </c>
      <c r="K110" s="79" t="str">
        <f t="shared" si="1"/>
        <v/>
      </c>
      <c r="L110" s="80">
        <v>0</v>
      </c>
    </row>
    <row r="111" spans="1:22" s="81" customFormat="1" ht="34.5" customHeight="1">
      <c r="A111" s="285" t="s">
        <v>1357</v>
      </c>
      <c r="B111" s="82"/>
      <c r="C111" s="478"/>
      <c r="D111" s="479"/>
      <c r="E111" s="509"/>
      <c r="F111" s="508"/>
      <c r="G111" s="437" t="s">
        <v>79</v>
      </c>
      <c r="H111" s="439"/>
      <c r="I111" s="505"/>
      <c r="J111" s="78">
        <f t="shared" si="0"/>
        <v>0</v>
      </c>
      <c r="K111" s="79" t="str">
        <f t="shared" si="1"/>
        <v/>
      </c>
      <c r="L111" s="80">
        <v>0</v>
      </c>
    </row>
    <row r="112" spans="1:22" s="81" customFormat="1" ht="34.5" customHeight="1">
      <c r="A112" s="285" t="s">
        <v>1356</v>
      </c>
      <c r="B112" s="82"/>
      <c r="C112" s="478"/>
      <c r="D112" s="479"/>
      <c r="E112" s="448" t="s">
        <v>75</v>
      </c>
      <c r="F112" s="449"/>
      <c r="G112" s="449"/>
      <c r="H112" s="450"/>
      <c r="I112" s="505"/>
      <c r="J112" s="78">
        <f t="shared" si="0"/>
        <v>0</v>
      </c>
      <c r="K112" s="79" t="str">
        <f t="shared" si="1"/>
        <v/>
      </c>
      <c r="L112" s="80">
        <v>0</v>
      </c>
    </row>
    <row r="113" spans="1:22" s="81" customFormat="1" ht="34.5" customHeight="1">
      <c r="A113" s="285" t="s">
        <v>1358</v>
      </c>
      <c r="B113" s="82"/>
      <c r="C113" s="478"/>
      <c r="D113" s="479"/>
      <c r="E113" s="509"/>
      <c r="F113" s="510"/>
      <c r="G113" s="437" t="s">
        <v>78</v>
      </c>
      <c r="H113" s="439"/>
      <c r="I113" s="505"/>
      <c r="J113" s="78">
        <f t="shared" si="0"/>
        <v>0</v>
      </c>
      <c r="K113" s="79" t="str">
        <f t="shared" si="1"/>
        <v/>
      </c>
      <c r="L113" s="80">
        <v>0</v>
      </c>
    </row>
    <row r="114" spans="1:22" s="81" customFormat="1" ht="34.5" customHeight="1">
      <c r="A114" s="285" t="s">
        <v>597</v>
      </c>
      <c r="B114" s="82"/>
      <c r="C114" s="478"/>
      <c r="D114" s="479"/>
      <c r="E114" s="507"/>
      <c r="F114" s="508"/>
      <c r="G114" s="437" t="s">
        <v>79</v>
      </c>
      <c r="H114" s="439"/>
      <c r="I114" s="505"/>
      <c r="J114" s="78">
        <f t="shared" si="0"/>
        <v>0</v>
      </c>
      <c r="K114" s="79" t="str">
        <f t="shared" si="1"/>
        <v/>
      </c>
      <c r="L114" s="80">
        <v>0</v>
      </c>
    </row>
    <row r="115" spans="1:22" s="81" customFormat="1" ht="34.5" customHeight="1">
      <c r="A115" s="285" t="s">
        <v>1359</v>
      </c>
      <c r="B115" s="82"/>
      <c r="C115" s="478"/>
      <c r="D115" s="479"/>
      <c r="E115" s="416" t="s">
        <v>76</v>
      </c>
      <c r="F115" s="417"/>
      <c r="G115" s="417"/>
      <c r="H115" s="419"/>
      <c r="I115" s="505"/>
      <c r="J115" s="78">
        <f t="shared" si="0"/>
        <v>0</v>
      </c>
      <c r="K115" s="79" t="str">
        <f t="shared" si="1"/>
        <v/>
      </c>
      <c r="L115" s="80">
        <v>0</v>
      </c>
    </row>
    <row r="116" spans="1:22" s="81" customFormat="1" ht="34.5" customHeight="1">
      <c r="A116" s="285" t="s">
        <v>1360</v>
      </c>
      <c r="B116" s="82"/>
      <c r="C116" s="478"/>
      <c r="D116" s="479"/>
      <c r="E116" s="511"/>
      <c r="F116" s="512"/>
      <c r="G116" s="422" t="s">
        <v>78</v>
      </c>
      <c r="H116" s="424"/>
      <c r="I116" s="505"/>
      <c r="J116" s="78">
        <f t="shared" si="0"/>
        <v>0</v>
      </c>
      <c r="K116" s="79" t="str">
        <f t="shared" si="1"/>
        <v/>
      </c>
      <c r="L116" s="80">
        <v>0</v>
      </c>
    </row>
    <row r="117" spans="1:22" s="81" customFormat="1" ht="34.5" customHeight="1">
      <c r="A117" s="285" t="s">
        <v>1361</v>
      </c>
      <c r="B117" s="82"/>
      <c r="C117" s="459"/>
      <c r="D117" s="461"/>
      <c r="E117" s="513"/>
      <c r="F117" s="514"/>
      <c r="G117" s="422" t="s">
        <v>79</v>
      </c>
      <c r="H117" s="424"/>
      <c r="I117" s="505"/>
      <c r="J117" s="78">
        <f t="shared" si="0"/>
        <v>0</v>
      </c>
      <c r="K117" s="79" t="str">
        <f t="shared" si="1"/>
        <v/>
      </c>
      <c r="L117" s="80">
        <v>0</v>
      </c>
    </row>
    <row r="118" spans="1:22" s="81" customFormat="1" ht="315" customHeight="1">
      <c r="A118" s="285" t="s">
        <v>1362</v>
      </c>
      <c r="B118" s="82"/>
      <c r="C118" s="497" t="s">
        <v>80</v>
      </c>
      <c r="D118" s="498"/>
      <c r="E118" s="498"/>
      <c r="F118" s="498"/>
      <c r="G118" s="498"/>
      <c r="H118" s="499"/>
      <c r="I118" s="506"/>
      <c r="J118" s="83"/>
      <c r="K118" s="84" t="s">
        <v>73</v>
      </c>
      <c r="L118" s="85" t="s">
        <v>25</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81</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62</v>
      </c>
      <c r="K124" s="74"/>
      <c r="L124" s="75"/>
      <c r="M124" s="9"/>
      <c r="N124" s="9"/>
      <c r="O124" s="9"/>
      <c r="P124" s="9"/>
      <c r="Q124" s="9"/>
      <c r="R124" s="9"/>
      <c r="S124" s="9"/>
      <c r="T124" s="9"/>
      <c r="U124" s="9"/>
      <c r="V124" s="9"/>
    </row>
    <row r="125" spans="1:22" ht="20.25" customHeight="1">
      <c r="A125" s="284"/>
      <c r="B125" s="2"/>
      <c r="C125" s="4"/>
      <c r="D125" s="4"/>
      <c r="F125" s="4"/>
      <c r="G125" s="4"/>
      <c r="H125" s="331"/>
      <c r="I125" s="64" t="s">
        <v>70</v>
      </c>
      <c r="J125" s="91"/>
      <c r="K125" s="76"/>
      <c r="L125" s="77" t="s">
        <v>273</v>
      </c>
      <c r="M125" s="9"/>
      <c r="N125" s="9"/>
      <c r="O125" s="9"/>
      <c r="P125" s="9"/>
      <c r="Q125" s="9"/>
      <c r="R125" s="9"/>
      <c r="S125" s="9"/>
      <c r="T125" s="9"/>
      <c r="U125" s="9"/>
      <c r="V125" s="9"/>
    </row>
    <row r="126" spans="1:22" s="81" customFormat="1" ht="40.5" customHeight="1">
      <c r="A126" s="285" t="s">
        <v>600</v>
      </c>
      <c r="B126" s="2"/>
      <c r="C126" s="448" t="s">
        <v>82</v>
      </c>
      <c r="D126" s="449"/>
      <c r="E126" s="449"/>
      <c r="F126" s="449"/>
      <c r="G126" s="449"/>
      <c r="H126" s="450"/>
      <c r="I126" s="420" t="s">
        <v>601</v>
      </c>
      <c r="J126" s="92"/>
      <c r="K126" s="93"/>
      <c r="L126" s="94" t="s">
        <v>480</v>
      </c>
    </row>
    <row r="127" spans="1:22" s="81" customFormat="1" ht="40.5" customHeight="1">
      <c r="A127" s="285" t="s">
        <v>1363</v>
      </c>
      <c r="B127" s="2"/>
      <c r="C127" s="317"/>
      <c r="D127" s="321"/>
      <c r="E127" s="448" t="s">
        <v>603</v>
      </c>
      <c r="F127" s="449"/>
      <c r="G127" s="449"/>
      <c r="H127" s="450"/>
      <c r="I127" s="477"/>
      <c r="J127" s="96"/>
      <c r="K127" s="97"/>
      <c r="L127" s="95" t="s">
        <v>94</v>
      </c>
    </row>
    <row r="128" spans="1:22" s="81" customFormat="1" ht="40.5" customHeight="1">
      <c r="A128" s="285" t="s">
        <v>1364</v>
      </c>
      <c r="B128" s="2"/>
      <c r="C128" s="317"/>
      <c r="D128" s="321"/>
      <c r="E128" s="478"/>
      <c r="F128" s="500"/>
      <c r="G128" s="500"/>
      <c r="H128" s="479"/>
      <c r="I128" s="477"/>
      <c r="J128" s="96"/>
      <c r="K128" s="97"/>
      <c r="L128" s="95" t="s">
        <v>292</v>
      </c>
    </row>
    <row r="129" spans="1:22" s="81" customFormat="1" ht="40.5" customHeight="1">
      <c r="A129" s="285" t="s">
        <v>1365</v>
      </c>
      <c r="B129" s="2"/>
      <c r="C129" s="318"/>
      <c r="D129" s="322"/>
      <c r="E129" s="459"/>
      <c r="F129" s="460"/>
      <c r="G129" s="460"/>
      <c r="H129" s="461"/>
      <c r="I129" s="433"/>
      <c r="J129" s="98"/>
      <c r="K129" s="99"/>
      <c r="L129" s="95" t="s">
        <v>293</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105</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62</v>
      </c>
      <c r="K135" s="74"/>
      <c r="L135" s="75" t="s">
        <v>273</v>
      </c>
      <c r="M135" s="9"/>
      <c r="N135" s="9"/>
      <c r="O135" s="9"/>
      <c r="P135" s="9"/>
      <c r="Q135" s="9"/>
      <c r="R135" s="9"/>
      <c r="S135" s="9"/>
      <c r="T135" s="9"/>
      <c r="U135" s="9"/>
      <c r="V135" s="9"/>
    </row>
    <row r="136" spans="1:22" ht="20.25" customHeight="1">
      <c r="A136" s="284"/>
      <c r="B136" s="2"/>
      <c r="C136" s="59"/>
      <c r="D136" s="4"/>
      <c r="F136" s="4"/>
      <c r="G136" s="4"/>
      <c r="H136" s="331"/>
      <c r="I136" s="64" t="s">
        <v>1366</v>
      </c>
      <c r="J136" s="65"/>
      <c r="K136" s="76"/>
      <c r="L136" s="77" t="s">
        <v>276</v>
      </c>
      <c r="M136" s="9"/>
      <c r="N136" s="9"/>
      <c r="O136" s="9"/>
      <c r="P136" s="9"/>
      <c r="Q136" s="9"/>
      <c r="R136" s="9"/>
      <c r="S136" s="9"/>
      <c r="T136" s="9"/>
      <c r="U136" s="9"/>
      <c r="V136" s="9"/>
    </row>
    <row r="137" spans="1:22" s="81" customFormat="1" ht="67.5" customHeight="1">
      <c r="A137" s="285" t="s">
        <v>1367</v>
      </c>
      <c r="B137" s="2"/>
      <c r="C137" s="448" t="s">
        <v>106</v>
      </c>
      <c r="D137" s="449"/>
      <c r="E137" s="449"/>
      <c r="F137" s="449"/>
      <c r="G137" s="449"/>
      <c r="H137" s="450"/>
      <c r="I137" s="467" t="s">
        <v>608</v>
      </c>
      <c r="J137" s="101"/>
      <c r="K137" s="93"/>
      <c r="L137" s="94" t="s">
        <v>121</v>
      </c>
    </row>
    <row r="138" spans="1:22" s="81" customFormat="1" ht="34.5" customHeight="1">
      <c r="A138" s="285" t="s">
        <v>607</v>
      </c>
      <c r="B138" s="82"/>
      <c r="C138" s="317"/>
      <c r="D138" s="321"/>
      <c r="E138" s="437" t="s">
        <v>113</v>
      </c>
      <c r="F138" s="438"/>
      <c r="G138" s="438"/>
      <c r="H138" s="439"/>
      <c r="I138" s="467"/>
      <c r="J138" s="96"/>
      <c r="K138" s="97"/>
      <c r="L138" s="102">
        <v>45</v>
      </c>
    </row>
    <row r="139" spans="1:22" s="81" customFormat="1" ht="67.5" customHeight="1">
      <c r="A139" s="285" t="s">
        <v>1368</v>
      </c>
      <c r="B139" s="82"/>
      <c r="C139" s="448" t="s">
        <v>114</v>
      </c>
      <c r="D139" s="449"/>
      <c r="E139" s="449"/>
      <c r="F139" s="449"/>
      <c r="G139" s="449"/>
      <c r="H139" s="450"/>
      <c r="I139" s="467"/>
      <c r="J139" s="96"/>
      <c r="K139" s="97"/>
      <c r="L139" s="94" t="s">
        <v>25</v>
      </c>
    </row>
    <row r="140" spans="1:22" s="81" customFormat="1" ht="34.5" customHeight="1">
      <c r="A140" s="285" t="s">
        <v>1369</v>
      </c>
      <c r="B140" s="82"/>
      <c r="C140" s="103"/>
      <c r="D140" s="104"/>
      <c r="E140" s="437" t="s">
        <v>116</v>
      </c>
      <c r="F140" s="438"/>
      <c r="G140" s="438"/>
      <c r="H140" s="439"/>
      <c r="I140" s="467"/>
      <c r="J140" s="96"/>
      <c r="K140" s="97"/>
      <c r="L140" s="102">
        <v>0</v>
      </c>
    </row>
    <row r="141" spans="1:22" s="81" customFormat="1" ht="67.5" customHeight="1">
      <c r="A141" s="285" t="s">
        <v>611</v>
      </c>
      <c r="B141" s="82"/>
      <c r="C141" s="448" t="s">
        <v>1370</v>
      </c>
      <c r="D141" s="449"/>
      <c r="E141" s="449"/>
      <c r="F141" s="449"/>
      <c r="G141" s="449"/>
      <c r="H141" s="450"/>
      <c r="I141" s="467"/>
      <c r="J141" s="96"/>
      <c r="K141" s="97"/>
      <c r="L141" s="94" t="s">
        <v>25</v>
      </c>
    </row>
    <row r="142" spans="1:22" s="81" customFormat="1" ht="34.5" customHeight="1">
      <c r="A142" s="285" t="s">
        <v>611</v>
      </c>
      <c r="B142" s="82"/>
      <c r="C142" s="105"/>
      <c r="D142" s="106"/>
      <c r="E142" s="437" t="s">
        <v>116</v>
      </c>
      <c r="F142" s="438"/>
      <c r="G142" s="438"/>
      <c r="H142" s="439"/>
      <c r="I142" s="467"/>
      <c r="J142" s="96"/>
      <c r="K142" s="97"/>
      <c r="L142" s="102">
        <v>0</v>
      </c>
    </row>
    <row r="143" spans="1:22" s="81" customFormat="1" ht="34.5" customHeight="1">
      <c r="A143" s="285" t="s">
        <v>842</v>
      </c>
      <c r="B143" s="82"/>
      <c r="C143" s="422" t="s">
        <v>117</v>
      </c>
      <c r="D143" s="423"/>
      <c r="E143" s="423"/>
      <c r="F143" s="423"/>
      <c r="G143" s="423"/>
      <c r="H143" s="424"/>
      <c r="I143" s="467"/>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126</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62</v>
      </c>
      <c r="K149" s="74"/>
      <c r="L149" s="75" t="s">
        <v>273</v>
      </c>
      <c r="M149" s="9"/>
      <c r="N149" s="9"/>
      <c r="O149" s="9"/>
      <c r="P149" s="9"/>
      <c r="Q149" s="9"/>
      <c r="R149" s="9"/>
      <c r="S149" s="9"/>
      <c r="T149" s="9"/>
      <c r="U149" s="9"/>
      <c r="V149" s="9"/>
    </row>
    <row r="150" spans="1:22" ht="20.25" customHeight="1">
      <c r="A150" s="284"/>
      <c r="B150" s="2"/>
      <c r="C150" s="4"/>
      <c r="D150" s="4"/>
      <c r="F150" s="4"/>
      <c r="G150" s="4"/>
      <c r="H150" s="331"/>
      <c r="I150" s="64" t="s">
        <v>1366</v>
      </c>
      <c r="J150" s="65"/>
      <c r="K150" s="76"/>
      <c r="L150" s="77" t="s">
        <v>276</v>
      </c>
      <c r="M150" s="9"/>
      <c r="N150" s="9"/>
      <c r="O150" s="9"/>
      <c r="P150" s="9"/>
      <c r="Q150" s="9"/>
      <c r="R150" s="9"/>
      <c r="S150" s="9"/>
      <c r="T150" s="9"/>
      <c r="U150" s="9"/>
      <c r="V150" s="9"/>
    </row>
    <row r="151" spans="1:22" s="81" customFormat="1" ht="106.5" customHeight="1">
      <c r="A151" s="285" t="s">
        <v>613</v>
      </c>
      <c r="B151" s="2"/>
      <c r="C151" s="437" t="s">
        <v>126</v>
      </c>
      <c r="D151" s="438"/>
      <c r="E151" s="438"/>
      <c r="F151" s="438"/>
      <c r="G151" s="438"/>
      <c r="H151" s="439"/>
      <c r="I151" s="114" t="s">
        <v>1371</v>
      </c>
      <c r="J151" s="115" t="s">
        <v>272</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128</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62</v>
      </c>
      <c r="K157" s="74"/>
      <c r="L157" s="75" t="s">
        <v>273</v>
      </c>
      <c r="M157" s="9"/>
      <c r="N157" s="9"/>
      <c r="O157" s="9"/>
      <c r="P157" s="9"/>
      <c r="Q157" s="9"/>
      <c r="R157" s="9"/>
      <c r="S157" s="9"/>
      <c r="T157" s="9"/>
      <c r="U157" s="9"/>
      <c r="V157" s="9"/>
    </row>
    <row r="158" spans="1:22" ht="20.25" customHeight="1">
      <c r="A158" s="290" t="s">
        <v>482</v>
      </c>
      <c r="B158" s="2"/>
      <c r="C158" s="4"/>
      <c r="D158" s="4"/>
      <c r="F158" s="4"/>
      <c r="G158" s="4"/>
      <c r="H158" s="331"/>
      <c r="I158" s="64" t="s">
        <v>1366</v>
      </c>
      <c r="J158" s="65"/>
      <c r="K158" s="76"/>
      <c r="L158" s="77" t="s">
        <v>276</v>
      </c>
      <c r="M158" s="9"/>
      <c r="N158" s="9"/>
      <c r="O158" s="9"/>
      <c r="P158" s="9"/>
      <c r="Q158" s="9"/>
      <c r="R158" s="9"/>
      <c r="S158" s="9"/>
      <c r="T158" s="9"/>
      <c r="U158" s="9"/>
      <c r="V158" s="9"/>
    </row>
    <row r="159" spans="1:22" s="81" customFormat="1" ht="34.5" customHeight="1">
      <c r="A159" s="291" t="s">
        <v>615</v>
      </c>
      <c r="B159" s="111"/>
      <c r="C159" s="437" t="s">
        <v>129</v>
      </c>
      <c r="D159" s="438"/>
      <c r="E159" s="438"/>
      <c r="F159" s="438"/>
      <c r="G159" s="438"/>
      <c r="H159" s="439"/>
      <c r="I159" s="494" t="s">
        <v>1372</v>
      </c>
      <c r="J159" s="67" t="s">
        <v>137</v>
      </c>
      <c r="K159" s="116"/>
      <c r="L159" s="101"/>
    </row>
    <row r="160" spans="1:22" s="81" customFormat="1" ht="34.5" customHeight="1">
      <c r="A160" s="291" t="s">
        <v>1373</v>
      </c>
      <c r="B160" s="111"/>
      <c r="C160" s="437" t="s">
        <v>132</v>
      </c>
      <c r="D160" s="438"/>
      <c r="E160" s="438"/>
      <c r="F160" s="438"/>
      <c r="G160" s="438"/>
      <c r="H160" s="439"/>
      <c r="I160" s="495"/>
      <c r="J160" s="67" t="s">
        <v>137</v>
      </c>
      <c r="K160" s="116"/>
      <c r="L160" s="96"/>
    </row>
    <row r="161" spans="1:22" s="81" customFormat="1" ht="34.5" customHeight="1">
      <c r="A161" s="291" t="s">
        <v>1374</v>
      </c>
      <c r="B161" s="111"/>
      <c r="C161" s="437" t="s">
        <v>133</v>
      </c>
      <c r="D161" s="438"/>
      <c r="E161" s="438"/>
      <c r="F161" s="438"/>
      <c r="G161" s="438"/>
      <c r="H161" s="439"/>
      <c r="I161" s="496"/>
      <c r="J161" s="67" t="s">
        <v>137</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134</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62</v>
      </c>
      <c r="K167" s="74"/>
      <c r="L167" s="75" t="s">
        <v>273</v>
      </c>
      <c r="M167" s="9"/>
      <c r="N167" s="9"/>
      <c r="O167" s="9"/>
      <c r="P167" s="9"/>
      <c r="Q167" s="9"/>
      <c r="R167" s="9"/>
      <c r="S167" s="9"/>
      <c r="T167" s="9"/>
      <c r="U167" s="9"/>
      <c r="V167" s="9"/>
    </row>
    <row r="168" spans="1:22" ht="20.25" customHeight="1">
      <c r="A168" s="284"/>
      <c r="B168" s="2"/>
      <c r="C168" s="59"/>
      <c r="D168" s="4"/>
      <c r="F168" s="4"/>
      <c r="G168" s="4"/>
      <c r="H168" s="331"/>
      <c r="I168" s="64" t="s">
        <v>1366</v>
      </c>
      <c r="J168" s="65"/>
      <c r="K168" s="76"/>
      <c r="L168" s="77" t="s">
        <v>276</v>
      </c>
      <c r="M168" s="9"/>
      <c r="N168" s="9"/>
      <c r="O168" s="9"/>
      <c r="P168" s="9"/>
      <c r="Q168" s="9"/>
      <c r="R168" s="9"/>
      <c r="S168" s="9"/>
      <c r="T168" s="9"/>
      <c r="U168" s="9"/>
      <c r="V168" s="9"/>
    </row>
    <row r="169" spans="1:22" s="81" customFormat="1" ht="56.1" customHeight="1">
      <c r="A169" s="285" t="s">
        <v>619</v>
      </c>
      <c r="B169" s="111"/>
      <c r="C169" s="437" t="s">
        <v>1375</v>
      </c>
      <c r="D169" s="438"/>
      <c r="E169" s="438"/>
      <c r="F169" s="438"/>
      <c r="G169" s="438"/>
      <c r="H169" s="439"/>
      <c r="I169" s="324" t="s">
        <v>1376</v>
      </c>
      <c r="J169" s="67" t="s">
        <v>137</v>
      </c>
      <c r="K169" s="116"/>
      <c r="L169" s="101"/>
    </row>
    <row r="170" spans="1:22" s="81" customFormat="1" ht="98.1" customHeight="1">
      <c r="A170" s="285" t="s">
        <v>620</v>
      </c>
      <c r="B170" s="111"/>
      <c r="C170" s="437" t="s">
        <v>1377</v>
      </c>
      <c r="D170" s="438"/>
      <c r="E170" s="438"/>
      <c r="F170" s="438"/>
      <c r="G170" s="438"/>
      <c r="H170" s="439"/>
      <c r="I170" s="337" t="s">
        <v>1378</v>
      </c>
      <c r="J170" s="67" t="s">
        <v>137</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140</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62</v>
      </c>
      <c r="K176" s="74"/>
      <c r="L176" s="75" t="s">
        <v>273</v>
      </c>
      <c r="M176" s="9"/>
      <c r="N176" s="9"/>
      <c r="O176" s="9"/>
      <c r="P176" s="9"/>
      <c r="Q176" s="9"/>
      <c r="R176" s="9"/>
      <c r="S176" s="9"/>
      <c r="T176" s="9"/>
      <c r="U176" s="9"/>
      <c r="V176" s="9"/>
    </row>
    <row r="177" spans="1:22">
      <c r="A177" s="284"/>
      <c r="B177" s="2"/>
      <c r="C177" s="59"/>
      <c r="D177" s="4"/>
      <c r="F177" s="4"/>
      <c r="G177" s="4"/>
      <c r="H177" s="331"/>
      <c r="I177" s="64" t="s">
        <v>1379</v>
      </c>
      <c r="J177" s="65"/>
      <c r="K177" s="76"/>
      <c r="L177" s="77" t="s">
        <v>276</v>
      </c>
      <c r="M177" s="9"/>
      <c r="N177" s="9"/>
      <c r="O177" s="9"/>
      <c r="P177" s="9"/>
      <c r="Q177" s="9"/>
      <c r="R177" s="9"/>
      <c r="S177" s="9"/>
      <c r="T177" s="9"/>
      <c r="U177" s="9"/>
      <c r="V177" s="9"/>
    </row>
    <row r="178" spans="1:22" s="81" customFormat="1" ht="56.1" customHeight="1">
      <c r="A178" s="285" t="s">
        <v>1380</v>
      </c>
      <c r="B178" s="111"/>
      <c r="C178" s="437" t="s">
        <v>141</v>
      </c>
      <c r="D178" s="438"/>
      <c r="E178" s="438"/>
      <c r="F178" s="438"/>
      <c r="G178" s="438"/>
      <c r="H178" s="439"/>
      <c r="I178" s="127" t="s">
        <v>1381</v>
      </c>
      <c r="J178" s="67" t="s">
        <v>269</v>
      </c>
      <c r="K178" s="116"/>
      <c r="L178" s="101"/>
    </row>
    <row r="179" spans="1:22" s="81" customFormat="1" ht="56.1" customHeight="1">
      <c r="A179" s="285" t="s">
        <v>623</v>
      </c>
      <c r="B179" s="111"/>
      <c r="C179" s="437" t="s">
        <v>144</v>
      </c>
      <c r="D179" s="438"/>
      <c r="E179" s="438"/>
      <c r="F179" s="438"/>
      <c r="G179" s="438"/>
      <c r="H179" s="439"/>
      <c r="I179" s="127" t="s">
        <v>145</v>
      </c>
      <c r="J179" s="67" t="s">
        <v>137</v>
      </c>
      <c r="K179" s="116"/>
      <c r="L179" s="96"/>
    </row>
    <row r="180" spans="1:22" s="81" customFormat="1" ht="56.1" customHeight="1">
      <c r="A180" s="285" t="s">
        <v>1382</v>
      </c>
      <c r="B180" s="111"/>
      <c r="C180" s="437" t="s">
        <v>1383</v>
      </c>
      <c r="D180" s="438"/>
      <c r="E180" s="438"/>
      <c r="F180" s="438"/>
      <c r="G180" s="438"/>
      <c r="H180" s="439"/>
      <c r="I180" s="127" t="s">
        <v>146</v>
      </c>
      <c r="J180" s="67" t="s">
        <v>137</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147</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62</v>
      </c>
      <c r="K186" s="74"/>
      <c r="L186" s="75" t="s">
        <v>273</v>
      </c>
      <c r="M186" s="9"/>
      <c r="N186" s="9"/>
      <c r="O186" s="9"/>
      <c r="P186" s="9"/>
      <c r="Q186" s="9"/>
      <c r="R186" s="9"/>
      <c r="S186" s="9"/>
      <c r="T186" s="9"/>
      <c r="U186" s="9"/>
      <c r="V186" s="9"/>
    </row>
    <row r="187" spans="1:22" ht="20.25" customHeight="1">
      <c r="A187" s="284"/>
      <c r="B187" s="2"/>
      <c r="C187" s="59"/>
      <c r="D187" s="4"/>
      <c r="F187" s="4"/>
      <c r="G187" s="4"/>
      <c r="H187" s="331"/>
      <c r="I187" s="64" t="s">
        <v>63</v>
      </c>
      <c r="J187" s="65"/>
      <c r="K187" s="76"/>
      <c r="L187" s="77" t="s">
        <v>276</v>
      </c>
      <c r="M187" s="9"/>
      <c r="N187" s="9"/>
      <c r="O187" s="9"/>
      <c r="P187" s="9"/>
      <c r="Q187" s="9"/>
      <c r="R187" s="9"/>
      <c r="S187" s="9"/>
      <c r="T187" s="9"/>
      <c r="U187" s="9"/>
      <c r="V187" s="9"/>
    </row>
    <row r="188" spans="1:22" s="81" customFormat="1" ht="34.5" customHeight="1">
      <c r="A188" s="285" t="s">
        <v>625</v>
      </c>
      <c r="B188" s="82"/>
      <c r="C188" s="482" t="s">
        <v>148</v>
      </c>
      <c r="D188" s="484"/>
      <c r="E188" s="484"/>
      <c r="F188" s="484"/>
      <c r="G188" s="482" t="s">
        <v>149</v>
      </c>
      <c r="H188" s="482"/>
      <c r="I188" s="491" t="s">
        <v>814</v>
      </c>
      <c r="J188" s="129">
        <v>6</v>
      </c>
      <c r="K188" s="116" t="str">
        <f t="shared" ref="K188:K215" si="2">IF(OR(COUNTIF(L188:L188,"未確認")&gt;0,COUNTIF(L188:L188,"~*")&gt;0),"※","")</f>
        <v/>
      </c>
      <c r="L188" s="130"/>
    </row>
    <row r="189" spans="1:22" s="81" customFormat="1" ht="34.5" customHeight="1">
      <c r="A189" s="285" t="s">
        <v>625</v>
      </c>
      <c r="B189" s="82"/>
      <c r="C189" s="484"/>
      <c r="D189" s="484"/>
      <c r="E189" s="484"/>
      <c r="F189" s="484"/>
      <c r="G189" s="482" t="s">
        <v>150</v>
      </c>
      <c r="H189" s="482"/>
      <c r="I189" s="492"/>
      <c r="J189" s="131">
        <v>0</v>
      </c>
      <c r="K189" s="116" t="str">
        <f t="shared" si="2"/>
        <v/>
      </c>
      <c r="L189" s="132"/>
    </row>
    <row r="190" spans="1:22" s="81" customFormat="1" ht="34.5" customHeight="1">
      <c r="A190" s="285" t="s">
        <v>816</v>
      </c>
      <c r="B190" s="82"/>
      <c r="C190" s="482" t="s">
        <v>151</v>
      </c>
      <c r="D190" s="484"/>
      <c r="E190" s="484"/>
      <c r="F190" s="484"/>
      <c r="G190" s="482" t="s">
        <v>149</v>
      </c>
      <c r="H190" s="482"/>
      <c r="I190" s="492"/>
      <c r="J190" s="129">
        <v>0</v>
      </c>
      <c r="K190" s="116" t="str">
        <f t="shared" si="2"/>
        <v/>
      </c>
      <c r="L190" s="130"/>
    </row>
    <row r="191" spans="1:22" s="81" customFormat="1" ht="34.5" customHeight="1">
      <c r="A191" s="285" t="s">
        <v>816</v>
      </c>
      <c r="B191" s="82"/>
      <c r="C191" s="484"/>
      <c r="D191" s="484"/>
      <c r="E191" s="484"/>
      <c r="F191" s="484"/>
      <c r="G191" s="482" t="s">
        <v>150</v>
      </c>
      <c r="H191" s="482"/>
      <c r="I191" s="492"/>
      <c r="J191" s="131">
        <v>0.6</v>
      </c>
      <c r="K191" s="116" t="str">
        <f t="shared" si="2"/>
        <v/>
      </c>
      <c r="L191" s="132"/>
    </row>
    <row r="192" spans="1:22" s="81" customFormat="1" ht="34.5" customHeight="1">
      <c r="A192" s="292" t="s">
        <v>628</v>
      </c>
      <c r="B192" s="112"/>
      <c r="C192" s="482" t="s">
        <v>152</v>
      </c>
      <c r="D192" s="482"/>
      <c r="E192" s="482"/>
      <c r="F192" s="482"/>
      <c r="G192" s="482" t="s">
        <v>149</v>
      </c>
      <c r="H192" s="482"/>
      <c r="I192" s="492"/>
      <c r="J192" s="129">
        <f t="shared" ref="J192:J207" si="3">IF(SUM(L192:L192)=0,IF(COUNTIF(L192:L192,"未確認")&gt;0,"未確認",IF(COUNTIF(L192:L192,"~*")&gt;0,"*",SUM(L192:L192))),SUM(L192:L192))</f>
        <v>24</v>
      </c>
      <c r="K192" s="116" t="str">
        <f t="shared" si="2"/>
        <v/>
      </c>
      <c r="L192" s="133">
        <v>24</v>
      </c>
    </row>
    <row r="193" spans="1:12" s="81" customFormat="1" ht="34.5" customHeight="1">
      <c r="A193" s="292" t="s">
        <v>628</v>
      </c>
      <c r="B193" s="112"/>
      <c r="C193" s="482"/>
      <c r="D193" s="482"/>
      <c r="E193" s="482"/>
      <c r="F193" s="482"/>
      <c r="G193" s="482" t="s">
        <v>150</v>
      </c>
      <c r="H193" s="482"/>
      <c r="I193" s="492"/>
      <c r="J193" s="129">
        <f t="shared" si="3"/>
        <v>0</v>
      </c>
      <c r="K193" s="116" t="str">
        <f t="shared" si="2"/>
        <v/>
      </c>
      <c r="L193" s="134">
        <v>0</v>
      </c>
    </row>
    <row r="194" spans="1:12" s="81" customFormat="1" ht="34.5" customHeight="1">
      <c r="A194" s="292" t="s">
        <v>817</v>
      </c>
      <c r="B194" s="112"/>
      <c r="C194" s="482" t="s">
        <v>153</v>
      </c>
      <c r="D194" s="483"/>
      <c r="E194" s="483"/>
      <c r="F194" s="483"/>
      <c r="G194" s="482" t="s">
        <v>149</v>
      </c>
      <c r="H194" s="482"/>
      <c r="I194" s="492"/>
      <c r="J194" s="129">
        <f t="shared" si="3"/>
        <v>0</v>
      </c>
      <c r="K194" s="116" t="str">
        <f t="shared" si="2"/>
        <v/>
      </c>
      <c r="L194" s="133">
        <v>0</v>
      </c>
    </row>
    <row r="195" spans="1:12" s="81" customFormat="1" ht="34.5" customHeight="1">
      <c r="A195" s="292" t="s">
        <v>817</v>
      </c>
      <c r="B195" s="112"/>
      <c r="C195" s="483"/>
      <c r="D195" s="483"/>
      <c r="E195" s="483"/>
      <c r="F195" s="483"/>
      <c r="G195" s="482" t="s">
        <v>150</v>
      </c>
      <c r="H195" s="482"/>
      <c r="I195" s="492"/>
      <c r="J195" s="129">
        <f t="shared" si="3"/>
        <v>0</v>
      </c>
      <c r="K195" s="116" t="str">
        <f t="shared" si="2"/>
        <v/>
      </c>
      <c r="L195" s="134">
        <v>0</v>
      </c>
    </row>
    <row r="196" spans="1:12" s="81" customFormat="1" ht="34.5" customHeight="1">
      <c r="A196" s="292" t="s">
        <v>818</v>
      </c>
      <c r="B196" s="112"/>
      <c r="C196" s="482" t="s">
        <v>154</v>
      </c>
      <c r="D196" s="483"/>
      <c r="E196" s="483"/>
      <c r="F196" s="483"/>
      <c r="G196" s="482" t="s">
        <v>149</v>
      </c>
      <c r="H196" s="482"/>
      <c r="I196" s="492"/>
      <c r="J196" s="129">
        <f t="shared" si="3"/>
        <v>4</v>
      </c>
      <c r="K196" s="116" t="str">
        <f t="shared" si="2"/>
        <v/>
      </c>
      <c r="L196" s="133">
        <v>4</v>
      </c>
    </row>
    <row r="197" spans="1:12" s="81" customFormat="1" ht="34.5" customHeight="1">
      <c r="A197" s="292" t="s">
        <v>818</v>
      </c>
      <c r="B197" s="112"/>
      <c r="C197" s="483"/>
      <c r="D197" s="483"/>
      <c r="E197" s="483"/>
      <c r="F197" s="483"/>
      <c r="G197" s="482" t="s">
        <v>150</v>
      </c>
      <c r="H197" s="482"/>
      <c r="I197" s="492"/>
      <c r="J197" s="129">
        <f t="shared" si="3"/>
        <v>0</v>
      </c>
      <c r="K197" s="116" t="str">
        <f t="shared" si="2"/>
        <v/>
      </c>
      <c r="L197" s="134">
        <v>0</v>
      </c>
    </row>
    <row r="198" spans="1:12" s="81" customFormat="1" ht="34.5" customHeight="1">
      <c r="A198" s="292" t="s">
        <v>819</v>
      </c>
      <c r="B198" s="112"/>
      <c r="C198" s="482" t="s">
        <v>155</v>
      </c>
      <c r="D198" s="483"/>
      <c r="E198" s="483"/>
      <c r="F198" s="483"/>
      <c r="G198" s="482" t="s">
        <v>149</v>
      </c>
      <c r="H198" s="482"/>
      <c r="I198" s="492"/>
      <c r="J198" s="129">
        <f t="shared" si="3"/>
        <v>0</v>
      </c>
      <c r="K198" s="116" t="str">
        <f t="shared" si="2"/>
        <v/>
      </c>
      <c r="L198" s="133">
        <v>0</v>
      </c>
    </row>
    <row r="199" spans="1:12" s="81" customFormat="1" ht="34.5" customHeight="1">
      <c r="A199" s="292" t="s">
        <v>819</v>
      </c>
      <c r="B199" s="82"/>
      <c r="C199" s="483"/>
      <c r="D199" s="483"/>
      <c r="E199" s="483"/>
      <c r="F199" s="483"/>
      <c r="G199" s="482" t="s">
        <v>150</v>
      </c>
      <c r="H199" s="482"/>
      <c r="I199" s="492"/>
      <c r="J199" s="129">
        <f t="shared" si="3"/>
        <v>0</v>
      </c>
      <c r="K199" s="116" t="str">
        <f t="shared" si="2"/>
        <v/>
      </c>
      <c r="L199" s="134">
        <v>0</v>
      </c>
    </row>
    <row r="200" spans="1:12" s="81" customFormat="1" ht="34.5" customHeight="1">
      <c r="A200" s="292" t="s">
        <v>632</v>
      </c>
      <c r="B200" s="82"/>
      <c r="C200" s="482" t="s">
        <v>156</v>
      </c>
      <c r="D200" s="483"/>
      <c r="E200" s="483"/>
      <c r="F200" s="483"/>
      <c r="G200" s="482" t="s">
        <v>149</v>
      </c>
      <c r="H200" s="482"/>
      <c r="I200" s="492"/>
      <c r="J200" s="129">
        <f t="shared" si="3"/>
        <v>0</v>
      </c>
      <c r="K200" s="116" t="str">
        <f t="shared" si="2"/>
        <v/>
      </c>
      <c r="L200" s="133">
        <v>0</v>
      </c>
    </row>
    <row r="201" spans="1:12" s="81" customFormat="1" ht="34.5" customHeight="1">
      <c r="A201" s="292" t="s">
        <v>820</v>
      </c>
      <c r="B201" s="82"/>
      <c r="C201" s="483"/>
      <c r="D201" s="483"/>
      <c r="E201" s="483"/>
      <c r="F201" s="483"/>
      <c r="G201" s="482" t="s">
        <v>150</v>
      </c>
      <c r="H201" s="482"/>
      <c r="I201" s="492"/>
      <c r="J201" s="129">
        <f t="shared" si="3"/>
        <v>0</v>
      </c>
      <c r="K201" s="116" t="str">
        <f t="shared" si="2"/>
        <v/>
      </c>
      <c r="L201" s="134">
        <v>0</v>
      </c>
    </row>
    <row r="202" spans="1:12" s="81" customFormat="1" ht="34.5" customHeight="1">
      <c r="A202" s="292" t="s">
        <v>633</v>
      </c>
      <c r="B202" s="82"/>
      <c r="C202" s="482" t="s">
        <v>157</v>
      </c>
      <c r="D202" s="483"/>
      <c r="E202" s="483"/>
      <c r="F202" s="483"/>
      <c r="G202" s="482" t="s">
        <v>149</v>
      </c>
      <c r="H202" s="482"/>
      <c r="I202" s="492"/>
      <c r="J202" s="129">
        <f t="shared" si="3"/>
        <v>0</v>
      </c>
      <c r="K202" s="116" t="str">
        <f t="shared" si="2"/>
        <v/>
      </c>
      <c r="L202" s="133">
        <v>0</v>
      </c>
    </row>
    <row r="203" spans="1:12" s="81" customFormat="1" ht="34.5" customHeight="1">
      <c r="A203" s="292" t="s">
        <v>634</v>
      </c>
      <c r="B203" s="82"/>
      <c r="C203" s="483"/>
      <c r="D203" s="483"/>
      <c r="E203" s="483"/>
      <c r="F203" s="483"/>
      <c r="G203" s="482" t="s">
        <v>150</v>
      </c>
      <c r="H203" s="482"/>
      <c r="I203" s="492"/>
      <c r="J203" s="129">
        <f t="shared" si="3"/>
        <v>0</v>
      </c>
      <c r="K203" s="116" t="str">
        <f t="shared" si="2"/>
        <v/>
      </c>
      <c r="L203" s="134">
        <v>0</v>
      </c>
    </row>
    <row r="204" spans="1:12" s="81" customFormat="1" ht="34.5" customHeight="1">
      <c r="A204" s="292" t="s">
        <v>821</v>
      </c>
      <c r="B204" s="82"/>
      <c r="C204" s="482" t="s">
        <v>158</v>
      </c>
      <c r="D204" s="483"/>
      <c r="E204" s="483"/>
      <c r="F204" s="483"/>
      <c r="G204" s="482" t="s">
        <v>149</v>
      </c>
      <c r="H204" s="482"/>
      <c r="I204" s="492"/>
      <c r="J204" s="129">
        <f t="shared" si="3"/>
        <v>0</v>
      </c>
      <c r="K204" s="116" t="str">
        <f t="shared" si="2"/>
        <v/>
      </c>
      <c r="L204" s="133">
        <v>0</v>
      </c>
    </row>
    <row r="205" spans="1:12" s="81" customFormat="1" ht="34.5" customHeight="1">
      <c r="A205" s="292" t="s">
        <v>635</v>
      </c>
      <c r="B205" s="82"/>
      <c r="C205" s="483"/>
      <c r="D205" s="483"/>
      <c r="E205" s="483"/>
      <c r="F205" s="483"/>
      <c r="G205" s="482" t="s">
        <v>150</v>
      </c>
      <c r="H205" s="482"/>
      <c r="I205" s="492"/>
      <c r="J205" s="129">
        <f t="shared" si="3"/>
        <v>0</v>
      </c>
      <c r="K205" s="116" t="str">
        <f t="shared" si="2"/>
        <v/>
      </c>
      <c r="L205" s="134">
        <v>0</v>
      </c>
    </row>
    <row r="206" spans="1:12" s="81" customFormat="1" ht="34.5" customHeight="1">
      <c r="A206" s="292" t="s">
        <v>822</v>
      </c>
      <c r="B206" s="82"/>
      <c r="C206" s="482" t="s">
        <v>159</v>
      </c>
      <c r="D206" s="483"/>
      <c r="E206" s="483"/>
      <c r="F206" s="483"/>
      <c r="G206" s="482" t="s">
        <v>149</v>
      </c>
      <c r="H206" s="482"/>
      <c r="I206" s="492"/>
      <c r="J206" s="129">
        <f t="shared" si="3"/>
        <v>1</v>
      </c>
      <c r="K206" s="116" t="str">
        <f t="shared" si="2"/>
        <v/>
      </c>
      <c r="L206" s="133">
        <v>1</v>
      </c>
    </row>
    <row r="207" spans="1:12" s="81" customFormat="1" ht="34.5" customHeight="1">
      <c r="A207" s="292" t="s">
        <v>636</v>
      </c>
      <c r="B207" s="82"/>
      <c r="C207" s="483"/>
      <c r="D207" s="483"/>
      <c r="E207" s="483"/>
      <c r="F207" s="483"/>
      <c r="G207" s="482" t="s">
        <v>150</v>
      </c>
      <c r="H207" s="482"/>
      <c r="I207" s="492"/>
      <c r="J207" s="129">
        <f t="shared" si="3"/>
        <v>0</v>
      </c>
      <c r="K207" s="116" t="str">
        <f t="shared" si="2"/>
        <v/>
      </c>
      <c r="L207" s="134">
        <v>0</v>
      </c>
    </row>
    <row r="208" spans="1:12" s="81" customFormat="1" ht="34.5" customHeight="1">
      <c r="A208" s="285" t="s">
        <v>637</v>
      </c>
      <c r="B208" s="82"/>
      <c r="C208" s="482" t="s">
        <v>160</v>
      </c>
      <c r="D208" s="484"/>
      <c r="E208" s="484"/>
      <c r="F208" s="484"/>
      <c r="G208" s="482" t="s">
        <v>149</v>
      </c>
      <c r="H208" s="482"/>
      <c r="I208" s="492"/>
      <c r="J208" s="129">
        <v>5</v>
      </c>
      <c r="K208" s="116" t="str">
        <f t="shared" si="2"/>
        <v/>
      </c>
      <c r="L208" s="130"/>
    </row>
    <row r="209" spans="1:22" s="81" customFormat="1" ht="34.5" customHeight="1">
      <c r="A209" s="285" t="s">
        <v>823</v>
      </c>
      <c r="B209" s="82"/>
      <c r="C209" s="484"/>
      <c r="D209" s="484"/>
      <c r="E209" s="484"/>
      <c r="F209" s="484"/>
      <c r="G209" s="482" t="s">
        <v>150</v>
      </c>
      <c r="H209" s="482"/>
      <c r="I209" s="492"/>
      <c r="J209" s="129">
        <v>0</v>
      </c>
      <c r="K209" s="116" t="str">
        <f t="shared" si="2"/>
        <v/>
      </c>
      <c r="L209" s="132"/>
    </row>
    <row r="210" spans="1:22" s="81" customFormat="1" ht="34.5" customHeight="1">
      <c r="A210" s="285" t="s">
        <v>639</v>
      </c>
      <c r="B210" s="82"/>
      <c r="C210" s="482" t="s">
        <v>161</v>
      </c>
      <c r="D210" s="484"/>
      <c r="E210" s="484"/>
      <c r="F210" s="484"/>
      <c r="G210" s="482" t="s">
        <v>149</v>
      </c>
      <c r="H210" s="482"/>
      <c r="I210" s="492"/>
      <c r="J210" s="129">
        <v>5</v>
      </c>
      <c r="K210" s="116" t="str">
        <f t="shared" si="2"/>
        <v/>
      </c>
      <c r="L210" s="130"/>
    </row>
    <row r="211" spans="1:22" s="81" customFormat="1" ht="34.5" customHeight="1">
      <c r="A211" s="285" t="s">
        <v>638</v>
      </c>
      <c r="B211" s="82"/>
      <c r="C211" s="484"/>
      <c r="D211" s="484"/>
      <c r="E211" s="484"/>
      <c r="F211" s="484"/>
      <c r="G211" s="482" t="s">
        <v>150</v>
      </c>
      <c r="H211" s="482"/>
      <c r="I211" s="492"/>
      <c r="J211" s="129">
        <v>0</v>
      </c>
      <c r="K211" s="116" t="str">
        <f t="shared" si="2"/>
        <v/>
      </c>
      <c r="L211" s="132"/>
    </row>
    <row r="212" spans="1:22" s="81" customFormat="1" ht="34.5" customHeight="1">
      <c r="A212" s="292" t="s">
        <v>641</v>
      </c>
      <c r="B212" s="82"/>
      <c r="C212" s="482" t="s">
        <v>824</v>
      </c>
      <c r="D212" s="483"/>
      <c r="E212" s="483"/>
      <c r="F212" s="483"/>
      <c r="G212" s="482" t="s">
        <v>149</v>
      </c>
      <c r="H212" s="482"/>
      <c r="I212" s="492"/>
      <c r="J212" s="129">
        <f>IF(SUM(L212:L212)=0,IF(COUNTIF(L212:L212,"未確認")&gt;0,"未確認",IF(COUNTIF(L212:L212,"~*")&gt;0,"*",SUM(L212:L212))),SUM(L212:L212))</f>
        <v>0</v>
      </c>
      <c r="K212" s="116" t="str">
        <f t="shared" si="2"/>
        <v/>
      </c>
      <c r="L212" s="133">
        <v>0</v>
      </c>
    </row>
    <row r="213" spans="1:22" s="81" customFormat="1" ht="34.5" customHeight="1">
      <c r="A213" s="292" t="s">
        <v>641</v>
      </c>
      <c r="B213" s="82"/>
      <c r="C213" s="483"/>
      <c r="D213" s="483"/>
      <c r="E213" s="483"/>
      <c r="F213" s="483"/>
      <c r="G213" s="482" t="s">
        <v>150</v>
      </c>
      <c r="H213" s="482"/>
      <c r="I213" s="492"/>
      <c r="J213" s="129">
        <f>IF(SUM(L213:L213)=0,IF(COUNTIF(L213:L213,"未確認")&gt;0,"未確認",IF(COUNTIF(L213:L213,"~*")&gt;0,"*",SUM(L213:L213))),SUM(L213:L213))</f>
        <v>0</v>
      </c>
      <c r="K213" s="116" t="str">
        <f t="shared" si="2"/>
        <v/>
      </c>
      <c r="L213" s="134">
        <v>0</v>
      </c>
    </row>
    <row r="214" spans="1:22" s="81" customFormat="1" ht="34.5" customHeight="1">
      <c r="A214" s="292" t="s">
        <v>642</v>
      </c>
      <c r="B214" s="82"/>
      <c r="C214" s="482" t="s">
        <v>162</v>
      </c>
      <c r="D214" s="484"/>
      <c r="E214" s="484"/>
      <c r="F214" s="484"/>
      <c r="G214" s="482" t="s">
        <v>149</v>
      </c>
      <c r="H214" s="482"/>
      <c r="I214" s="492"/>
      <c r="J214" s="129">
        <f>IF(SUM(L214:L214)=0,IF(COUNTIF(L214:L214,"未確認")&gt;0,"未確認",IF(COUNTIF(L214:L214,"~*")&gt;0,"*",SUM(L214:L214))),SUM(L214:L214))</f>
        <v>0</v>
      </c>
      <c r="K214" s="116" t="str">
        <f t="shared" si="2"/>
        <v/>
      </c>
      <c r="L214" s="133">
        <v>0</v>
      </c>
    </row>
    <row r="215" spans="1:22" s="81" customFormat="1" ht="34.5" customHeight="1">
      <c r="A215" s="292" t="s">
        <v>642</v>
      </c>
      <c r="B215" s="82"/>
      <c r="C215" s="484"/>
      <c r="D215" s="484"/>
      <c r="E215" s="484"/>
      <c r="F215" s="484"/>
      <c r="G215" s="482" t="s">
        <v>150</v>
      </c>
      <c r="H215" s="482"/>
      <c r="I215" s="493"/>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62</v>
      </c>
      <c r="K218" s="74"/>
      <c r="L218" s="282" t="s">
        <v>163</v>
      </c>
      <c r="M218" s="9"/>
      <c r="N218" s="9"/>
      <c r="O218" s="128"/>
      <c r="P218" s="128"/>
      <c r="Q218" s="128"/>
      <c r="R218" s="128"/>
      <c r="S218" s="128"/>
      <c r="T218" s="128"/>
      <c r="U218" s="128"/>
      <c r="V218" s="128"/>
    </row>
    <row r="219" spans="1:22" ht="20.25" customHeight="1">
      <c r="A219" s="284"/>
      <c r="B219" s="2"/>
      <c r="C219" s="59"/>
      <c r="D219" s="4"/>
      <c r="F219" s="4"/>
      <c r="G219" s="4"/>
      <c r="H219" s="331"/>
      <c r="I219" s="64" t="s">
        <v>667</v>
      </c>
      <c r="J219" s="65"/>
      <c r="K219" s="76"/>
      <c r="L219" s="282" t="s">
        <v>164</v>
      </c>
      <c r="M219" s="282" t="s">
        <v>165</v>
      </c>
      <c r="N219" s="282" t="s">
        <v>166</v>
      </c>
      <c r="O219" s="128"/>
      <c r="P219" s="128"/>
      <c r="Q219" s="128"/>
      <c r="R219" s="128"/>
      <c r="S219" s="128"/>
      <c r="T219" s="128"/>
      <c r="U219" s="128"/>
      <c r="V219" s="9"/>
    </row>
    <row r="220" spans="1:22" s="81" customFormat="1" ht="34.5" customHeight="1">
      <c r="A220" s="292" t="s">
        <v>644</v>
      </c>
      <c r="B220" s="112"/>
      <c r="C220" s="482" t="s">
        <v>152</v>
      </c>
      <c r="D220" s="482"/>
      <c r="E220" s="482"/>
      <c r="F220" s="482"/>
      <c r="G220" s="437" t="s">
        <v>149</v>
      </c>
      <c r="H220" s="439"/>
      <c r="I220" s="488" t="s">
        <v>167</v>
      </c>
      <c r="J220" s="136"/>
      <c r="K220" s="137"/>
      <c r="L220" s="133">
        <v>1</v>
      </c>
      <c r="M220" s="133">
        <v>54</v>
      </c>
      <c r="N220" s="133">
        <v>0</v>
      </c>
      <c r="O220" s="128"/>
      <c r="P220" s="128"/>
      <c r="Q220" s="128"/>
      <c r="R220" s="128"/>
      <c r="S220" s="128"/>
      <c r="T220" s="128"/>
      <c r="U220" s="128"/>
    </row>
    <row r="221" spans="1:22" s="81" customFormat="1" ht="34.5" customHeight="1">
      <c r="A221" s="292" t="s">
        <v>1193</v>
      </c>
      <c r="B221" s="112"/>
      <c r="C221" s="482"/>
      <c r="D221" s="482"/>
      <c r="E221" s="482"/>
      <c r="F221" s="482"/>
      <c r="G221" s="437" t="s">
        <v>150</v>
      </c>
      <c r="H221" s="439"/>
      <c r="I221" s="489"/>
      <c r="J221" s="136"/>
      <c r="K221" s="138"/>
      <c r="L221" s="134">
        <v>0</v>
      </c>
      <c r="M221" s="134">
        <v>0</v>
      </c>
      <c r="N221" s="134">
        <v>0</v>
      </c>
      <c r="O221" s="128"/>
      <c r="P221" s="128"/>
      <c r="Q221" s="128"/>
      <c r="R221" s="128"/>
      <c r="S221" s="128"/>
      <c r="T221" s="128"/>
      <c r="U221" s="128"/>
    </row>
    <row r="222" spans="1:22" s="81" customFormat="1" ht="34.5" customHeight="1">
      <c r="A222" s="292" t="s">
        <v>825</v>
      </c>
      <c r="B222" s="112"/>
      <c r="C222" s="482" t="s">
        <v>153</v>
      </c>
      <c r="D222" s="483"/>
      <c r="E222" s="483"/>
      <c r="F222" s="483"/>
      <c r="G222" s="437" t="s">
        <v>149</v>
      </c>
      <c r="H222" s="439"/>
      <c r="I222" s="489"/>
      <c r="J222" s="136"/>
      <c r="K222" s="137"/>
      <c r="L222" s="133">
        <v>0</v>
      </c>
      <c r="M222" s="133">
        <v>0</v>
      </c>
      <c r="N222" s="133">
        <v>0</v>
      </c>
      <c r="O222" s="128"/>
      <c r="P222" s="128"/>
      <c r="Q222" s="128"/>
      <c r="R222" s="128"/>
      <c r="S222" s="128"/>
      <c r="T222" s="128"/>
      <c r="U222" s="128"/>
    </row>
    <row r="223" spans="1:22" s="81" customFormat="1" ht="34.5" customHeight="1">
      <c r="A223" s="292" t="s">
        <v>646</v>
      </c>
      <c r="B223" s="112"/>
      <c r="C223" s="483"/>
      <c r="D223" s="483"/>
      <c r="E223" s="483"/>
      <c r="F223" s="483"/>
      <c r="G223" s="437" t="s">
        <v>150</v>
      </c>
      <c r="H223" s="439"/>
      <c r="I223" s="489"/>
      <c r="J223" s="136"/>
      <c r="K223" s="138"/>
      <c r="L223" s="134">
        <v>0</v>
      </c>
      <c r="M223" s="134">
        <v>0</v>
      </c>
      <c r="N223" s="134">
        <v>0</v>
      </c>
      <c r="O223" s="128"/>
      <c r="P223" s="128"/>
      <c r="Q223" s="128"/>
      <c r="R223" s="128"/>
      <c r="S223" s="128"/>
      <c r="T223" s="128"/>
      <c r="U223" s="128"/>
    </row>
    <row r="224" spans="1:22" s="81" customFormat="1" ht="34.5" customHeight="1">
      <c r="A224" s="292" t="s">
        <v>826</v>
      </c>
      <c r="B224" s="112"/>
      <c r="C224" s="482" t="s">
        <v>154</v>
      </c>
      <c r="D224" s="483"/>
      <c r="E224" s="483"/>
      <c r="F224" s="483"/>
      <c r="G224" s="437" t="s">
        <v>149</v>
      </c>
      <c r="H224" s="439"/>
      <c r="I224" s="489"/>
      <c r="J224" s="136"/>
      <c r="K224" s="137"/>
      <c r="L224" s="133">
        <v>0</v>
      </c>
      <c r="M224" s="133">
        <v>5</v>
      </c>
      <c r="N224" s="133">
        <v>0</v>
      </c>
      <c r="O224" s="128"/>
      <c r="P224" s="128"/>
      <c r="Q224" s="128"/>
      <c r="R224" s="128"/>
      <c r="S224" s="128"/>
      <c r="T224" s="128"/>
      <c r="U224" s="128"/>
    </row>
    <row r="225" spans="1:22" s="81" customFormat="1" ht="34.5" customHeight="1">
      <c r="A225" s="292" t="s">
        <v>826</v>
      </c>
      <c r="B225" s="112"/>
      <c r="C225" s="483"/>
      <c r="D225" s="483"/>
      <c r="E225" s="483"/>
      <c r="F225" s="483"/>
      <c r="G225" s="437" t="s">
        <v>150</v>
      </c>
      <c r="H225" s="439"/>
      <c r="I225" s="489"/>
      <c r="J225" s="136"/>
      <c r="K225" s="138"/>
      <c r="L225" s="134">
        <v>0</v>
      </c>
      <c r="M225" s="134">
        <v>0</v>
      </c>
      <c r="N225" s="134">
        <v>0</v>
      </c>
      <c r="O225" s="128"/>
      <c r="P225" s="128"/>
      <c r="Q225" s="128"/>
      <c r="R225" s="128"/>
      <c r="S225" s="128"/>
      <c r="T225" s="128"/>
      <c r="U225" s="128"/>
    </row>
    <row r="226" spans="1:22" s="81" customFormat="1" ht="34.5" customHeight="1">
      <c r="A226" s="292" t="s">
        <v>648</v>
      </c>
      <c r="B226" s="112"/>
      <c r="C226" s="482" t="s">
        <v>155</v>
      </c>
      <c r="D226" s="483"/>
      <c r="E226" s="483"/>
      <c r="F226" s="483"/>
      <c r="G226" s="437" t="s">
        <v>149</v>
      </c>
      <c r="H226" s="439"/>
      <c r="I226" s="489"/>
      <c r="J226" s="136"/>
      <c r="K226" s="137"/>
      <c r="L226" s="133">
        <v>0</v>
      </c>
      <c r="M226" s="133">
        <v>0</v>
      </c>
      <c r="N226" s="133">
        <v>0</v>
      </c>
      <c r="O226" s="128"/>
      <c r="P226" s="128"/>
      <c r="Q226" s="128"/>
      <c r="R226" s="128"/>
      <c r="S226" s="128"/>
      <c r="T226" s="128"/>
      <c r="U226" s="128"/>
    </row>
    <row r="227" spans="1:22" s="81" customFormat="1" ht="34.5" customHeight="1">
      <c r="A227" s="292" t="s">
        <v>648</v>
      </c>
      <c r="B227" s="82"/>
      <c r="C227" s="483"/>
      <c r="D227" s="483"/>
      <c r="E227" s="483"/>
      <c r="F227" s="483"/>
      <c r="G227" s="437" t="s">
        <v>150</v>
      </c>
      <c r="H227" s="439"/>
      <c r="I227" s="489"/>
      <c r="J227" s="136"/>
      <c r="K227" s="138"/>
      <c r="L227" s="134">
        <v>0</v>
      </c>
      <c r="M227" s="134">
        <v>0</v>
      </c>
      <c r="N227" s="134">
        <v>0</v>
      </c>
      <c r="O227" s="128"/>
      <c r="P227" s="128"/>
      <c r="Q227" s="128"/>
      <c r="R227" s="128"/>
      <c r="S227" s="128"/>
      <c r="T227" s="128"/>
      <c r="U227" s="128"/>
    </row>
    <row r="228" spans="1:22" s="81" customFormat="1" ht="34.5" customHeight="1">
      <c r="A228" s="292" t="s">
        <v>650</v>
      </c>
      <c r="B228" s="82"/>
      <c r="C228" s="482" t="s">
        <v>156</v>
      </c>
      <c r="D228" s="483"/>
      <c r="E228" s="483"/>
      <c r="F228" s="483"/>
      <c r="G228" s="437" t="s">
        <v>149</v>
      </c>
      <c r="H228" s="439"/>
      <c r="I228" s="489"/>
      <c r="J228" s="136"/>
      <c r="K228" s="137"/>
      <c r="L228" s="133">
        <v>0</v>
      </c>
      <c r="M228" s="133">
        <v>3</v>
      </c>
      <c r="N228" s="133">
        <v>0</v>
      </c>
      <c r="O228" s="128"/>
      <c r="P228" s="128"/>
      <c r="Q228" s="128"/>
      <c r="R228" s="128"/>
      <c r="S228" s="128"/>
      <c r="T228" s="128"/>
      <c r="U228" s="128"/>
    </row>
    <row r="229" spans="1:22" s="81" customFormat="1" ht="34.5" customHeight="1">
      <c r="A229" s="292" t="s">
        <v>650</v>
      </c>
      <c r="B229" s="82"/>
      <c r="C229" s="483"/>
      <c r="D229" s="483"/>
      <c r="E229" s="483"/>
      <c r="F229" s="483"/>
      <c r="G229" s="437" t="s">
        <v>150</v>
      </c>
      <c r="H229" s="439"/>
      <c r="I229" s="489"/>
      <c r="J229" s="136"/>
      <c r="K229" s="138"/>
      <c r="L229" s="134">
        <v>0</v>
      </c>
      <c r="M229" s="134">
        <v>0</v>
      </c>
      <c r="N229" s="134">
        <v>0</v>
      </c>
      <c r="O229" s="128"/>
      <c r="P229" s="128"/>
      <c r="Q229" s="128"/>
      <c r="R229" s="128"/>
      <c r="S229" s="128"/>
      <c r="T229" s="128"/>
      <c r="U229" s="128"/>
    </row>
    <row r="230" spans="1:22" s="81" customFormat="1" ht="34.5" customHeight="1">
      <c r="A230" s="292" t="s">
        <v>652</v>
      </c>
      <c r="B230" s="82"/>
      <c r="C230" s="482" t="s">
        <v>157</v>
      </c>
      <c r="D230" s="483"/>
      <c r="E230" s="483"/>
      <c r="F230" s="483"/>
      <c r="G230" s="437" t="s">
        <v>149</v>
      </c>
      <c r="H230" s="439"/>
      <c r="I230" s="489"/>
      <c r="J230" s="136"/>
      <c r="K230" s="137"/>
      <c r="L230" s="133">
        <v>0</v>
      </c>
      <c r="M230" s="133">
        <v>0</v>
      </c>
      <c r="N230" s="133">
        <v>0</v>
      </c>
      <c r="O230" s="128"/>
      <c r="P230" s="128"/>
      <c r="Q230" s="128"/>
      <c r="R230" s="128"/>
      <c r="S230" s="128"/>
      <c r="T230" s="128"/>
      <c r="U230" s="128"/>
    </row>
    <row r="231" spans="1:22" s="81" customFormat="1" ht="34.5" customHeight="1">
      <c r="A231" s="292" t="s">
        <v>827</v>
      </c>
      <c r="B231" s="82"/>
      <c r="C231" s="483"/>
      <c r="D231" s="483"/>
      <c r="E231" s="483"/>
      <c r="F231" s="483"/>
      <c r="G231" s="437" t="s">
        <v>150</v>
      </c>
      <c r="H231" s="439"/>
      <c r="I231" s="489"/>
      <c r="J231" s="136"/>
      <c r="K231" s="138"/>
      <c r="L231" s="134">
        <v>0</v>
      </c>
      <c r="M231" s="134">
        <v>0</v>
      </c>
      <c r="N231" s="134">
        <v>0</v>
      </c>
      <c r="O231" s="128"/>
      <c r="P231" s="128"/>
      <c r="Q231" s="128"/>
      <c r="R231" s="128"/>
      <c r="S231" s="128"/>
      <c r="T231" s="128"/>
      <c r="U231" s="128"/>
    </row>
    <row r="232" spans="1:22" s="81" customFormat="1" ht="34.5" customHeight="1">
      <c r="A232" s="292" t="s">
        <v>653</v>
      </c>
      <c r="B232" s="82"/>
      <c r="C232" s="482" t="s">
        <v>158</v>
      </c>
      <c r="D232" s="483"/>
      <c r="E232" s="483"/>
      <c r="F232" s="483"/>
      <c r="G232" s="437" t="s">
        <v>149</v>
      </c>
      <c r="H232" s="439"/>
      <c r="I232" s="489"/>
      <c r="J232" s="136"/>
      <c r="K232" s="137"/>
      <c r="L232" s="133">
        <v>0</v>
      </c>
      <c r="M232" s="133">
        <v>0</v>
      </c>
      <c r="N232" s="133">
        <v>0</v>
      </c>
      <c r="O232" s="128"/>
      <c r="P232" s="128"/>
      <c r="Q232" s="128"/>
      <c r="R232" s="128"/>
      <c r="S232" s="128"/>
      <c r="T232" s="128"/>
      <c r="U232" s="128"/>
    </row>
    <row r="233" spans="1:22" s="81" customFormat="1" ht="34.5" customHeight="1">
      <c r="A233" s="292" t="s">
        <v>653</v>
      </c>
      <c r="B233" s="82"/>
      <c r="C233" s="483"/>
      <c r="D233" s="483"/>
      <c r="E233" s="483"/>
      <c r="F233" s="483"/>
      <c r="G233" s="437" t="s">
        <v>150</v>
      </c>
      <c r="H233" s="439"/>
      <c r="I233" s="489"/>
      <c r="J233" s="136"/>
      <c r="K233" s="138"/>
      <c r="L233" s="134">
        <v>0</v>
      </c>
      <c r="M233" s="134">
        <v>0</v>
      </c>
      <c r="N233" s="134">
        <v>0</v>
      </c>
      <c r="O233" s="128"/>
      <c r="P233" s="128"/>
      <c r="Q233" s="128"/>
      <c r="R233" s="128"/>
      <c r="S233" s="128"/>
      <c r="T233" s="128"/>
      <c r="U233" s="128"/>
    </row>
    <row r="234" spans="1:22" s="81" customFormat="1" ht="34.5" customHeight="1">
      <c r="A234" s="292" t="s">
        <v>828</v>
      </c>
      <c r="B234" s="82"/>
      <c r="C234" s="482" t="s">
        <v>159</v>
      </c>
      <c r="D234" s="483"/>
      <c r="E234" s="483"/>
      <c r="F234" s="483"/>
      <c r="G234" s="437" t="s">
        <v>149</v>
      </c>
      <c r="H234" s="439"/>
      <c r="I234" s="489"/>
      <c r="J234" s="136"/>
      <c r="K234" s="137"/>
      <c r="L234" s="133">
        <v>0</v>
      </c>
      <c r="M234" s="133">
        <v>2</v>
      </c>
      <c r="N234" s="133">
        <v>0</v>
      </c>
      <c r="O234" s="128"/>
      <c r="P234" s="128"/>
      <c r="Q234" s="128"/>
      <c r="R234" s="128"/>
      <c r="S234" s="128"/>
      <c r="T234" s="128"/>
      <c r="U234" s="128"/>
    </row>
    <row r="235" spans="1:22" s="81" customFormat="1" ht="34.5" customHeight="1">
      <c r="A235" s="292" t="s">
        <v>828</v>
      </c>
      <c r="B235" s="82"/>
      <c r="C235" s="483"/>
      <c r="D235" s="483"/>
      <c r="E235" s="483"/>
      <c r="F235" s="483"/>
      <c r="G235" s="437" t="s">
        <v>150</v>
      </c>
      <c r="H235" s="439"/>
      <c r="I235" s="489"/>
      <c r="J235" s="136"/>
      <c r="K235" s="138"/>
      <c r="L235" s="134">
        <v>0</v>
      </c>
      <c r="M235" s="134">
        <v>2.4</v>
      </c>
      <c r="N235" s="134">
        <v>0</v>
      </c>
      <c r="O235" s="128"/>
      <c r="P235" s="128"/>
      <c r="Q235" s="128"/>
      <c r="R235" s="128"/>
      <c r="S235" s="128"/>
      <c r="T235" s="128"/>
      <c r="U235" s="128"/>
    </row>
    <row r="236" spans="1:22" s="81" customFormat="1" ht="34.5" customHeight="1">
      <c r="A236" s="292" t="s">
        <v>829</v>
      </c>
      <c r="B236" s="82"/>
      <c r="C236" s="482" t="s">
        <v>168</v>
      </c>
      <c r="D236" s="483"/>
      <c r="E236" s="483"/>
      <c r="F236" s="483"/>
      <c r="G236" s="437" t="s">
        <v>149</v>
      </c>
      <c r="H236" s="439"/>
      <c r="I236" s="489"/>
      <c r="J236" s="136"/>
      <c r="K236" s="137"/>
      <c r="L236" s="133">
        <v>0</v>
      </c>
      <c r="M236" s="133">
        <v>7</v>
      </c>
      <c r="N236" s="133">
        <v>0</v>
      </c>
      <c r="O236" s="128"/>
      <c r="P236" s="128"/>
      <c r="Q236" s="128"/>
      <c r="R236" s="128"/>
      <c r="S236" s="128"/>
      <c r="T236" s="128"/>
      <c r="U236" s="128"/>
    </row>
    <row r="237" spans="1:22" s="81" customFormat="1" ht="34.5" customHeight="1">
      <c r="A237" s="292" t="s">
        <v>829</v>
      </c>
      <c r="B237" s="82"/>
      <c r="C237" s="483"/>
      <c r="D237" s="483"/>
      <c r="E237" s="483"/>
      <c r="F237" s="483"/>
      <c r="G237" s="437" t="s">
        <v>150</v>
      </c>
      <c r="H237" s="439"/>
      <c r="I237" s="489"/>
      <c r="J237" s="136"/>
      <c r="K237" s="138"/>
      <c r="L237" s="134">
        <v>0</v>
      </c>
      <c r="M237" s="134">
        <v>0</v>
      </c>
      <c r="N237" s="134">
        <v>0</v>
      </c>
      <c r="O237" s="128"/>
      <c r="P237" s="128"/>
      <c r="Q237" s="128"/>
      <c r="R237" s="128"/>
      <c r="S237" s="128"/>
      <c r="T237" s="128"/>
      <c r="U237" s="128"/>
    </row>
    <row r="238" spans="1:22" s="81" customFormat="1" ht="34.5" customHeight="1">
      <c r="A238" s="292" t="s">
        <v>657</v>
      </c>
      <c r="B238" s="82"/>
      <c r="C238" s="482" t="s">
        <v>162</v>
      </c>
      <c r="D238" s="484"/>
      <c r="E238" s="484"/>
      <c r="F238" s="484"/>
      <c r="G238" s="437" t="s">
        <v>149</v>
      </c>
      <c r="H238" s="439"/>
      <c r="I238" s="489"/>
      <c r="J238" s="136"/>
      <c r="K238" s="139"/>
      <c r="L238" s="133">
        <v>0</v>
      </c>
      <c r="M238" s="133">
        <v>3</v>
      </c>
      <c r="N238" s="133">
        <v>0</v>
      </c>
      <c r="O238" s="128"/>
      <c r="P238" s="128"/>
      <c r="Q238" s="128"/>
      <c r="R238" s="128"/>
      <c r="S238" s="128"/>
      <c r="T238" s="128"/>
      <c r="U238" s="128"/>
    </row>
    <row r="239" spans="1:22" s="81" customFormat="1" ht="34.5" customHeight="1">
      <c r="A239" s="292" t="s">
        <v>830</v>
      </c>
      <c r="B239" s="82"/>
      <c r="C239" s="484"/>
      <c r="D239" s="484"/>
      <c r="E239" s="484"/>
      <c r="F239" s="484"/>
      <c r="G239" s="437" t="s">
        <v>150</v>
      </c>
      <c r="H239" s="439"/>
      <c r="I239" s="490"/>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169</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62</v>
      </c>
      <c r="K245" s="74"/>
      <c r="L245" s="75" t="s">
        <v>273</v>
      </c>
      <c r="M245" s="9"/>
      <c r="N245" s="9"/>
      <c r="O245" s="9"/>
      <c r="P245" s="9"/>
      <c r="Q245" s="9"/>
      <c r="R245" s="9"/>
      <c r="S245" s="9"/>
      <c r="T245" s="9"/>
      <c r="U245" s="9"/>
      <c r="V245" s="9"/>
    </row>
    <row r="246" spans="1:22" ht="20.25" customHeight="1">
      <c r="A246" s="284"/>
      <c r="B246" s="2"/>
      <c r="C246" s="59"/>
      <c r="D246" s="4"/>
      <c r="F246" s="4"/>
      <c r="G246" s="4"/>
      <c r="H246" s="331"/>
      <c r="I246" s="64" t="s">
        <v>63</v>
      </c>
      <c r="J246" s="65"/>
      <c r="K246" s="76"/>
      <c r="L246" s="77" t="s">
        <v>276</v>
      </c>
      <c r="M246" s="9"/>
      <c r="N246" s="9"/>
      <c r="O246" s="9"/>
      <c r="P246" s="9"/>
      <c r="Q246" s="9"/>
      <c r="R246" s="9"/>
      <c r="S246" s="9"/>
      <c r="T246" s="9"/>
      <c r="U246" s="9"/>
      <c r="V246" s="9"/>
    </row>
    <row r="247" spans="1:22" s="81" customFormat="1" ht="34.5" customHeight="1">
      <c r="A247" s="292" t="s">
        <v>658</v>
      </c>
      <c r="B247" s="2"/>
      <c r="C247" s="437" t="s">
        <v>170</v>
      </c>
      <c r="D247" s="438"/>
      <c r="E247" s="438"/>
      <c r="F247" s="438"/>
      <c r="G247" s="438"/>
      <c r="H247" s="439"/>
      <c r="I247" s="432" t="s">
        <v>831</v>
      </c>
      <c r="J247" s="67" t="s">
        <v>137</v>
      </c>
      <c r="K247" s="116"/>
      <c r="L247" s="142"/>
    </row>
    <row r="248" spans="1:22" s="81" customFormat="1" ht="34.5" customHeight="1">
      <c r="A248" s="292" t="s">
        <v>659</v>
      </c>
      <c r="B248" s="144"/>
      <c r="C248" s="485" t="s">
        <v>172</v>
      </c>
      <c r="D248" s="485"/>
      <c r="E248" s="485"/>
      <c r="F248" s="486"/>
      <c r="G248" s="482" t="s">
        <v>148</v>
      </c>
      <c r="H248" s="326" t="s">
        <v>173</v>
      </c>
      <c r="I248" s="477"/>
      <c r="J248" s="129">
        <v>0</v>
      </c>
      <c r="K248" s="116"/>
      <c r="L248" s="145"/>
    </row>
    <row r="249" spans="1:22" s="81" customFormat="1" ht="34.5" customHeight="1">
      <c r="A249" s="292" t="s">
        <v>660</v>
      </c>
      <c r="B249" s="144"/>
      <c r="C249" s="482"/>
      <c r="D249" s="482"/>
      <c r="E249" s="482"/>
      <c r="F249" s="483"/>
      <c r="G249" s="482"/>
      <c r="H249" s="326" t="s">
        <v>174</v>
      </c>
      <c r="I249" s="477"/>
      <c r="J249" s="131">
        <v>0</v>
      </c>
      <c r="K249" s="116"/>
      <c r="L249" s="145"/>
    </row>
    <row r="250" spans="1:22" s="81" customFormat="1" ht="34.5" customHeight="1">
      <c r="A250" s="292" t="s">
        <v>847</v>
      </c>
      <c r="B250" s="144"/>
      <c r="C250" s="482"/>
      <c r="D250" s="482"/>
      <c r="E250" s="482"/>
      <c r="F250" s="483"/>
      <c r="G250" s="482" t="s">
        <v>175</v>
      </c>
      <c r="H250" s="326" t="s">
        <v>173</v>
      </c>
      <c r="I250" s="477"/>
      <c r="J250" s="129">
        <v>0</v>
      </c>
      <c r="K250" s="116"/>
      <c r="L250" s="145"/>
    </row>
    <row r="251" spans="1:22" s="81" customFormat="1" ht="34.5" customHeight="1">
      <c r="A251" s="292" t="s">
        <v>847</v>
      </c>
      <c r="B251" s="144"/>
      <c r="C251" s="482"/>
      <c r="D251" s="482"/>
      <c r="E251" s="482"/>
      <c r="F251" s="483"/>
      <c r="G251" s="483"/>
      <c r="H251" s="326" t="s">
        <v>174</v>
      </c>
      <c r="I251" s="477"/>
      <c r="J251" s="131">
        <v>0</v>
      </c>
      <c r="K251" s="116"/>
      <c r="L251" s="145"/>
    </row>
    <row r="252" spans="1:22" s="81" customFormat="1" ht="34.5" customHeight="1">
      <c r="A252" s="292" t="s">
        <v>662</v>
      </c>
      <c r="B252" s="144"/>
      <c r="C252" s="482"/>
      <c r="D252" s="482"/>
      <c r="E252" s="482"/>
      <c r="F252" s="483"/>
      <c r="G252" s="482" t="s">
        <v>663</v>
      </c>
      <c r="H252" s="326" t="s">
        <v>173</v>
      </c>
      <c r="I252" s="477"/>
      <c r="J252" s="129">
        <v>0</v>
      </c>
      <c r="K252" s="116"/>
      <c r="L252" s="145"/>
    </row>
    <row r="253" spans="1:22" s="81" customFormat="1" ht="34.5" customHeight="1">
      <c r="A253" s="292" t="s">
        <v>848</v>
      </c>
      <c r="B253" s="144"/>
      <c r="C253" s="482"/>
      <c r="D253" s="482"/>
      <c r="E253" s="482"/>
      <c r="F253" s="483"/>
      <c r="G253" s="483"/>
      <c r="H253" s="326" t="s">
        <v>174</v>
      </c>
      <c r="I253" s="477"/>
      <c r="J253" s="131">
        <v>0</v>
      </c>
      <c r="K253" s="116"/>
      <c r="L253" s="145"/>
    </row>
    <row r="254" spans="1:22" s="81" customFormat="1" ht="34.5" customHeight="1">
      <c r="A254" s="292" t="s">
        <v>664</v>
      </c>
      <c r="B254" s="144"/>
      <c r="C254" s="482"/>
      <c r="D254" s="482"/>
      <c r="E254" s="482"/>
      <c r="F254" s="483"/>
      <c r="G254" s="487" t="s">
        <v>177</v>
      </c>
      <c r="H254" s="326" t="s">
        <v>173</v>
      </c>
      <c r="I254" s="477"/>
      <c r="J254" s="129">
        <v>0</v>
      </c>
      <c r="K254" s="116"/>
      <c r="L254" s="145"/>
    </row>
    <row r="255" spans="1:22" s="81" customFormat="1" ht="34.5" customHeight="1">
      <c r="A255" s="292" t="s">
        <v>664</v>
      </c>
      <c r="B255" s="144"/>
      <c r="C255" s="482"/>
      <c r="D255" s="482"/>
      <c r="E255" s="482"/>
      <c r="F255" s="483"/>
      <c r="G255" s="483"/>
      <c r="H255" s="326" t="s">
        <v>174</v>
      </c>
      <c r="I255" s="477"/>
      <c r="J255" s="131">
        <v>0</v>
      </c>
      <c r="K255" s="116"/>
      <c r="L255" s="145"/>
    </row>
    <row r="256" spans="1:22" s="81" customFormat="1" ht="34.5" customHeight="1">
      <c r="A256" s="292" t="s">
        <v>665</v>
      </c>
      <c r="B256" s="144"/>
      <c r="C256" s="482"/>
      <c r="D256" s="482"/>
      <c r="E256" s="482"/>
      <c r="F256" s="483"/>
      <c r="G256" s="482" t="s">
        <v>178</v>
      </c>
      <c r="H256" s="326" t="s">
        <v>173</v>
      </c>
      <c r="I256" s="477"/>
      <c r="J256" s="129">
        <v>0</v>
      </c>
      <c r="K256" s="116"/>
      <c r="L256" s="145"/>
    </row>
    <row r="257" spans="1:22" s="81" customFormat="1" ht="34.5" customHeight="1">
      <c r="A257" s="292" t="s">
        <v>665</v>
      </c>
      <c r="B257" s="144"/>
      <c r="C257" s="482"/>
      <c r="D257" s="482"/>
      <c r="E257" s="482"/>
      <c r="F257" s="483"/>
      <c r="G257" s="483"/>
      <c r="H257" s="326" t="s">
        <v>174</v>
      </c>
      <c r="I257" s="477"/>
      <c r="J257" s="131">
        <v>0</v>
      </c>
      <c r="K257" s="116"/>
      <c r="L257" s="145"/>
    </row>
    <row r="258" spans="1:22" s="81" customFormat="1" ht="34.5" customHeight="1">
      <c r="A258" s="292" t="s">
        <v>666</v>
      </c>
      <c r="B258" s="144"/>
      <c r="C258" s="482"/>
      <c r="D258" s="482"/>
      <c r="E258" s="482"/>
      <c r="F258" s="483"/>
      <c r="G258" s="482" t="s">
        <v>166</v>
      </c>
      <c r="H258" s="326" t="s">
        <v>173</v>
      </c>
      <c r="I258" s="477"/>
      <c r="J258" s="129">
        <v>0</v>
      </c>
      <c r="K258" s="116"/>
      <c r="L258" s="145"/>
    </row>
    <row r="259" spans="1:22" s="81" customFormat="1" ht="34.5" customHeight="1">
      <c r="A259" s="292" t="s">
        <v>666</v>
      </c>
      <c r="B259" s="144"/>
      <c r="C259" s="482"/>
      <c r="D259" s="482"/>
      <c r="E259" s="482"/>
      <c r="F259" s="483"/>
      <c r="G259" s="483"/>
      <c r="H259" s="326" t="s">
        <v>174</v>
      </c>
      <c r="I259" s="433"/>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179</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62</v>
      </c>
      <c r="K265" s="74"/>
      <c r="L265" s="75" t="s">
        <v>273</v>
      </c>
      <c r="M265" s="9"/>
      <c r="N265" s="9"/>
      <c r="O265" s="9"/>
      <c r="P265" s="9"/>
      <c r="Q265" s="9"/>
      <c r="R265" s="9"/>
      <c r="S265" s="9"/>
      <c r="T265" s="9"/>
      <c r="U265" s="9"/>
      <c r="V265" s="9"/>
    </row>
    <row r="266" spans="1:22" ht="20.25" customHeight="1">
      <c r="A266" s="284"/>
      <c r="B266" s="2"/>
      <c r="C266" s="59"/>
      <c r="D266" s="4"/>
      <c r="F266" s="4"/>
      <c r="G266" s="4"/>
      <c r="H266" s="331"/>
      <c r="I266" s="64" t="s">
        <v>667</v>
      </c>
      <c r="J266" s="65"/>
      <c r="K266" s="76"/>
      <c r="L266" s="77" t="s">
        <v>276</v>
      </c>
      <c r="M266" s="9"/>
      <c r="N266" s="9"/>
      <c r="O266" s="9"/>
      <c r="P266" s="9"/>
      <c r="Q266" s="9"/>
      <c r="R266" s="9"/>
      <c r="S266" s="9"/>
      <c r="T266" s="9"/>
      <c r="U266" s="9"/>
      <c r="V266" s="9"/>
    </row>
    <row r="267" spans="1:22" s="81" customFormat="1" ht="34.5" customHeight="1">
      <c r="A267" s="292" t="s">
        <v>668</v>
      </c>
      <c r="B267" s="2"/>
      <c r="C267" s="448" t="s">
        <v>669</v>
      </c>
      <c r="D267" s="450"/>
      <c r="E267" s="480" t="s">
        <v>181</v>
      </c>
      <c r="F267" s="481"/>
      <c r="G267" s="437" t="s">
        <v>182</v>
      </c>
      <c r="H267" s="439"/>
      <c r="I267" s="432" t="s">
        <v>671</v>
      </c>
      <c r="J267" s="150">
        <v>0</v>
      </c>
      <c r="K267" s="116"/>
      <c r="L267" s="142"/>
    </row>
    <row r="268" spans="1:22" s="81" customFormat="1" ht="34.5" customHeight="1">
      <c r="A268" s="292" t="s">
        <v>672</v>
      </c>
      <c r="B268" s="144"/>
      <c r="C268" s="478"/>
      <c r="D268" s="479"/>
      <c r="E268" s="481"/>
      <c r="F268" s="481"/>
      <c r="G268" s="437" t="s">
        <v>184</v>
      </c>
      <c r="H268" s="439"/>
      <c r="I268" s="477"/>
      <c r="J268" s="150">
        <v>1</v>
      </c>
      <c r="K268" s="116"/>
      <c r="L268" s="145"/>
    </row>
    <row r="269" spans="1:22" s="81" customFormat="1" ht="34.5" customHeight="1">
      <c r="A269" s="292" t="s">
        <v>673</v>
      </c>
      <c r="B269" s="144"/>
      <c r="C269" s="478"/>
      <c r="D269" s="479"/>
      <c r="E269" s="481"/>
      <c r="F269" s="481"/>
      <c r="G269" s="437" t="s">
        <v>185</v>
      </c>
      <c r="H269" s="439"/>
      <c r="I269" s="477"/>
      <c r="J269" s="150">
        <v>0</v>
      </c>
      <c r="K269" s="116"/>
      <c r="L269" s="145"/>
    </row>
    <row r="270" spans="1:22" s="81" customFormat="1" ht="34.5" customHeight="1">
      <c r="A270" s="292" t="s">
        <v>674</v>
      </c>
      <c r="B270" s="144"/>
      <c r="C270" s="459"/>
      <c r="D270" s="461"/>
      <c r="E270" s="437" t="s">
        <v>166</v>
      </c>
      <c r="F270" s="438"/>
      <c r="G270" s="438"/>
      <c r="H270" s="439"/>
      <c r="I270" s="433"/>
      <c r="J270" s="150">
        <v>0</v>
      </c>
      <c r="K270" s="116"/>
      <c r="L270" s="145"/>
    </row>
    <row r="271" spans="1:22" s="81" customFormat="1" ht="34.5" customHeight="1">
      <c r="A271" s="292" t="s">
        <v>675</v>
      </c>
      <c r="B271" s="144"/>
      <c r="C271" s="448" t="s">
        <v>186</v>
      </c>
      <c r="D271" s="472"/>
      <c r="E271" s="437" t="s">
        <v>187</v>
      </c>
      <c r="F271" s="438"/>
      <c r="G271" s="438"/>
      <c r="H271" s="439"/>
      <c r="I271" s="432" t="s">
        <v>677</v>
      </c>
      <c r="J271" s="150">
        <v>0</v>
      </c>
      <c r="K271" s="116"/>
      <c r="L271" s="145"/>
    </row>
    <row r="272" spans="1:22" s="81" customFormat="1" ht="34.5" customHeight="1">
      <c r="A272" s="292" t="s">
        <v>678</v>
      </c>
      <c r="B272" s="144"/>
      <c r="C272" s="473"/>
      <c r="D272" s="474"/>
      <c r="E272" s="437" t="s">
        <v>189</v>
      </c>
      <c r="F272" s="438"/>
      <c r="G272" s="438"/>
      <c r="H272" s="439"/>
      <c r="I272" s="477"/>
      <c r="J272" s="150">
        <v>0</v>
      </c>
      <c r="K272" s="116"/>
      <c r="L272" s="145"/>
    </row>
    <row r="273" spans="1:12" s="81" customFormat="1" ht="34.5" customHeight="1">
      <c r="A273" s="292" t="s">
        <v>679</v>
      </c>
      <c r="B273" s="144"/>
      <c r="C273" s="475"/>
      <c r="D273" s="476"/>
      <c r="E273" s="437" t="s">
        <v>190</v>
      </c>
      <c r="F273" s="438"/>
      <c r="G273" s="438"/>
      <c r="H273" s="439"/>
      <c r="I273" s="433"/>
      <c r="J273" s="150">
        <v>0</v>
      </c>
      <c r="K273" s="116"/>
      <c r="L273" s="145"/>
    </row>
    <row r="274" spans="1:12" s="81" customFormat="1" ht="42" customHeight="1">
      <c r="A274" s="292" t="s">
        <v>680</v>
      </c>
      <c r="B274" s="144"/>
      <c r="C274" s="448" t="s">
        <v>166</v>
      </c>
      <c r="D274" s="472"/>
      <c r="E274" s="437" t="s">
        <v>191</v>
      </c>
      <c r="F274" s="438"/>
      <c r="G274" s="438"/>
      <c r="H274" s="439"/>
      <c r="I274" s="114" t="s">
        <v>192</v>
      </c>
      <c r="J274" s="150">
        <v>0</v>
      </c>
      <c r="K274" s="116"/>
      <c r="L274" s="145"/>
    </row>
    <row r="275" spans="1:12" s="81" customFormat="1" ht="34.5" customHeight="1">
      <c r="A275" s="292" t="s">
        <v>682</v>
      </c>
      <c r="B275" s="144"/>
      <c r="C275" s="473"/>
      <c r="D275" s="474"/>
      <c r="E275" s="437" t="s">
        <v>193</v>
      </c>
      <c r="F275" s="438"/>
      <c r="G275" s="438"/>
      <c r="H275" s="439"/>
      <c r="I275" s="420" t="s">
        <v>684</v>
      </c>
      <c r="J275" s="150">
        <v>0</v>
      </c>
      <c r="K275" s="116"/>
      <c r="L275" s="145"/>
    </row>
    <row r="276" spans="1:12" s="81" customFormat="1" ht="34.5" customHeight="1">
      <c r="A276" s="292" t="s">
        <v>685</v>
      </c>
      <c r="B276" s="144"/>
      <c r="C276" s="473"/>
      <c r="D276" s="474"/>
      <c r="E276" s="437" t="s">
        <v>686</v>
      </c>
      <c r="F276" s="438"/>
      <c r="G276" s="438"/>
      <c r="H276" s="439"/>
      <c r="I276" s="441"/>
      <c r="J276" s="150">
        <v>0</v>
      </c>
      <c r="K276" s="116"/>
      <c r="L276" s="145"/>
    </row>
    <row r="277" spans="1:12" s="81" customFormat="1" ht="58.5">
      <c r="A277" s="292" t="s">
        <v>1309</v>
      </c>
      <c r="B277" s="144"/>
      <c r="C277" s="473"/>
      <c r="D277" s="474"/>
      <c r="E277" s="437" t="s">
        <v>688</v>
      </c>
      <c r="F277" s="438"/>
      <c r="G277" s="438"/>
      <c r="H277" s="439"/>
      <c r="I277" s="114" t="s">
        <v>689</v>
      </c>
      <c r="J277" s="150">
        <v>0</v>
      </c>
      <c r="K277" s="116"/>
      <c r="L277" s="145"/>
    </row>
    <row r="278" spans="1:12" s="81" customFormat="1" ht="58.5">
      <c r="A278" s="292" t="s">
        <v>976</v>
      </c>
      <c r="B278" s="144"/>
      <c r="C278" s="473"/>
      <c r="D278" s="474"/>
      <c r="E278" s="437" t="s">
        <v>691</v>
      </c>
      <c r="F278" s="438"/>
      <c r="G278" s="438"/>
      <c r="H278" s="439"/>
      <c r="I278" s="114" t="s">
        <v>692</v>
      </c>
      <c r="J278" s="150">
        <v>0</v>
      </c>
      <c r="K278" s="116"/>
      <c r="L278" s="145"/>
    </row>
    <row r="279" spans="1:12" s="81" customFormat="1" ht="42" customHeight="1">
      <c r="A279" s="292" t="s">
        <v>693</v>
      </c>
      <c r="B279" s="144"/>
      <c r="C279" s="473"/>
      <c r="D279" s="474"/>
      <c r="E279" s="437" t="s">
        <v>694</v>
      </c>
      <c r="F279" s="438"/>
      <c r="G279" s="438"/>
      <c r="H279" s="439"/>
      <c r="I279" s="114" t="s">
        <v>201</v>
      </c>
      <c r="J279" s="150">
        <v>0</v>
      </c>
      <c r="K279" s="116"/>
      <c r="L279" s="145"/>
    </row>
    <row r="280" spans="1:12" s="81" customFormat="1" ht="42" customHeight="1">
      <c r="A280" s="292" t="s">
        <v>696</v>
      </c>
      <c r="B280" s="144"/>
      <c r="C280" s="473"/>
      <c r="D280" s="474"/>
      <c r="E280" s="437" t="s">
        <v>202</v>
      </c>
      <c r="F280" s="438"/>
      <c r="G280" s="438"/>
      <c r="H280" s="439"/>
      <c r="I280" s="114" t="s">
        <v>698</v>
      </c>
      <c r="J280" s="150">
        <v>0</v>
      </c>
      <c r="K280" s="116"/>
      <c r="L280" s="145"/>
    </row>
    <row r="281" spans="1:12" s="81" customFormat="1" ht="42" customHeight="1">
      <c r="A281" s="292" t="s">
        <v>699</v>
      </c>
      <c r="B281" s="144"/>
      <c r="C281" s="473"/>
      <c r="D281" s="474"/>
      <c r="E281" s="437" t="s">
        <v>204</v>
      </c>
      <c r="F281" s="438"/>
      <c r="G281" s="438"/>
      <c r="H281" s="439"/>
      <c r="I281" s="114" t="s">
        <v>700</v>
      </c>
      <c r="J281" s="150">
        <v>0</v>
      </c>
      <c r="K281" s="116"/>
      <c r="L281" s="145"/>
    </row>
    <row r="282" spans="1:12" s="81" customFormat="1" ht="56.1" customHeight="1">
      <c r="A282" s="292" t="s">
        <v>701</v>
      </c>
      <c r="B282" s="144"/>
      <c r="C282" s="473"/>
      <c r="D282" s="474"/>
      <c r="E282" s="437" t="s">
        <v>206</v>
      </c>
      <c r="F282" s="438"/>
      <c r="G282" s="438"/>
      <c r="H282" s="439"/>
      <c r="I282" s="114" t="s">
        <v>702</v>
      </c>
      <c r="J282" s="150">
        <v>0</v>
      </c>
      <c r="K282" s="116"/>
      <c r="L282" s="145"/>
    </row>
    <row r="283" spans="1:12" s="81" customFormat="1" ht="56.1" customHeight="1">
      <c r="A283" s="292" t="s">
        <v>703</v>
      </c>
      <c r="B283" s="144"/>
      <c r="C283" s="475"/>
      <c r="D283" s="476"/>
      <c r="E283" s="437" t="s">
        <v>207</v>
      </c>
      <c r="F283" s="438"/>
      <c r="G283" s="438"/>
      <c r="H283" s="439"/>
      <c r="I283" s="114" t="s">
        <v>535</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7" t="s">
        <v>705</v>
      </c>
      <c r="C288" s="348"/>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62</v>
      </c>
      <c r="K290" s="74"/>
      <c r="L290" s="75" t="s">
        <v>273</v>
      </c>
    </row>
    <row r="291" spans="1:22" s="110" customFormat="1" ht="20.25" customHeight="1">
      <c r="A291" s="284"/>
      <c r="B291" s="2"/>
      <c r="C291" s="4"/>
      <c r="D291" s="4"/>
      <c r="E291" s="4"/>
      <c r="F291" s="4"/>
      <c r="G291" s="4"/>
      <c r="H291" s="331"/>
      <c r="I291" s="64" t="s">
        <v>63</v>
      </c>
      <c r="J291" s="152"/>
      <c r="K291" s="76"/>
      <c r="L291" s="126" t="s">
        <v>276</v>
      </c>
    </row>
    <row r="292" spans="1:22" s="110" customFormat="1" ht="34.5" customHeight="1">
      <c r="A292" s="284"/>
      <c r="B292" s="107"/>
      <c r="C292" s="416" t="s">
        <v>208</v>
      </c>
      <c r="D292" s="417"/>
      <c r="E292" s="417"/>
      <c r="F292" s="417"/>
      <c r="G292" s="417"/>
      <c r="H292" s="419"/>
      <c r="I292" s="467" t="s">
        <v>706</v>
      </c>
      <c r="J292" s="153"/>
      <c r="K292" s="93"/>
      <c r="L292" s="293"/>
    </row>
    <row r="293" spans="1:22" s="110" customFormat="1" ht="34.5" customHeight="1">
      <c r="A293" s="284"/>
      <c r="B293" s="154"/>
      <c r="C293" s="462"/>
      <c r="D293" s="418"/>
      <c r="E293" s="418"/>
      <c r="F293" s="418"/>
      <c r="G293" s="418"/>
      <c r="H293" s="463"/>
      <c r="I293" s="467"/>
      <c r="J293" s="155"/>
      <c r="K293" s="97"/>
      <c r="L293" s="156"/>
    </row>
    <row r="294" spans="1:22" s="110" customFormat="1" ht="34.5" customHeight="1">
      <c r="A294" s="292" t="s">
        <v>707</v>
      </c>
      <c r="B294" s="154"/>
      <c r="C294" s="462"/>
      <c r="D294" s="418"/>
      <c r="E294" s="418"/>
      <c r="F294" s="418"/>
      <c r="G294" s="418"/>
      <c r="H294" s="463"/>
      <c r="I294" s="467"/>
      <c r="J294" s="155"/>
      <c r="K294" s="97"/>
      <c r="L294" s="157" t="str">
        <f>IF(ISBLANK(L292), "-", "～")</f>
        <v>-</v>
      </c>
    </row>
    <row r="295" spans="1:22" s="110" customFormat="1" ht="34.5" customHeight="1">
      <c r="A295" s="284"/>
      <c r="B295" s="154"/>
      <c r="C295" s="462"/>
      <c r="D295" s="418"/>
      <c r="E295" s="418"/>
      <c r="F295" s="418"/>
      <c r="G295" s="418"/>
      <c r="H295" s="463"/>
      <c r="I295" s="467"/>
      <c r="J295" s="155"/>
      <c r="K295" s="97"/>
      <c r="L295" s="294"/>
    </row>
    <row r="296" spans="1:22" s="110" customFormat="1" ht="34.5" customHeight="1">
      <c r="A296" s="284"/>
      <c r="B296" s="154"/>
      <c r="C296" s="464"/>
      <c r="D296" s="465"/>
      <c r="E296" s="465"/>
      <c r="F296" s="465"/>
      <c r="G296" s="465"/>
      <c r="H296" s="466"/>
      <c r="I296" s="467"/>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209</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9" t="s">
        <v>210</v>
      </c>
      <c r="C310" s="160"/>
      <c r="D310" s="160"/>
      <c r="E310" s="54"/>
      <c r="F310" s="54"/>
      <c r="G310" s="54"/>
      <c r="H310" s="55"/>
      <c r="I310" s="55"/>
      <c r="J310" s="57"/>
      <c r="K310" s="56"/>
      <c r="L310" s="161"/>
    </row>
    <row r="311" spans="1:22" s="1" customFormat="1">
      <c r="A311" s="284"/>
      <c r="B311" s="47" t="s">
        <v>211</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62</v>
      </c>
      <c r="K313" s="74"/>
      <c r="L313" s="75" t="s">
        <v>273</v>
      </c>
      <c r="M313" s="9"/>
      <c r="N313" s="9"/>
      <c r="O313" s="9"/>
      <c r="P313" s="9"/>
      <c r="Q313" s="9"/>
      <c r="R313" s="9"/>
      <c r="S313" s="9"/>
      <c r="T313" s="9"/>
      <c r="U313" s="9"/>
      <c r="V313" s="9"/>
    </row>
    <row r="314" spans="1:22" ht="20.25" customHeight="1">
      <c r="A314" s="290" t="s">
        <v>482</v>
      </c>
      <c r="B314" s="2"/>
      <c r="C314" s="4"/>
      <c r="D314" s="4"/>
      <c r="F314" s="4"/>
      <c r="G314" s="4"/>
      <c r="H314" s="331"/>
      <c r="I314" s="64" t="s">
        <v>667</v>
      </c>
      <c r="J314" s="65"/>
      <c r="K314" s="76"/>
      <c r="L314" s="77" t="s">
        <v>276</v>
      </c>
      <c r="M314" s="9"/>
      <c r="N314" s="9"/>
      <c r="O314" s="9"/>
      <c r="P314" s="9"/>
      <c r="Q314" s="9"/>
      <c r="R314" s="9"/>
      <c r="S314" s="9"/>
      <c r="T314" s="9"/>
      <c r="U314" s="9"/>
      <c r="V314" s="9"/>
    </row>
    <row r="315" spans="1:22" s="81" customFormat="1" ht="34.5" customHeight="1">
      <c r="A315" s="292" t="s">
        <v>708</v>
      </c>
      <c r="B315" s="82"/>
      <c r="C315" s="456" t="s">
        <v>212</v>
      </c>
      <c r="D315" s="448" t="s">
        <v>213</v>
      </c>
      <c r="E315" s="449"/>
      <c r="F315" s="449"/>
      <c r="G315" s="449"/>
      <c r="H315" s="450"/>
      <c r="I315" s="420" t="s">
        <v>709</v>
      </c>
      <c r="J315" s="162">
        <f t="shared" ref="J315:J320" si="4">IF(SUM(L315:L315)=0,IF(COUNTIF(L315:L315,"未確認")&gt;0,"未確認",IF(COUNTIF(L315:L315,"~*")&gt;0,"*",SUM(L315:L315))),SUM(L315:L315))</f>
        <v>909</v>
      </c>
      <c r="K315" s="116" t="str">
        <f t="shared" ref="K315:K320" si="5">IF(OR(COUNTIF(L315:L315,"未確認")&gt;0,COUNTIF(L315:L315,"~*")&gt;0),"※","")</f>
        <v/>
      </c>
      <c r="L315" s="133">
        <v>909</v>
      </c>
    </row>
    <row r="316" spans="1:22" s="81" customFormat="1" ht="34.5" customHeight="1">
      <c r="A316" s="292" t="s">
        <v>710</v>
      </c>
      <c r="B316" s="82"/>
      <c r="C316" s="468"/>
      <c r="D316" s="469"/>
      <c r="E316" s="437" t="s">
        <v>214</v>
      </c>
      <c r="F316" s="438"/>
      <c r="G316" s="438"/>
      <c r="H316" s="439"/>
      <c r="I316" s="440"/>
      <c r="J316" s="162">
        <f t="shared" si="4"/>
        <v>636</v>
      </c>
      <c r="K316" s="116" t="str">
        <f t="shared" si="5"/>
        <v/>
      </c>
      <c r="L316" s="133">
        <v>636</v>
      </c>
    </row>
    <row r="317" spans="1:22" s="81" customFormat="1" ht="34.5" customHeight="1">
      <c r="A317" s="295" t="s">
        <v>711</v>
      </c>
      <c r="B317" s="82"/>
      <c r="C317" s="468"/>
      <c r="D317" s="470"/>
      <c r="E317" s="437" t="s">
        <v>215</v>
      </c>
      <c r="F317" s="438"/>
      <c r="G317" s="438"/>
      <c r="H317" s="439"/>
      <c r="I317" s="440"/>
      <c r="J317" s="162">
        <f t="shared" si="4"/>
        <v>37</v>
      </c>
      <c r="K317" s="116" t="str">
        <f t="shared" si="5"/>
        <v/>
      </c>
      <c r="L317" s="133">
        <v>37</v>
      </c>
    </row>
    <row r="318" spans="1:22" s="81" customFormat="1" ht="34.5" customHeight="1">
      <c r="A318" s="295" t="s">
        <v>712</v>
      </c>
      <c r="B318" s="82"/>
      <c r="C318" s="468"/>
      <c r="D318" s="471"/>
      <c r="E318" s="437" t="s">
        <v>216</v>
      </c>
      <c r="F318" s="438"/>
      <c r="G318" s="438"/>
      <c r="H318" s="439"/>
      <c r="I318" s="440"/>
      <c r="J318" s="162">
        <f t="shared" si="4"/>
        <v>236</v>
      </c>
      <c r="K318" s="116" t="str">
        <f t="shared" si="5"/>
        <v/>
      </c>
      <c r="L318" s="133">
        <v>236</v>
      </c>
    </row>
    <row r="319" spans="1:22" s="81" customFormat="1" ht="34.5" customHeight="1">
      <c r="A319" s="295" t="s">
        <v>1223</v>
      </c>
      <c r="B319" s="2"/>
      <c r="C319" s="468"/>
      <c r="D319" s="437" t="s">
        <v>217</v>
      </c>
      <c r="E319" s="438"/>
      <c r="F319" s="438"/>
      <c r="G319" s="438"/>
      <c r="H319" s="439"/>
      <c r="I319" s="440"/>
      <c r="J319" s="162">
        <f t="shared" si="4"/>
        <v>11699</v>
      </c>
      <c r="K319" s="116" t="str">
        <f t="shared" si="5"/>
        <v/>
      </c>
      <c r="L319" s="133">
        <v>11699</v>
      </c>
    </row>
    <row r="320" spans="1:22" s="81" customFormat="1" ht="34.5" customHeight="1">
      <c r="A320" s="295" t="s">
        <v>853</v>
      </c>
      <c r="B320" s="111"/>
      <c r="C320" s="468"/>
      <c r="D320" s="437" t="s">
        <v>218</v>
      </c>
      <c r="E320" s="438"/>
      <c r="F320" s="438"/>
      <c r="G320" s="438"/>
      <c r="H320" s="439"/>
      <c r="I320" s="441"/>
      <c r="J320" s="162">
        <f t="shared" si="4"/>
        <v>906</v>
      </c>
      <c r="K320" s="116" t="str">
        <f t="shared" si="5"/>
        <v/>
      </c>
      <c r="L320" s="133">
        <v>906</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219</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62</v>
      </c>
      <c r="K326" s="74"/>
      <c r="L326" s="75" t="s">
        <v>273</v>
      </c>
      <c r="M326" s="9"/>
      <c r="N326" s="9"/>
      <c r="O326" s="9"/>
      <c r="P326" s="9"/>
      <c r="Q326" s="9"/>
      <c r="R326" s="9"/>
      <c r="S326" s="9"/>
      <c r="T326" s="9"/>
      <c r="U326" s="9"/>
      <c r="V326" s="9"/>
    </row>
    <row r="327" spans="1:22" ht="20.25" customHeight="1">
      <c r="A327" s="284"/>
      <c r="B327" s="2"/>
      <c r="C327" s="59"/>
      <c r="D327" s="4"/>
      <c r="F327" s="4"/>
      <c r="G327" s="4"/>
      <c r="H327" s="331"/>
      <c r="I327" s="64" t="s">
        <v>667</v>
      </c>
      <c r="J327" s="65"/>
      <c r="K327" s="76"/>
      <c r="L327" s="77" t="s">
        <v>276</v>
      </c>
      <c r="M327" s="9"/>
      <c r="N327" s="9"/>
      <c r="O327" s="9"/>
      <c r="P327" s="9"/>
      <c r="Q327" s="9"/>
      <c r="R327" s="9"/>
      <c r="S327" s="9"/>
      <c r="T327" s="9"/>
      <c r="U327" s="9"/>
      <c r="V327" s="9"/>
    </row>
    <row r="328" spans="1:22" s="81" customFormat="1" ht="34.5" customHeight="1">
      <c r="A328" s="296" t="s">
        <v>715</v>
      </c>
      <c r="B328" s="111"/>
      <c r="C328" s="456" t="s">
        <v>220</v>
      </c>
      <c r="D328" s="437" t="s">
        <v>221</v>
      </c>
      <c r="E328" s="438"/>
      <c r="F328" s="438"/>
      <c r="G328" s="438"/>
      <c r="H328" s="439"/>
      <c r="I328" s="420" t="s">
        <v>716</v>
      </c>
      <c r="J328" s="162">
        <f t="shared" ref="J328:J345" si="6">IF(SUM(L328:L328)=0,IF(COUNTIF(L328:L328,"未確認")&gt;0,"未確認",IF(COUNTIF(L328:L328,"~*")&gt;0,"*",SUM(L328:L328))),SUM(L328:L328))</f>
        <v>909</v>
      </c>
      <c r="K328" s="116" t="str">
        <f t="shared" ref="K328:K345" si="7">IF(OR(COUNTIF(L328:L328,"未確認")&gt;0,COUNTIF(L328:L328,"~*")&gt;0),"※","")</f>
        <v/>
      </c>
      <c r="L328" s="133">
        <v>909</v>
      </c>
    </row>
    <row r="329" spans="1:22" s="81" customFormat="1" ht="34.5" customHeight="1">
      <c r="A329" s="296" t="s">
        <v>717</v>
      </c>
      <c r="B329" s="111"/>
      <c r="C329" s="456"/>
      <c r="D329" s="457" t="s">
        <v>222</v>
      </c>
      <c r="E329" s="459" t="s">
        <v>223</v>
      </c>
      <c r="F329" s="460"/>
      <c r="G329" s="460"/>
      <c r="H329" s="461"/>
      <c r="I329" s="451"/>
      <c r="J329" s="162">
        <f t="shared" si="6"/>
        <v>0</v>
      </c>
      <c r="K329" s="116" t="str">
        <f t="shared" si="7"/>
        <v/>
      </c>
      <c r="L329" s="133">
        <v>0</v>
      </c>
    </row>
    <row r="330" spans="1:22" s="81" customFormat="1" ht="34.5" customHeight="1">
      <c r="A330" s="296" t="s">
        <v>718</v>
      </c>
      <c r="B330" s="111"/>
      <c r="C330" s="456"/>
      <c r="D330" s="456"/>
      <c r="E330" s="437" t="s">
        <v>224</v>
      </c>
      <c r="F330" s="438"/>
      <c r="G330" s="438"/>
      <c r="H330" s="439"/>
      <c r="I330" s="451"/>
      <c r="J330" s="162">
        <f t="shared" si="6"/>
        <v>819</v>
      </c>
      <c r="K330" s="116" t="str">
        <f t="shared" si="7"/>
        <v/>
      </c>
      <c r="L330" s="133">
        <v>819</v>
      </c>
    </row>
    <row r="331" spans="1:22" s="81" customFormat="1" ht="34.5" customHeight="1">
      <c r="A331" s="296" t="s">
        <v>1384</v>
      </c>
      <c r="B331" s="111"/>
      <c r="C331" s="456"/>
      <c r="D331" s="456"/>
      <c r="E331" s="437" t="s">
        <v>225</v>
      </c>
      <c r="F331" s="438"/>
      <c r="G331" s="438"/>
      <c r="H331" s="439"/>
      <c r="I331" s="451"/>
      <c r="J331" s="162">
        <f t="shared" si="6"/>
        <v>90</v>
      </c>
      <c r="K331" s="116" t="str">
        <f t="shared" si="7"/>
        <v/>
      </c>
      <c r="L331" s="133">
        <v>90</v>
      </c>
    </row>
    <row r="332" spans="1:22" s="81" customFormat="1" ht="34.5" customHeight="1">
      <c r="A332" s="296" t="s">
        <v>720</v>
      </c>
      <c r="B332" s="111"/>
      <c r="C332" s="456"/>
      <c r="D332" s="456"/>
      <c r="E332" s="422" t="s">
        <v>226</v>
      </c>
      <c r="F332" s="423"/>
      <c r="G332" s="423"/>
      <c r="H332" s="424"/>
      <c r="I332" s="451"/>
      <c r="J332" s="162">
        <f t="shared" si="6"/>
        <v>0</v>
      </c>
      <c r="K332" s="116" t="str">
        <f t="shared" si="7"/>
        <v/>
      </c>
      <c r="L332" s="133">
        <v>0</v>
      </c>
    </row>
    <row r="333" spans="1:22" s="81" customFormat="1" ht="34.5" customHeight="1">
      <c r="A333" s="296" t="s">
        <v>1385</v>
      </c>
      <c r="B333" s="111"/>
      <c r="C333" s="456"/>
      <c r="D333" s="456"/>
      <c r="E333" s="422" t="s">
        <v>227</v>
      </c>
      <c r="F333" s="423"/>
      <c r="G333" s="423"/>
      <c r="H333" s="424"/>
      <c r="I333" s="451"/>
      <c r="J333" s="162">
        <f t="shared" si="6"/>
        <v>0</v>
      </c>
      <c r="K333" s="116" t="str">
        <f t="shared" si="7"/>
        <v/>
      </c>
      <c r="L333" s="133">
        <v>0</v>
      </c>
    </row>
    <row r="334" spans="1:22" s="81" customFormat="1" ht="34.5" customHeight="1">
      <c r="A334" s="296" t="s">
        <v>722</v>
      </c>
      <c r="B334" s="111"/>
      <c r="C334" s="456"/>
      <c r="D334" s="456"/>
      <c r="E334" s="437" t="s">
        <v>228</v>
      </c>
      <c r="F334" s="438"/>
      <c r="G334" s="438"/>
      <c r="H334" s="439"/>
      <c r="I334" s="451"/>
      <c r="J334" s="162">
        <f t="shared" si="6"/>
        <v>0</v>
      </c>
      <c r="K334" s="116" t="str">
        <f t="shared" si="7"/>
        <v/>
      </c>
      <c r="L334" s="133">
        <v>0</v>
      </c>
    </row>
    <row r="335" spans="1:22" s="81" customFormat="1" ht="34.5" customHeight="1">
      <c r="A335" s="296" t="s">
        <v>723</v>
      </c>
      <c r="B335" s="111"/>
      <c r="C335" s="456"/>
      <c r="D335" s="458"/>
      <c r="E335" s="448" t="s">
        <v>166</v>
      </c>
      <c r="F335" s="449"/>
      <c r="G335" s="449"/>
      <c r="H335" s="450"/>
      <c r="I335" s="451"/>
      <c r="J335" s="162">
        <f t="shared" si="6"/>
        <v>0</v>
      </c>
      <c r="K335" s="116" t="str">
        <f t="shared" si="7"/>
        <v/>
      </c>
      <c r="L335" s="133">
        <v>0</v>
      </c>
    </row>
    <row r="336" spans="1:22" s="81" customFormat="1" ht="34.5" customHeight="1">
      <c r="A336" s="296" t="s">
        <v>724</v>
      </c>
      <c r="B336" s="111"/>
      <c r="C336" s="456"/>
      <c r="D336" s="437" t="s">
        <v>229</v>
      </c>
      <c r="E336" s="438"/>
      <c r="F336" s="438"/>
      <c r="G336" s="438"/>
      <c r="H336" s="439"/>
      <c r="I336" s="451"/>
      <c r="J336" s="162">
        <f t="shared" si="6"/>
        <v>906</v>
      </c>
      <c r="K336" s="116" t="str">
        <f t="shared" si="7"/>
        <v/>
      </c>
      <c r="L336" s="133">
        <v>906</v>
      </c>
    </row>
    <row r="337" spans="1:22" s="81" customFormat="1" ht="34.5" customHeight="1">
      <c r="A337" s="296" t="s">
        <v>725</v>
      </c>
      <c r="B337" s="111"/>
      <c r="C337" s="456"/>
      <c r="D337" s="457" t="s">
        <v>230</v>
      </c>
      <c r="E337" s="459" t="s">
        <v>231</v>
      </c>
      <c r="F337" s="460"/>
      <c r="G337" s="460"/>
      <c r="H337" s="461"/>
      <c r="I337" s="451"/>
      <c r="J337" s="162">
        <f t="shared" si="6"/>
        <v>0</v>
      </c>
      <c r="K337" s="116" t="str">
        <f t="shared" si="7"/>
        <v/>
      </c>
      <c r="L337" s="133">
        <v>0</v>
      </c>
    </row>
    <row r="338" spans="1:22" s="81" customFormat="1" ht="34.5" customHeight="1">
      <c r="A338" s="296" t="s">
        <v>726</v>
      </c>
      <c r="B338" s="111"/>
      <c r="C338" s="456"/>
      <c r="D338" s="456"/>
      <c r="E338" s="437" t="s">
        <v>232</v>
      </c>
      <c r="F338" s="438"/>
      <c r="G338" s="438"/>
      <c r="H338" s="439"/>
      <c r="I338" s="451"/>
      <c r="J338" s="162">
        <f t="shared" si="6"/>
        <v>830</v>
      </c>
      <c r="K338" s="116" t="str">
        <f t="shared" si="7"/>
        <v/>
      </c>
      <c r="L338" s="133">
        <v>830</v>
      </c>
    </row>
    <row r="339" spans="1:22" s="81" customFormat="1" ht="34.5" customHeight="1">
      <c r="A339" s="296" t="s">
        <v>727</v>
      </c>
      <c r="B339" s="111"/>
      <c r="C339" s="456"/>
      <c r="D339" s="456"/>
      <c r="E339" s="437" t="s">
        <v>233</v>
      </c>
      <c r="F339" s="438"/>
      <c r="G339" s="438"/>
      <c r="H339" s="439"/>
      <c r="I339" s="451"/>
      <c r="J339" s="162">
        <f t="shared" si="6"/>
        <v>51</v>
      </c>
      <c r="K339" s="116" t="str">
        <f t="shared" si="7"/>
        <v/>
      </c>
      <c r="L339" s="133">
        <v>51</v>
      </c>
    </row>
    <row r="340" spans="1:22" s="81" customFormat="1" ht="34.5" customHeight="1">
      <c r="A340" s="296" t="s">
        <v>1228</v>
      </c>
      <c r="B340" s="111"/>
      <c r="C340" s="456"/>
      <c r="D340" s="456"/>
      <c r="E340" s="437" t="s">
        <v>234</v>
      </c>
      <c r="F340" s="438"/>
      <c r="G340" s="438"/>
      <c r="H340" s="439"/>
      <c r="I340" s="451"/>
      <c r="J340" s="162">
        <f t="shared" si="6"/>
        <v>0</v>
      </c>
      <c r="K340" s="116" t="str">
        <f t="shared" si="7"/>
        <v/>
      </c>
      <c r="L340" s="133">
        <v>0</v>
      </c>
    </row>
    <row r="341" spans="1:22" s="81" customFormat="1" ht="34.5" customHeight="1">
      <c r="A341" s="296" t="s">
        <v>729</v>
      </c>
      <c r="B341" s="111"/>
      <c r="C341" s="456"/>
      <c r="D341" s="456"/>
      <c r="E341" s="437" t="s">
        <v>235</v>
      </c>
      <c r="F341" s="438"/>
      <c r="G341" s="438"/>
      <c r="H341" s="439"/>
      <c r="I341" s="451"/>
      <c r="J341" s="162">
        <f t="shared" si="6"/>
        <v>0</v>
      </c>
      <c r="K341" s="116" t="str">
        <f t="shared" si="7"/>
        <v/>
      </c>
      <c r="L341" s="133">
        <v>0</v>
      </c>
    </row>
    <row r="342" spans="1:22" s="81" customFormat="1" ht="34.5" customHeight="1">
      <c r="A342" s="296" t="s">
        <v>730</v>
      </c>
      <c r="B342" s="111"/>
      <c r="C342" s="456"/>
      <c r="D342" s="456"/>
      <c r="E342" s="422" t="s">
        <v>236</v>
      </c>
      <c r="F342" s="423"/>
      <c r="G342" s="423"/>
      <c r="H342" s="424"/>
      <c r="I342" s="451"/>
      <c r="J342" s="162">
        <f t="shared" si="6"/>
        <v>0</v>
      </c>
      <c r="K342" s="116" t="str">
        <f t="shared" si="7"/>
        <v/>
      </c>
      <c r="L342" s="133">
        <v>0</v>
      </c>
    </row>
    <row r="343" spans="1:22" s="81" customFormat="1" ht="34.5" customHeight="1">
      <c r="A343" s="296" t="s">
        <v>731</v>
      </c>
      <c r="B343" s="111"/>
      <c r="C343" s="456"/>
      <c r="D343" s="456"/>
      <c r="E343" s="437" t="s">
        <v>237</v>
      </c>
      <c r="F343" s="438"/>
      <c r="G343" s="438"/>
      <c r="H343" s="439"/>
      <c r="I343" s="451"/>
      <c r="J343" s="162">
        <f t="shared" si="6"/>
        <v>0</v>
      </c>
      <c r="K343" s="116" t="str">
        <f t="shared" si="7"/>
        <v/>
      </c>
      <c r="L343" s="133">
        <v>0</v>
      </c>
    </row>
    <row r="344" spans="1:22" s="81" customFormat="1" ht="34.5" customHeight="1">
      <c r="A344" s="296" t="s">
        <v>732</v>
      </c>
      <c r="B344" s="111"/>
      <c r="C344" s="456"/>
      <c r="D344" s="456"/>
      <c r="E344" s="437" t="s">
        <v>733</v>
      </c>
      <c r="F344" s="438"/>
      <c r="G344" s="438"/>
      <c r="H344" s="439"/>
      <c r="I344" s="451"/>
      <c r="J344" s="162">
        <f t="shared" si="6"/>
        <v>25</v>
      </c>
      <c r="K344" s="116" t="str">
        <f t="shared" si="7"/>
        <v/>
      </c>
      <c r="L344" s="133">
        <v>25</v>
      </c>
    </row>
    <row r="345" spans="1:22" s="81" customFormat="1" ht="34.5" customHeight="1">
      <c r="A345" s="296" t="s">
        <v>734</v>
      </c>
      <c r="B345" s="111"/>
      <c r="C345" s="456"/>
      <c r="D345" s="456"/>
      <c r="E345" s="437" t="s">
        <v>166</v>
      </c>
      <c r="F345" s="438"/>
      <c r="G345" s="438"/>
      <c r="H345" s="439"/>
      <c r="I345" s="452"/>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238</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62</v>
      </c>
      <c r="K351" s="165"/>
      <c r="L351" s="75" t="s">
        <v>273</v>
      </c>
      <c r="M351" s="9"/>
      <c r="N351" s="9"/>
      <c r="O351" s="9"/>
      <c r="P351" s="9"/>
      <c r="Q351" s="9"/>
      <c r="R351" s="9"/>
      <c r="S351" s="9"/>
      <c r="T351" s="9"/>
      <c r="U351" s="9"/>
      <c r="V351" s="9"/>
    </row>
    <row r="352" spans="1:22" ht="20.25" customHeight="1">
      <c r="A352" s="290" t="s">
        <v>482</v>
      </c>
      <c r="B352" s="2"/>
      <c r="C352" s="59"/>
      <c r="D352" s="4"/>
      <c r="F352" s="4"/>
      <c r="G352" s="4"/>
      <c r="H352" s="331"/>
      <c r="I352" s="64" t="s">
        <v>63</v>
      </c>
      <c r="J352" s="65"/>
      <c r="K352" s="166"/>
      <c r="L352" s="77" t="s">
        <v>276</v>
      </c>
      <c r="M352" s="9"/>
      <c r="N352" s="9"/>
      <c r="O352" s="9"/>
      <c r="P352" s="9"/>
      <c r="Q352" s="9"/>
      <c r="R352" s="9"/>
      <c r="S352" s="9"/>
      <c r="T352" s="9"/>
      <c r="U352" s="9"/>
      <c r="V352" s="9"/>
    </row>
    <row r="353" spans="1:22" s="81" customFormat="1" ht="34.5" customHeight="1">
      <c r="A353" s="296" t="s">
        <v>735</v>
      </c>
      <c r="B353" s="111"/>
      <c r="C353" s="448" t="s">
        <v>239</v>
      </c>
      <c r="D353" s="449"/>
      <c r="E353" s="449"/>
      <c r="F353" s="449"/>
      <c r="G353" s="449"/>
      <c r="H353" s="450"/>
      <c r="I353" s="420" t="s">
        <v>736</v>
      </c>
      <c r="J353" s="167">
        <f>IF(SUM(L353:L353)=0,IF(COUNTIF(L353:L353,"未確認")&gt;0,"未確認",IF(COUNTIF(L353:L353,"~*")&gt;0,"*",SUM(L353:L353))),SUM(L353:L353))</f>
        <v>906</v>
      </c>
      <c r="K353" s="168" t="str">
        <f>IF(OR(COUNTIF(L353:L353,"未確認")&gt;0,COUNTIF(L353:L353,"~*")&gt;0),"※","")</f>
        <v/>
      </c>
      <c r="L353" s="133">
        <v>906</v>
      </c>
    </row>
    <row r="354" spans="1:22" s="81" customFormat="1" ht="34.5" customHeight="1">
      <c r="A354" s="295" t="s">
        <v>737</v>
      </c>
      <c r="B354" s="111"/>
      <c r="C354" s="169"/>
      <c r="D354" s="170"/>
      <c r="E354" s="453" t="s">
        <v>1386</v>
      </c>
      <c r="F354" s="454"/>
      <c r="G354" s="454"/>
      <c r="H354" s="455"/>
      <c r="I354" s="451"/>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739</v>
      </c>
      <c r="B355" s="111"/>
      <c r="C355" s="169"/>
      <c r="D355" s="170"/>
      <c r="E355" s="453" t="s">
        <v>740</v>
      </c>
      <c r="F355" s="454"/>
      <c r="G355" s="454"/>
      <c r="H355" s="455"/>
      <c r="I355" s="451"/>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1325</v>
      </c>
      <c r="B356" s="111"/>
      <c r="C356" s="169"/>
      <c r="D356" s="170"/>
      <c r="E356" s="453" t="s">
        <v>742</v>
      </c>
      <c r="F356" s="454"/>
      <c r="G356" s="454"/>
      <c r="H356" s="455"/>
      <c r="I356" s="451"/>
      <c r="J356" s="167">
        <f>IF(SUM(L356:L356)=0,IF(COUNTIF(L356:L356,"未確認")&gt;0,"未確認",IF(COUNTIF(L356:L356,"~*")&gt;0,"*",SUM(L356:L356))),SUM(L356:L356))</f>
        <v>906</v>
      </c>
      <c r="K356" s="168" t="str">
        <f>IF(OR(COUNTIF(L356:L356,"未確認")&gt;0,COUNTIF(L356:L356,"~*")&gt;0),"※","")</f>
        <v/>
      </c>
      <c r="L356" s="133">
        <v>906</v>
      </c>
    </row>
    <row r="357" spans="1:22" s="81" customFormat="1" ht="34.5" customHeight="1">
      <c r="A357" s="296" t="s">
        <v>743</v>
      </c>
      <c r="B357" s="2"/>
      <c r="C357" s="171"/>
      <c r="D357" s="172"/>
      <c r="E357" s="453" t="s">
        <v>1387</v>
      </c>
      <c r="F357" s="454"/>
      <c r="G357" s="454"/>
      <c r="H357" s="455"/>
      <c r="I357" s="452"/>
      <c r="J357" s="167">
        <f>IF(SUM(L357:L357)=0,IF(COUNTIF(L357:L357,"未確認")&gt;0,"未確認",IF(COUNTIF(L357:L357,"~*")&gt;0,"*",SUM(L357:L357))),SUM(L357:L357))</f>
        <v>0</v>
      </c>
      <c r="K357" s="168" t="str">
        <f>IF(OR(COUNTIF(L357:L357,"未確認")&gt;0,COUNTIF(L357:L357,"~*")&gt;0),"※","")</f>
        <v/>
      </c>
      <c r="L357" s="133">
        <v>0</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50"/>
      <c r="D360" s="4"/>
      <c r="E360" s="4"/>
      <c r="F360" s="4"/>
      <c r="G360" s="4"/>
      <c r="H360" s="173"/>
      <c r="I360" s="173"/>
      <c r="J360" s="58"/>
      <c r="K360" s="30"/>
      <c r="L360" s="100"/>
    </row>
    <row r="361" spans="1:22" s="4" customFormat="1">
      <c r="A361" s="284"/>
      <c r="B361" s="19" t="s">
        <v>240</v>
      </c>
      <c r="C361" s="44"/>
      <c r="D361" s="44"/>
      <c r="E361" s="44"/>
      <c r="F361" s="44"/>
      <c r="G361" s="44"/>
      <c r="H361" s="15"/>
      <c r="I361" s="15"/>
      <c r="J361" s="58"/>
      <c r="K361" s="30"/>
      <c r="L361" s="100"/>
    </row>
    <row r="362" spans="1:22" s="1" customFormat="1">
      <c r="A362" s="284"/>
      <c r="B362" s="111" t="s">
        <v>241</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62</v>
      </c>
      <c r="K364" s="165"/>
      <c r="L364" s="75" t="s">
        <v>273</v>
      </c>
      <c r="M364" s="9"/>
      <c r="N364" s="9"/>
      <c r="O364" s="9"/>
      <c r="P364" s="9"/>
      <c r="Q364" s="9"/>
      <c r="R364" s="9"/>
      <c r="S364" s="9"/>
      <c r="T364" s="9"/>
      <c r="U364" s="9"/>
      <c r="V364" s="9"/>
    </row>
    <row r="365" spans="1:22" ht="20.25" customHeight="1">
      <c r="A365" s="284"/>
      <c r="B365" s="2"/>
      <c r="C365" s="4"/>
      <c r="D365" s="4"/>
      <c r="F365" s="4"/>
      <c r="G365" s="4"/>
      <c r="H365" s="331"/>
      <c r="I365" s="64" t="s">
        <v>667</v>
      </c>
      <c r="J365" s="65"/>
      <c r="K365" s="166"/>
      <c r="L365" s="77" t="s">
        <v>276</v>
      </c>
      <c r="M365" s="9"/>
      <c r="N365" s="9"/>
      <c r="O365" s="9"/>
      <c r="P365" s="9"/>
      <c r="Q365" s="9"/>
      <c r="R365" s="9"/>
      <c r="S365" s="9"/>
      <c r="T365" s="9"/>
      <c r="U365" s="9"/>
      <c r="V365" s="9"/>
    </row>
    <row r="366" spans="1:22" s="81" customFormat="1" ht="34.5" customHeight="1">
      <c r="A366" s="296" t="s">
        <v>1388</v>
      </c>
      <c r="B366" s="111"/>
      <c r="C366" s="442" t="s">
        <v>746</v>
      </c>
      <c r="D366" s="443"/>
      <c r="E366" s="443"/>
      <c r="F366" s="443"/>
      <c r="G366" s="443"/>
      <c r="H366" s="444"/>
      <c r="I366" s="420" t="s">
        <v>747</v>
      </c>
      <c r="J366" s="167">
        <v>0</v>
      </c>
      <c r="K366" s="174" t="str">
        <f>IF(OR(COUNTIF(J366,"未確認")&gt;0,COUNTIF(J366,"~*")&gt;0),"※","")</f>
        <v/>
      </c>
      <c r="L366" s="142"/>
    </row>
    <row r="367" spans="1:22" s="81" customFormat="1" ht="34.5" customHeight="1">
      <c r="A367" s="296" t="s">
        <v>748</v>
      </c>
      <c r="B367" s="111"/>
      <c r="C367" s="169"/>
      <c r="D367" s="175"/>
      <c r="E367" s="437" t="s">
        <v>242</v>
      </c>
      <c r="F367" s="438"/>
      <c r="G367" s="438"/>
      <c r="H367" s="439"/>
      <c r="I367" s="425"/>
      <c r="J367" s="167">
        <v>0</v>
      </c>
      <c r="K367" s="174" t="str">
        <f t="shared" ref="K367:K371" si="8">IF(OR(COUNTIF(J367,"未確認")&gt;0,COUNTIF(J367,"~*")&gt;0),"※","")</f>
        <v/>
      </c>
      <c r="L367" s="145"/>
    </row>
    <row r="368" spans="1:22" s="81" customFormat="1" ht="34.5" customHeight="1">
      <c r="A368" s="296" t="s">
        <v>1389</v>
      </c>
      <c r="B368" s="111"/>
      <c r="C368" s="171"/>
      <c r="D368" s="176"/>
      <c r="E368" s="437" t="s">
        <v>243</v>
      </c>
      <c r="F368" s="438"/>
      <c r="G368" s="438"/>
      <c r="H368" s="439"/>
      <c r="I368" s="425"/>
      <c r="J368" s="167">
        <v>0</v>
      </c>
      <c r="K368" s="174" t="str">
        <f t="shared" si="8"/>
        <v/>
      </c>
      <c r="L368" s="145"/>
    </row>
    <row r="369" spans="1:12" s="81" customFormat="1" ht="34.5" customHeight="1">
      <c r="A369" s="296" t="s">
        <v>750</v>
      </c>
      <c r="B369" s="111"/>
      <c r="C369" s="445" t="s">
        <v>751</v>
      </c>
      <c r="D369" s="446"/>
      <c r="E369" s="446"/>
      <c r="F369" s="446"/>
      <c r="G369" s="446"/>
      <c r="H369" s="447"/>
      <c r="I369" s="425"/>
      <c r="J369" s="167">
        <v>0</v>
      </c>
      <c r="K369" s="174" t="str">
        <f t="shared" si="8"/>
        <v/>
      </c>
      <c r="L369" s="145"/>
    </row>
    <row r="370" spans="1:12" s="81" customFormat="1" ht="34.5" customHeight="1">
      <c r="A370" s="296" t="s">
        <v>752</v>
      </c>
      <c r="B370" s="111"/>
      <c r="C370" s="169"/>
      <c r="D370" s="175"/>
      <c r="E370" s="437" t="s">
        <v>244</v>
      </c>
      <c r="F370" s="438"/>
      <c r="G370" s="438"/>
      <c r="H370" s="439"/>
      <c r="I370" s="425"/>
      <c r="J370" s="167">
        <v>0</v>
      </c>
      <c r="K370" s="174" t="str">
        <f t="shared" si="8"/>
        <v/>
      </c>
      <c r="L370" s="145"/>
    </row>
    <row r="371" spans="1:12" s="81" customFormat="1" ht="34.5" customHeight="1">
      <c r="A371" s="296" t="s">
        <v>1240</v>
      </c>
      <c r="B371" s="111"/>
      <c r="C371" s="171"/>
      <c r="D371" s="176"/>
      <c r="E371" s="437" t="s">
        <v>245</v>
      </c>
      <c r="F371" s="438"/>
      <c r="G371" s="438"/>
      <c r="H371" s="439"/>
      <c r="I371" s="426"/>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209</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9" t="s">
        <v>754</v>
      </c>
      <c r="C386" s="351"/>
      <c r="D386" s="54"/>
      <c r="E386" s="54"/>
      <c r="F386" s="54"/>
      <c r="G386" s="54"/>
      <c r="H386" s="55"/>
      <c r="I386" s="55"/>
      <c r="J386" s="57"/>
      <c r="K386" s="60"/>
      <c r="L386" s="100"/>
    </row>
    <row r="387" spans="1:22" s="1" customFormat="1">
      <c r="A387" s="284"/>
      <c r="B387" s="19" t="s">
        <v>755</v>
      </c>
      <c r="C387" s="348"/>
      <c r="D387" s="4"/>
      <c r="E387" s="4"/>
      <c r="F387" s="4"/>
      <c r="G387" s="4"/>
      <c r="H387" s="331"/>
      <c r="I387" s="331"/>
      <c r="J387" s="58"/>
      <c r="K387" s="352"/>
      <c r="L387" s="353"/>
    </row>
    <row r="388" spans="1:22" s="1" customFormat="1" ht="19.5">
      <c r="A388" s="284"/>
      <c r="C388" s="348"/>
      <c r="D388" s="4"/>
      <c r="E388" s="4"/>
      <c r="F388" s="4"/>
      <c r="G388" s="4"/>
      <c r="H388" s="331"/>
      <c r="I388" s="331"/>
      <c r="J388" s="58"/>
      <c r="K388" s="56"/>
      <c r="L388" s="161"/>
    </row>
    <row r="389" spans="1:22" ht="34.5" customHeight="1">
      <c r="A389" s="284"/>
      <c r="B389" s="19"/>
      <c r="C389" s="9"/>
      <c r="D389" s="4"/>
      <c r="F389" s="4"/>
      <c r="G389" s="4"/>
      <c r="H389" s="331"/>
      <c r="I389" s="331"/>
      <c r="J389" s="73" t="s">
        <v>62</v>
      </c>
      <c r="K389" s="354"/>
      <c r="L389" s="355" t="s">
        <v>273</v>
      </c>
      <c r="M389" s="9"/>
      <c r="N389" s="9"/>
      <c r="O389" s="9"/>
      <c r="P389" s="9"/>
      <c r="Q389" s="9"/>
      <c r="R389" s="9"/>
      <c r="S389" s="9"/>
      <c r="T389" s="9"/>
      <c r="U389" s="9"/>
      <c r="V389" s="9"/>
    </row>
    <row r="390" spans="1:22" ht="20.25" customHeight="1">
      <c r="A390" s="284"/>
      <c r="B390" s="2"/>
      <c r="C390" s="435"/>
      <c r="D390" s="436"/>
      <c r="E390" s="436"/>
      <c r="F390" s="436"/>
      <c r="G390" s="44"/>
      <c r="H390" s="331"/>
      <c r="I390" s="64" t="s">
        <v>667</v>
      </c>
      <c r="J390" s="65"/>
      <c r="K390" s="166"/>
      <c r="L390" s="77" t="s">
        <v>276</v>
      </c>
      <c r="M390" s="9"/>
      <c r="N390" s="9"/>
      <c r="O390" s="9"/>
      <c r="P390" s="9"/>
      <c r="Q390" s="9"/>
      <c r="R390" s="9"/>
      <c r="S390" s="9"/>
      <c r="T390" s="9"/>
      <c r="U390" s="9"/>
      <c r="V390" s="9"/>
    </row>
    <row r="391" spans="1:22" s="1" customFormat="1" ht="34.5" customHeight="1">
      <c r="A391" s="296" t="s">
        <v>485</v>
      </c>
      <c r="B391" s="180"/>
      <c r="C391" s="437" t="s">
        <v>246</v>
      </c>
      <c r="D391" s="438"/>
      <c r="E391" s="438"/>
      <c r="F391" s="438"/>
      <c r="G391" s="438"/>
      <c r="H391" s="439"/>
      <c r="I391" s="114" t="s">
        <v>756</v>
      </c>
      <c r="J391" s="178">
        <f>IF(SUM(L391:L391)=0,IF(COUNTIF(L391:L391,"未確認")&gt;0,"未確認",IF(COUNTIF(L391:L391,"~*")&gt;0,"*",SUM(L391:L391))),SUM(L391:L391))</f>
        <v>0</v>
      </c>
      <c r="K391" s="179" t="str">
        <f>IF(OR(COUNTIF(L391:L391,"未確認")&gt;0,COUNTIF(L391:L391,"*")&gt;0),"※","")</f>
        <v/>
      </c>
      <c r="L391" s="109">
        <v>0</v>
      </c>
    </row>
    <row r="392" spans="1:22" s="346"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248</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62</v>
      </c>
      <c r="K396" s="165"/>
      <c r="L396" s="75" t="s">
        <v>273</v>
      </c>
    </row>
    <row r="397" spans="1:22" s="2" customFormat="1" ht="20.25" customHeight="1">
      <c r="A397" s="284"/>
      <c r="C397" s="59"/>
      <c r="D397" s="4"/>
      <c r="E397" s="4"/>
      <c r="F397" s="4"/>
      <c r="G397" s="4"/>
      <c r="H397" s="331"/>
      <c r="I397" s="64" t="s">
        <v>667</v>
      </c>
      <c r="J397" s="65"/>
      <c r="K397" s="166"/>
      <c r="L397" s="77" t="s">
        <v>276</v>
      </c>
    </row>
    <row r="398" spans="1:22" s="107" customFormat="1" ht="113.65" customHeight="1">
      <c r="A398" s="296" t="s">
        <v>486</v>
      </c>
      <c r="B398" s="111"/>
      <c r="C398" s="422" t="s">
        <v>757</v>
      </c>
      <c r="D398" s="423"/>
      <c r="E398" s="423"/>
      <c r="F398" s="423"/>
      <c r="G398" s="423"/>
      <c r="H398" s="424"/>
      <c r="I398" s="325" t="s">
        <v>758</v>
      </c>
      <c r="J398" s="181"/>
      <c r="K398" s="182"/>
      <c r="L398" s="187" t="s">
        <v>856</v>
      </c>
    </row>
    <row r="399" spans="1:22" s="1" customFormat="1" ht="65.099999999999994" customHeight="1">
      <c r="A399" s="284"/>
      <c r="B399" s="111"/>
      <c r="C399" s="416" t="s">
        <v>1333</v>
      </c>
      <c r="D399" s="417"/>
      <c r="E399" s="417"/>
      <c r="F399" s="417"/>
      <c r="G399" s="417"/>
      <c r="H399" s="419"/>
      <c r="I399" s="420" t="s">
        <v>762</v>
      </c>
      <c r="J399" s="183"/>
      <c r="K399" s="184"/>
      <c r="L399" s="118"/>
    </row>
    <row r="400" spans="1:22" s="1" customFormat="1" ht="34.5" customHeight="1">
      <c r="A400" s="296" t="s">
        <v>488</v>
      </c>
      <c r="B400" s="111"/>
      <c r="C400" s="185"/>
      <c r="D400" s="427" t="s">
        <v>763</v>
      </c>
      <c r="E400" s="434"/>
      <c r="F400" s="434"/>
      <c r="G400" s="434"/>
      <c r="H400" s="428"/>
      <c r="I400" s="440"/>
      <c r="J400" s="183"/>
      <c r="K400" s="186"/>
      <c r="L400" s="187">
        <v>35</v>
      </c>
    </row>
    <row r="401" spans="1:12" s="1" customFormat="1" ht="34.5" customHeight="1">
      <c r="A401" s="296" t="s">
        <v>489</v>
      </c>
      <c r="B401" s="111"/>
      <c r="C401" s="185"/>
      <c r="D401" s="427" t="s">
        <v>764</v>
      </c>
      <c r="E401" s="434"/>
      <c r="F401" s="434"/>
      <c r="G401" s="434"/>
      <c r="H401" s="428"/>
      <c r="I401" s="440"/>
      <c r="J401" s="183"/>
      <c r="K401" s="186"/>
      <c r="L401" s="187">
        <v>14</v>
      </c>
    </row>
    <row r="402" spans="1:12" s="1" customFormat="1" ht="34.5" customHeight="1">
      <c r="A402" s="296" t="s">
        <v>490</v>
      </c>
      <c r="B402" s="111"/>
      <c r="C402" s="185"/>
      <c r="D402" s="427" t="s">
        <v>859</v>
      </c>
      <c r="E402" s="434"/>
      <c r="F402" s="434"/>
      <c r="G402" s="434"/>
      <c r="H402" s="428"/>
      <c r="I402" s="440"/>
      <c r="J402" s="183"/>
      <c r="K402" s="186"/>
      <c r="L402" s="187">
        <v>10.9</v>
      </c>
    </row>
    <row r="403" spans="1:12" s="1" customFormat="1" ht="34.5" customHeight="1">
      <c r="A403" s="296" t="s">
        <v>491</v>
      </c>
      <c r="B403" s="111"/>
      <c r="C403" s="185"/>
      <c r="D403" s="427" t="s">
        <v>766</v>
      </c>
      <c r="E403" s="434"/>
      <c r="F403" s="434"/>
      <c r="G403" s="434"/>
      <c r="H403" s="428"/>
      <c r="I403" s="440"/>
      <c r="J403" s="183"/>
      <c r="K403" s="186"/>
      <c r="L403" s="187">
        <v>3.8</v>
      </c>
    </row>
    <row r="404" spans="1:12" s="1" customFormat="1" ht="34.5" customHeight="1">
      <c r="A404" s="296" t="s">
        <v>492</v>
      </c>
      <c r="B404" s="111"/>
      <c r="C404" s="185"/>
      <c r="D404" s="427" t="s">
        <v>767</v>
      </c>
      <c r="E404" s="434"/>
      <c r="F404" s="434"/>
      <c r="G404" s="434"/>
      <c r="H404" s="428"/>
      <c r="I404" s="440"/>
      <c r="J404" s="183"/>
      <c r="K404" s="186"/>
      <c r="L404" s="187">
        <v>23.6</v>
      </c>
    </row>
    <row r="405" spans="1:12" s="1" customFormat="1" ht="34.5" customHeight="1">
      <c r="A405" s="296" t="s">
        <v>493</v>
      </c>
      <c r="B405" s="111"/>
      <c r="C405" s="188"/>
      <c r="D405" s="427" t="s">
        <v>768</v>
      </c>
      <c r="E405" s="434"/>
      <c r="F405" s="434"/>
      <c r="G405" s="434"/>
      <c r="H405" s="428"/>
      <c r="I405" s="440"/>
      <c r="J405" s="183"/>
      <c r="K405" s="186"/>
      <c r="L405" s="187">
        <v>1</v>
      </c>
    </row>
    <row r="406" spans="1:12" s="1" customFormat="1" ht="34.5" customHeight="1">
      <c r="A406" s="296" t="s">
        <v>494</v>
      </c>
      <c r="B406" s="111"/>
      <c r="C406" s="333"/>
      <c r="D406" s="427" t="s">
        <v>769</v>
      </c>
      <c r="E406" s="434"/>
      <c r="F406" s="434"/>
      <c r="G406" s="434"/>
      <c r="H406" s="428"/>
      <c r="I406" s="440"/>
      <c r="J406" s="189"/>
      <c r="K406" s="190"/>
      <c r="L406" s="187">
        <v>39.200000000000003</v>
      </c>
    </row>
    <row r="407" spans="1:12" s="1" customFormat="1" ht="42.75" customHeight="1">
      <c r="A407" s="284"/>
      <c r="B407" s="111"/>
      <c r="C407" s="416" t="s">
        <v>1390</v>
      </c>
      <c r="D407" s="417"/>
      <c r="E407" s="417"/>
      <c r="F407" s="417"/>
      <c r="G407" s="417"/>
      <c r="H407" s="419"/>
      <c r="I407" s="440"/>
      <c r="J407" s="183"/>
      <c r="K407" s="184"/>
      <c r="L407" s="118"/>
    </row>
    <row r="408" spans="1:12" s="1" customFormat="1" ht="34.5" customHeight="1">
      <c r="A408" s="296" t="s">
        <v>495</v>
      </c>
      <c r="B408" s="111"/>
      <c r="C408" s="185"/>
      <c r="D408" s="427" t="s">
        <v>763</v>
      </c>
      <c r="E408" s="434"/>
      <c r="F408" s="434"/>
      <c r="G408" s="434"/>
      <c r="H408" s="428"/>
      <c r="I408" s="440"/>
      <c r="J408" s="183"/>
      <c r="K408" s="186"/>
      <c r="L408" s="187">
        <v>0</v>
      </c>
    </row>
    <row r="409" spans="1:12" s="1" customFormat="1" ht="34.5" customHeight="1">
      <c r="A409" s="296" t="s">
        <v>496</v>
      </c>
      <c r="B409" s="111"/>
      <c r="C409" s="185"/>
      <c r="D409" s="427" t="s">
        <v>764</v>
      </c>
      <c r="E409" s="434"/>
      <c r="F409" s="434"/>
      <c r="G409" s="434"/>
      <c r="H409" s="428"/>
      <c r="I409" s="440"/>
      <c r="J409" s="183"/>
      <c r="K409" s="186"/>
      <c r="L409" s="187">
        <v>0</v>
      </c>
    </row>
    <row r="410" spans="1:12" s="1" customFormat="1" ht="34.5" customHeight="1">
      <c r="A410" s="296" t="s">
        <v>497</v>
      </c>
      <c r="B410" s="111"/>
      <c r="C410" s="185"/>
      <c r="D410" s="427" t="s">
        <v>859</v>
      </c>
      <c r="E410" s="434"/>
      <c r="F410" s="434"/>
      <c r="G410" s="434"/>
      <c r="H410" s="428"/>
      <c r="I410" s="440"/>
      <c r="J410" s="183"/>
      <c r="K410" s="186"/>
      <c r="L410" s="187">
        <v>0</v>
      </c>
    </row>
    <row r="411" spans="1:12" s="1" customFormat="1" ht="34.5" customHeight="1">
      <c r="A411" s="296" t="s">
        <v>498</v>
      </c>
      <c r="B411" s="111"/>
      <c r="C411" s="185"/>
      <c r="D411" s="427" t="s">
        <v>766</v>
      </c>
      <c r="E411" s="434"/>
      <c r="F411" s="434"/>
      <c r="G411" s="434"/>
      <c r="H411" s="428"/>
      <c r="I411" s="440"/>
      <c r="J411" s="183"/>
      <c r="K411" s="186"/>
      <c r="L411" s="187">
        <v>0</v>
      </c>
    </row>
    <row r="412" spans="1:12" s="1" customFormat="1" ht="34.5" customHeight="1">
      <c r="A412" s="296" t="s">
        <v>499</v>
      </c>
      <c r="B412" s="111"/>
      <c r="C412" s="185"/>
      <c r="D412" s="427" t="s">
        <v>1248</v>
      </c>
      <c r="E412" s="434"/>
      <c r="F412" s="434"/>
      <c r="G412" s="434"/>
      <c r="H412" s="428"/>
      <c r="I412" s="440"/>
      <c r="J412" s="183"/>
      <c r="K412" s="186"/>
      <c r="L412" s="187">
        <v>0</v>
      </c>
    </row>
    <row r="413" spans="1:12" s="1" customFormat="1" ht="34.5" customHeight="1">
      <c r="A413" s="296" t="s">
        <v>500</v>
      </c>
      <c r="B413" s="111"/>
      <c r="C413" s="185"/>
      <c r="D413" s="427" t="s">
        <v>1250</v>
      </c>
      <c r="E413" s="434"/>
      <c r="F413" s="434"/>
      <c r="G413" s="434"/>
      <c r="H413" s="428"/>
      <c r="I413" s="440"/>
      <c r="J413" s="183"/>
      <c r="K413" s="186"/>
      <c r="L413" s="187">
        <v>0</v>
      </c>
    </row>
    <row r="414" spans="1:12" s="1" customFormat="1" ht="34.5" customHeight="1">
      <c r="A414" s="296" t="s">
        <v>501</v>
      </c>
      <c r="B414" s="111"/>
      <c r="C414" s="335"/>
      <c r="D414" s="427" t="s">
        <v>769</v>
      </c>
      <c r="E414" s="434"/>
      <c r="F414" s="434"/>
      <c r="G414" s="434"/>
      <c r="H414" s="428"/>
      <c r="I414" s="440"/>
      <c r="J414" s="189"/>
      <c r="K414" s="190"/>
      <c r="L414" s="187">
        <v>0</v>
      </c>
    </row>
    <row r="415" spans="1:12" s="1" customFormat="1" ht="42.75" customHeight="1">
      <c r="A415" s="284"/>
      <c r="B415" s="111"/>
      <c r="C415" s="416" t="s">
        <v>251</v>
      </c>
      <c r="D415" s="417"/>
      <c r="E415" s="417"/>
      <c r="F415" s="417"/>
      <c r="G415" s="417"/>
      <c r="H415" s="419"/>
      <c r="I415" s="440"/>
      <c r="J415" s="191"/>
      <c r="K415" s="184"/>
      <c r="L415" s="118"/>
    </row>
    <row r="416" spans="1:12" s="1" customFormat="1" ht="34.5" customHeight="1">
      <c r="A416" s="296" t="s">
        <v>502</v>
      </c>
      <c r="B416" s="111"/>
      <c r="C416" s="185"/>
      <c r="D416" s="427" t="s">
        <v>763</v>
      </c>
      <c r="E416" s="434"/>
      <c r="F416" s="434"/>
      <c r="G416" s="434"/>
      <c r="H416" s="428"/>
      <c r="I416" s="440"/>
      <c r="J416" s="183"/>
      <c r="K416" s="186"/>
      <c r="L416" s="187">
        <v>0</v>
      </c>
    </row>
    <row r="417" spans="1:22" s="1" customFormat="1" ht="34.5" customHeight="1">
      <c r="A417" s="296" t="s">
        <v>503</v>
      </c>
      <c r="B417" s="111"/>
      <c r="C417" s="185"/>
      <c r="D417" s="427" t="s">
        <v>857</v>
      </c>
      <c r="E417" s="434"/>
      <c r="F417" s="434"/>
      <c r="G417" s="434"/>
      <c r="H417" s="428"/>
      <c r="I417" s="440"/>
      <c r="J417" s="183"/>
      <c r="K417" s="186"/>
      <c r="L417" s="187">
        <v>0</v>
      </c>
    </row>
    <row r="418" spans="1:22" s="1" customFormat="1" ht="34.5" customHeight="1">
      <c r="A418" s="296" t="s">
        <v>504</v>
      </c>
      <c r="B418" s="111"/>
      <c r="C418" s="185"/>
      <c r="D418" s="427" t="s">
        <v>765</v>
      </c>
      <c r="E418" s="434"/>
      <c r="F418" s="434"/>
      <c r="G418" s="434"/>
      <c r="H418" s="428"/>
      <c r="I418" s="440"/>
      <c r="J418" s="183"/>
      <c r="K418" s="186"/>
      <c r="L418" s="187">
        <v>0</v>
      </c>
    </row>
    <row r="419" spans="1:22" s="1" customFormat="1" ht="34.5" customHeight="1">
      <c r="A419" s="296" t="s">
        <v>505</v>
      </c>
      <c r="B419" s="111"/>
      <c r="C419" s="185"/>
      <c r="D419" s="427" t="s">
        <v>766</v>
      </c>
      <c r="E419" s="434"/>
      <c r="F419" s="434"/>
      <c r="G419" s="434"/>
      <c r="H419" s="428"/>
      <c r="I419" s="440"/>
      <c r="J419" s="183"/>
      <c r="K419" s="186"/>
      <c r="L419" s="187">
        <v>0</v>
      </c>
    </row>
    <row r="420" spans="1:22" s="1" customFormat="1" ht="34.5" customHeight="1">
      <c r="A420" s="296" t="s">
        <v>506</v>
      </c>
      <c r="B420" s="111"/>
      <c r="C420" s="185"/>
      <c r="D420" s="427" t="s">
        <v>1248</v>
      </c>
      <c r="E420" s="434"/>
      <c r="F420" s="434"/>
      <c r="G420" s="434"/>
      <c r="H420" s="428"/>
      <c r="I420" s="440"/>
      <c r="J420" s="183"/>
      <c r="K420" s="186"/>
      <c r="L420" s="187">
        <v>0</v>
      </c>
    </row>
    <row r="421" spans="1:22" s="1" customFormat="1" ht="34.5" customHeight="1">
      <c r="A421" s="296" t="s">
        <v>507</v>
      </c>
      <c r="B421" s="111"/>
      <c r="C421" s="185"/>
      <c r="D421" s="427" t="s">
        <v>768</v>
      </c>
      <c r="E421" s="434"/>
      <c r="F421" s="434"/>
      <c r="G421" s="434"/>
      <c r="H421" s="428"/>
      <c r="I421" s="440"/>
      <c r="J421" s="183"/>
      <c r="K421" s="186"/>
      <c r="L421" s="187">
        <v>0</v>
      </c>
    </row>
    <row r="422" spans="1:22" s="1" customFormat="1" ht="34.5" customHeight="1">
      <c r="A422" s="296" t="s">
        <v>508</v>
      </c>
      <c r="B422" s="111"/>
      <c r="C422" s="335"/>
      <c r="D422" s="427" t="s">
        <v>769</v>
      </c>
      <c r="E422" s="434"/>
      <c r="F422" s="434"/>
      <c r="G422" s="434"/>
      <c r="H422" s="428"/>
      <c r="I422" s="441"/>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252</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62</v>
      </c>
      <c r="K428" s="165"/>
      <c r="L428" s="75" t="s">
        <v>273</v>
      </c>
    </row>
    <row r="429" spans="1:22" s="2" customFormat="1" ht="19.899999999999999" customHeight="1">
      <c r="A429" s="284"/>
      <c r="C429" s="59"/>
      <c r="D429" s="4"/>
      <c r="E429" s="4"/>
      <c r="F429" s="4"/>
      <c r="G429" s="4"/>
      <c r="H429" s="331"/>
      <c r="I429" s="64" t="s">
        <v>63</v>
      </c>
      <c r="J429" s="65"/>
      <c r="K429" s="166"/>
      <c r="L429" s="77" t="s">
        <v>276</v>
      </c>
    </row>
    <row r="430" spans="1:22" s="107" customFormat="1" ht="35.1" customHeight="1">
      <c r="A430" s="296" t="s">
        <v>509</v>
      </c>
      <c r="B430" s="82"/>
      <c r="C430" s="416" t="s">
        <v>253</v>
      </c>
      <c r="D430" s="417"/>
      <c r="E430" s="417"/>
      <c r="F430" s="417"/>
      <c r="G430" s="417"/>
      <c r="H430" s="419"/>
      <c r="I430" s="432" t="s">
        <v>771</v>
      </c>
      <c r="J430" s="162">
        <v>2542</v>
      </c>
      <c r="K430" s="179" t="str">
        <f>IF(OR(COUNTIF(L430:L430,"未確認")&gt;0,COUNTIF(L430:L430,"~*")&gt;0),"※","")</f>
        <v/>
      </c>
      <c r="L430" s="297"/>
    </row>
    <row r="431" spans="1:22" s="107" customFormat="1" ht="35.1" customHeight="1">
      <c r="A431" s="296" t="s">
        <v>511</v>
      </c>
      <c r="B431" s="82"/>
      <c r="C431" s="329"/>
      <c r="D431" s="330"/>
      <c r="E431" s="422" t="s">
        <v>254</v>
      </c>
      <c r="F431" s="423"/>
      <c r="G431" s="423"/>
      <c r="H431" s="424"/>
      <c r="I431" s="433"/>
      <c r="J431" s="162" t="s">
        <v>124</v>
      </c>
      <c r="K431" s="179" t="str">
        <f>IF(OR(COUNTIF(L431:L431,"未確認")&gt;0,COUNTIF(L431:L431,"~*")&gt;0),"※","")</f>
        <v/>
      </c>
      <c r="L431" s="297"/>
    </row>
    <row r="432" spans="1:22" s="107" customFormat="1" ht="35.1" customHeight="1">
      <c r="A432" s="296" t="s">
        <v>512</v>
      </c>
      <c r="B432" s="82"/>
      <c r="C432" s="416" t="s">
        <v>255</v>
      </c>
      <c r="D432" s="417"/>
      <c r="E432" s="417"/>
      <c r="F432" s="417"/>
      <c r="G432" s="417"/>
      <c r="H432" s="419"/>
      <c r="I432" s="420" t="s">
        <v>513</v>
      </c>
      <c r="J432" s="162">
        <v>323</v>
      </c>
      <c r="K432" s="179" t="str">
        <f>IF(OR(COUNTIF(L432:L432,"未確認")&gt;0,COUNTIF(L432:L432,"~*")&gt;0),"※","")</f>
        <v/>
      </c>
      <c r="L432" s="297"/>
    </row>
    <row r="433" spans="1:22" s="107" customFormat="1" ht="35.1" customHeight="1">
      <c r="A433" s="296" t="s">
        <v>514</v>
      </c>
      <c r="B433" s="82"/>
      <c r="C433" s="329"/>
      <c r="D433" s="330"/>
      <c r="E433" s="422" t="s">
        <v>254</v>
      </c>
      <c r="F433" s="423"/>
      <c r="G433" s="423"/>
      <c r="H433" s="424"/>
      <c r="I433" s="426"/>
      <c r="J433" s="162" t="s">
        <v>124</v>
      </c>
      <c r="K433" s="179" t="str">
        <f>IF(OR(COUNTIF(L433:L433,"未確認")&gt;0,COUNTIF(L433:L433,"~*")&gt;0),"※","")</f>
        <v/>
      </c>
      <c r="L433" s="297"/>
    </row>
    <row r="434" spans="1:22" s="107" customFormat="1" ht="42" customHeight="1">
      <c r="A434" s="296" t="s">
        <v>515</v>
      </c>
      <c r="B434" s="82"/>
      <c r="C434" s="422" t="s">
        <v>256</v>
      </c>
      <c r="D434" s="423"/>
      <c r="E434" s="423"/>
      <c r="F434" s="423"/>
      <c r="G434" s="423"/>
      <c r="H434" s="424"/>
      <c r="I434" s="114" t="s">
        <v>773</v>
      </c>
      <c r="J434" s="178">
        <v>56</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258</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62</v>
      </c>
      <c r="K440" s="165"/>
      <c r="L440" s="75" t="s">
        <v>273</v>
      </c>
      <c r="M440" s="9"/>
      <c r="N440" s="9"/>
      <c r="O440" s="9"/>
      <c r="P440" s="9"/>
      <c r="Q440" s="9"/>
      <c r="R440" s="9"/>
      <c r="S440" s="9"/>
      <c r="T440" s="9"/>
      <c r="U440" s="9"/>
      <c r="V440" s="9"/>
    </row>
    <row r="441" spans="1:22" ht="20.25" customHeight="1">
      <c r="A441" s="284"/>
      <c r="B441" s="2"/>
      <c r="C441" s="59"/>
      <c r="D441" s="4"/>
      <c r="F441" s="4"/>
      <c r="G441" s="4"/>
      <c r="H441" s="331"/>
      <c r="I441" s="64" t="s">
        <v>667</v>
      </c>
      <c r="J441" s="65"/>
      <c r="K441" s="166"/>
      <c r="L441" s="77" t="s">
        <v>276</v>
      </c>
      <c r="M441" s="9"/>
      <c r="N441" s="9"/>
      <c r="O441" s="9"/>
      <c r="P441" s="9"/>
      <c r="Q441" s="9"/>
      <c r="R441" s="9"/>
      <c r="S441" s="9"/>
      <c r="T441" s="9"/>
      <c r="U441" s="9"/>
      <c r="V441" s="9"/>
    </row>
    <row r="442" spans="1:22" s="81" customFormat="1" ht="56.1" customHeight="1">
      <c r="A442" s="296" t="s">
        <v>516</v>
      </c>
      <c r="B442" s="82"/>
      <c r="C442" s="422" t="s">
        <v>775</v>
      </c>
      <c r="D442" s="423"/>
      <c r="E442" s="423"/>
      <c r="F442" s="423"/>
      <c r="G442" s="423"/>
      <c r="H442" s="424"/>
      <c r="I442" s="127" t="s">
        <v>776</v>
      </c>
      <c r="J442" s="181"/>
      <c r="K442" s="193"/>
      <c r="L442" s="95" t="s">
        <v>25</v>
      </c>
    </row>
    <row r="443" spans="1:22" s="81" customFormat="1" ht="56.1" customHeight="1">
      <c r="A443" s="296" t="s">
        <v>518</v>
      </c>
      <c r="B443" s="82"/>
      <c r="C443" s="422" t="s">
        <v>259</v>
      </c>
      <c r="D443" s="423"/>
      <c r="E443" s="423"/>
      <c r="F443" s="423"/>
      <c r="G443" s="423"/>
      <c r="H443" s="424"/>
      <c r="I443" s="127" t="s">
        <v>260</v>
      </c>
      <c r="J443" s="181"/>
      <c r="K443" s="193"/>
      <c r="L443" s="194">
        <v>0</v>
      </c>
    </row>
    <row r="444" spans="1:22" s="81" customFormat="1" ht="56.1" customHeight="1">
      <c r="A444" s="296" t="s">
        <v>519</v>
      </c>
      <c r="B444" s="82"/>
      <c r="C444" s="422" t="s">
        <v>1254</v>
      </c>
      <c r="D444" s="423"/>
      <c r="E444" s="423"/>
      <c r="F444" s="423"/>
      <c r="G444" s="423"/>
      <c r="H444" s="424"/>
      <c r="I444" s="127" t="s">
        <v>778</v>
      </c>
      <c r="J444" s="181"/>
      <c r="K444" s="193"/>
      <c r="L444" s="195">
        <v>0</v>
      </c>
    </row>
    <row r="445" spans="1:22" s="81" customFormat="1" ht="60" customHeight="1">
      <c r="A445" s="296" t="s">
        <v>520</v>
      </c>
      <c r="B445" s="82"/>
      <c r="C445" s="416" t="s">
        <v>779</v>
      </c>
      <c r="D445" s="417"/>
      <c r="E445" s="417"/>
      <c r="F445" s="417"/>
      <c r="G445" s="417"/>
      <c r="H445" s="419"/>
      <c r="I445" s="420" t="s">
        <v>780</v>
      </c>
      <c r="J445" s="181"/>
      <c r="K445" s="193"/>
      <c r="L445" s="196">
        <v>0</v>
      </c>
    </row>
    <row r="446" spans="1:22" s="81" customFormat="1" ht="35.1" customHeight="1">
      <c r="A446" s="296" t="s">
        <v>521</v>
      </c>
      <c r="B446" s="82"/>
      <c r="C446" s="197"/>
      <c r="D446" s="198"/>
      <c r="E446" s="416" t="s">
        <v>261</v>
      </c>
      <c r="F446" s="417"/>
      <c r="G446" s="417"/>
      <c r="H446" s="419"/>
      <c r="I446" s="425"/>
      <c r="J446" s="181"/>
      <c r="K446" s="193"/>
      <c r="L446" s="196">
        <v>0</v>
      </c>
    </row>
    <row r="447" spans="1:22" s="81" customFormat="1" ht="35.1" customHeight="1">
      <c r="A447" s="296"/>
      <c r="B447" s="82"/>
      <c r="C447" s="197"/>
      <c r="D447" s="198"/>
      <c r="E447" s="327"/>
      <c r="F447" s="328"/>
      <c r="G447" s="427" t="s">
        <v>781</v>
      </c>
      <c r="H447" s="428"/>
      <c r="I447" s="425"/>
      <c r="J447" s="181"/>
      <c r="K447" s="193"/>
      <c r="L447" s="196">
        <v>0</v>
      </c>
    </row>
    <row r="448" spans="1:22" s="81" customFormat="1" ht="64.150000000000006" customHeight="1">
      <c r="A448" s="296"/>
      <c r="B448" s="82"/>
      <c r="C448" s="197"/>
      <c r="D448" s="198"/>
      <c r="E448" s="327"/>
      <c r="F448" s="328"/>
      <c r="G448" s="429" t="s">
        <v>782</v>
      </c>
      <c r="H448" s="428"/>
      <c r="I448" s="425"/>
      <c r="J448" s="181"/>
      <c r="K448" s="193"/>
      <c r="L448" s="196">
        <v>0</v>
      </c>
    </row>
    <row r="449" spans="1:23" s="81" customFormat="1" ht="67.150000000000006" customHeight="1">
      <c r="A449" s="296" t="s">
        <v>522</v>
      </c>
      <c r="B449" s="82"/>
      <c r="C449" s="199"/>
      <c r="D449" s="334"/>
      <c r="E449" s="430"/>
      <c r="F449" s="431"/>
      <c r="G449" s="356"/>
      <c r="H449" s="332" t="s">
        <v>783</v>
      </c>
      <c r="I449" s="426"/>
      <c r="J449" s="181"/>
      <c r="K449" s="193"/>
      <c r="L449" s="196">
        <v>0</v>
      </c>
    </row>
    <row r="450" spans="1:23" s="107" customFormat="1" ht="80.099999999999994" customHeight="1">
      <c r="A450" s="296" t="s">
        <v>523</v>
      </c>
      <c r="B450" s="82"/>
      <c r="C450" s="416" t="s">
        <v>784</v>
      </c>
      <c r="D450" s="417"/>
      <c r="E450" s="417"/>
      <c r="F450" s="417"/>
      <c r="G450" s="418"/>
      <c r="H450" s="419"/>
      <c r="I450" s="420" t="s">
        <v>785</v>
      </c>
      <c r="J450" s="181"/>
      <c r="K450" s="193"/>
      <c r="L450" s="196">
        <v>0</v>
      </c>
    </row>
    <row r="451" spans="1:23" s="107" customFormat="1" ht="34.5" customHeight="1">
      <c r="A451" s="296" t="s">
        <v>524</v>
      </c>
      <c r="B451" s="82"/>
      <c r="C451" s="318"/>
      <c r="D451" s="319"/>
      <c r="E451" s="422" t="s">
        <v>786</v>
      </c>
      <c r="F451" s="423"/>
      <c r="G451" s="423"/>
      <c r="H451" s="424"/>
      <c r="I451" s="421"/>
      <c r="J451" s="181"/>
      <c r="K451" s="193"/>
      <c r="L451" s="196">
        <v>0</v>
      </c>
    </row>
    <row r="452" spans="1:23" s="81" customFormat="1" ht="56.1" customHeight="1">
      <c r="A452" s="296" t="s">
        <v>525</v>
      </c>
      <c r="B452" s="82"/>
      <c r="C452" s="422" t="s">
        <v>787</v>
      </c>
      <c r="D452" s="423"/>
      <c r="E452" s="423"/>
      <c r="F452" s="423"/>
      <c r="G452" s="423"/>
      <c r="H452" s="424"/>
      <c r="I452" s="127" t="s">
        <v>788</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209</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8"/>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7:G77" location="'公益財団法人鷹揚郷　腎研究所　青森病院'!B93" display="・設置主体"/>
    <hyperlink ref="C78:G78" location="'公益財団法人鷹揚郷　腎研究所　青森病院'!B101" display="・病床の状況"/>
    <hyperlink ref="C79:G79" location="'公益財団法人鷹揚郷　腎研究所　青森病院'!B122" display="・診療科"/>
    <hyperlink ref="C80:G80" location="'公益財団法人鷹揚郷　腎研究所　青森病院'!B133" display="・入院基本料・特定入院料及び届出病床数"/>
    <hyperlink ref="C81:G81" location="'公益財団法人鷹揚郷　腎研究所　青森病院'!B147" display="・DPC医療機関群の種類"/>
    <hyperlink ref="C82:G82" location="'公益財団法人鷹揚郷　腎研究所　青森病院'!B155" display="・救急告示病院、二次救急医療施設、三次救急医療施設の告示・認定の有無"/>
    <hyperlink ref="C83:F83" location="'公益財団法人鷹揚郷　腎研究所　青森病院'!B165" display="・承認の有無"/>
    <hyperlink ref="C84:F84" location="'公益財団法人鷹揚郷　腎研究所　青森病院'!B174" display="・診療報酬の届出の有無"/>
    <hyperlink ref="C85:F85" location="'公益財団法人鷹揚郷　腎研究所　青森病院'!B184" display="・職員数の状況"/>
    <hyperlink ref="C86:F86" location="'公益財団法人鷹揚郷　腎研究所　青森病院'!B243" display="・退院調整部門の設置状況"/>
    <hyperlink ref="C87:F87" location="'公益財団法人鷹揚郷　腎研究所　青森病院'!B263" display="・医療機器の台数"/>
    <hyperlink ref="C88:G88" location="'公益財団法人鷹揚郷　腎研究所　青森病院'!B288" display="・過去1年間の間に病棟の再編・見直しがあった場合の報告対象期間"/>
    <hyperlink ref="H77:I77" location="'公益財団法人鷹揚郷　腎研究所　青森病院'!B311" display="・入院患者の状況（年間）"/>
    <hyperlink ref="H78:I78" location="'公益財団法人鷹揚郷　腎研究所　青森病院'!B324" display="・入院患者の状況（年間／入棟前の場所・退棟先の場所の状況）"/>
    <hyperlink ref="H79:I79" location="'公益財団法人鷹揚郷　腎研究所　青森病院'!B349" display="・退院後に在宅医療を必要とする患者の状況"/>
    <hyperlink ref="H80:I80" location="'公益財団法人鷹揚郷　腎研究所　青森病院'!B361" display="・看取りを行った患者数"/>
    <hyperlink ref="J80:L80" location="'公益財団法人鷹揚郷　腎研究所　青森病院'!B438" display="・リハビリテーションの実施状況"/>
    <hyperlink ref="J79:L79" location="'公益財団法人鷹揚郷　腎研究所　青森病院'!B426" display="・救急医療の実施状況"/>
    <hyperlink ref="J78:L78" location="'公益財団法人鷹揚郷　腎研究所　青森病院'!B394" display="・重症患者への対応状況"/>
    <hyperlink ref="J77:L77" location="'公益財団法人鷹揚郷　腎研究所　青森病院'!B387" display="・分娩"/>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48</vt:i4>
      </vt:variant>
    </vt:vector>
  </HeadingPairs>
  <TitlesOfParts>
    <vt:vector size="95" baseType="lpstr">
      <vt:lpstr>青森県域</vt:lpstr>
      <vt:lpstr>青森県立中央病院</vt:lpstr>
      <vt:lpstr>青森市民病院</vt:lpstr>
      <vt:lpstr>青森市立浪岡病院</vt:lpstr>
      <vt:lpstr>平内町国民健康保険　平内中央病院</vt:lpstr>
      <vt:lpstr>外ヶ浜町国民健康保険外ヶ浜中央病院</vt:lpstr>
      <vt:lpstr>国立療養所松丘保養園</vt:lpstr>
      <vt:lpstr>独立行政法人国立病院機構青森病院</vt:lpstr>
      <vt:lpstr>公益財団法人鷹揚郷　腎研究所　青森病院</vt:lpstr>
      <vt:lpstr>青森慈恵会病院</vt:lpstr>
      <vt:lpstr>財団法人双仁会　青森厚生病院</vt:lpstr>
      <vt:lpstr>医療法人雄心会　青森新都市病院</vt:lpstr>
      <vt:lpstr>芙蓉会病院</vt:lpstr>
      <vt:lpstr>医療法人芙蓉会村上病院</vt:lpstr>
      <vt:lpstr>村上新町病院</vt:lpstr>
      <vt:lpstr>村上新町病院 </vt:lpstr>
      <vt:lpstr>医療法人同仁会　浪打病院</vt:lpstr>
      <vt:lpstr>あおもり協立病院</vt:lpstr>
      <vt:lpstr>佐藤病院</vt:lpstr>
      <vt:lpstr>青森敬仁会病院</vt:lpstr>
      <vt:lpstr>あおもり腎透析・泌尿器科クリニック</vt:lpstr>
      <vt:lpstr>ごん眼科</vt:lpstr>
      <vt:lpstr>しんまちクリニック</vt:lpstr>
      <vt:lpstr>とよあきクリニック</vt:lpstr>
      <vt:lpstr>まちだ内科クリニック</vt:lpstr>
      <vt:lpstr>ミッドライフクリニックＡＭＣ</vt:lpstr>
      <vt:lpstr>青森眼科クリニック</vt:lpstr>
      <vt:lpstr>医療法人　レディスクリニック　セントセシリア</vt:lpstr>
      <vt:lpstr>山上きよし眼科</vt:lpstr>
      <vt:lpstr>神外科胃腸科医院</vt:lpstr>
      <vt:lpstr>青い海公園クリニック</vt:lpstr>
      <vt:lpstr>青森クリニック</vt:lpstr>
      <vt:lpstr>青森県立あすなろ療育福祉センター診療部</vt:lpstr>
      <vt:lpstr>斉藤内科小児科医院</vt:lpstr>
      <vt:lpstr>川口内科</vt:lpstr>
      <vt:lpstr>村林内科クリニック</vt:lpstr>
      <vt:lpstr>朝倉医院</vt:lpstr>
      <vt:lpstr>北川ひ尿器科クリニック</vt:lpstr>
      <vt:lpstr>白取医院</vt:lpstr>
      <vt:lpstr>ＡＭＣクリニック</vt:lpstr>
      <vt:lpstr>エフ.クリニック</vt:lpstr>
      <vt:lpstr>千歳産婦人科医院</vt:lpstr>
      <vt:lpstr>福士胃腸科循環器科医院</vt:lpstr>
      <vt:lpstr>三戸眼科</vt:lpstr>
      <vt:lpstr>西部整形外科医院</vt:lpstr>
      <vt:lpstr>南内科循環器科医院</vt:lpstr>
      <vt:lpstr>津軽今別医院</vt:lpstr>
      <vt:lpstr>ＡＭＣクリニック!Print_Area</vt:lpstr>
      <vt:lpstr>あおもり協立病院!Print_Area</vt:lpstr>
      <vt:lpstr>あおもり腎透析・泌尿器科クリニック!Print_Area</vt:lpstr>
      <vt:lpstr>エフ.クリニック!Print_Area</vt:lpstr>
      <vt:lpstr>ごん眼科!Print_Area</vt:lpstr>
      <vt:lpstr>しんまちクリニック!Print_Area</vt:lpstr>
      <vt:lpstr>とよあきクリニック!Print_Area</vt:lpstr>
      <vt:lpstr>まちだ内科クリニック!Print_Area</vt:lpstr>
      <vt:lpstr>ミッドライフクリニックＡＭＣ!Print_Area</vt:lpstr>
      <vt:lpstr>'医療法人　レディスクリニック　セントセシリア'!Print_Area</vt:lpstr>
      <vt:lpstr>'医療法人同仁会　浪打病院'!Print_Area</vt:lpstr>
      <vt:lpstr>医療法人芙蓉会村上病院!Print_Area</vt:lpstr>
      <vt:lpstr>'医療法人雄心会　青森新都市病院'!Print_Area</vt:lpstr>
      <vt:lpstr>外ヶ浜町国民健康保険外ヶ浜中央病院!Print_Area</vt:lpstr>
      <vt:lpstr>'公益財団法人鷹揚郷　腎研究所　青森病院'!Print_Area</vt:lpstr>
      <vt:lpstr>国立療養所松丘保養園!Print_Area</vt:lpstr>
      <vt:lpstr>佐藤病院!Print_Area</vt:lpstr>
      <vt:lpstr>'財団法人双仁会　青森厚生病院'!Print_Area</vt:lpstr>
      <vt:lpstr>三戸眼科!Print_Area</vt:lpstr>
      <vt:lpstr>山上きよし眼科!Print_Area</vt:lpstr>
      <vt:lpstr>神外科胃腸科医院!Print_Area</vt:lpstr>
      <vt:lpstr>西部整形外科医院!Print_Area</vt:lpstr>
      <vt:lpstr>青い海公園クリニック!Print_Area</vt:lpstr>
      <vt:lpstr>青森クリニック!Print_Area</vt:lpstr>
      <vt:lpstr>青森眼科クリニック!Print_Area</vt:lpstr>
      <vt:lpstr>青森敬仁会病院!Print_Area</vt:lpstr>
      <vt:lpstr>青森県域!Print_Area</vt:lpstr>
      <vt:lpstr>青森県立あすなろ療育福祉センター診療部!Print_Area</vt:lpstr>
      <vt:lpstr>青森県立中央病院!Print_Area</vt:lpstr>
      <vt:lpstr>青森市民病院!Print_Area</vt:lpstr>
      <vt:lpstr>青森市立浪岡病院!Print_Area</vt:lpstr>
      <vt:lpstr>青森慈恵会病院!Print_Area</vt:lpstr>
      <vt:lpstr>斉藤内科小児科医院!Print_Area</vt:lpstr>
      <vt:lpstr>千歳産婦人科医院!Print_Area</vt:lpstr>
      <vt:lpstr>川口内科!Print_Area</vt:lpstr>
      <vt:lpstr>村上新町病院!Print_Area</vt:lpstr>
      <vt:lpstr>'村上新町病院 '!Print_Area</vt:lpstr>
      <vt:lpstr>村林内科クリニック!Print_Area</vt:lpstr>
      <vt:lpstr>朝倉医院!Print_Area</vt:lpstr>
      <vt:lpstr>津軽今別医院!Print_Area</vt:lpstr>
      <vt:lpstr>独立行政法人国立病院機構青森病院!Print_Area</vt:lpstr>
      <vt:lpstr>南内科循環器科医院!Print_Area</vt:lpstr>
      <vt:lpstr>白取医院!Print_Area</vt:lpstr>
      <vt:lpstr>芙蓉会病院!Print_Area</vt:lpstr>
      <vt:lpstr>福士胃腸科循環器科医院!Print_Area</vt:lpstr>
      <vt:lpstr>'平内町国民健康保険　平内中央病院'!Print_Area</vt:lpstr>
      <vt:lpstr>北川ひ尿器科クリニック!Print_Area</vt:lpstr>
      <vt:lpstr>一般財団法人双仁会青森厚生病院</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2021-09-02T01:04:36Z</dcterms:modified>
</cp:coreProperties>
</file>